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V:\財政係\26 財政状況資料集\令和元年度\11 HP掲載データ\"/>
    </mc:Choice>
  </mc:AlternateContent>
  <xr:revisionPtr revIDLastSave="0" documentId="8_{651AF4EF-7284-493B-9811-80555E89F631}"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C35" i="10"/>
  <c r="CO34" i="10"/>
  <c r="BE34" i="10"/>
  <c r="C34" i="10"/>
  <c r="U34" i="10" s="1"/>
  <c r="U35" i="10" l="1"/>
  <c r="U36" i="10" s="1"/>
  <c r="U37" i="10" s="1"/>
  <c r="AM34" i="10"/>
  <c r="AM35" i="10" s="1"/>
  <c r="BW34" i="10"/>
  <c r="BW35" i="10" s="1"/>
  <c r="BW36" i="10" s="1"/>
  <c r="BW37" i="10" s="1"/>
  <c r="BW38" i="10" s="1"/>
  <c r="BW39" i="10" s="1"/>
  <c r="BW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<sst xmlns="http://schemas.openxmlformats.org/spreadsheetml/2006/main" count="1135" uniqueCount="595">
  <si>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</si>
  <si>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</si>
  <si>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</si>
  <si>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</si>
  <si>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</si>
  <si>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</si>
  <si>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</si>
  <si>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</si>
  <si>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</si>
  <si>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</si>
  <si>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</si>
  <si>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</si>
  <si>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</si>
  <si>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</si>
  <si>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</si>
  <si>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</si>
  <si>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</si>
  <si>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</si>
  <si>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</si>
  <si>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</si>
  <si>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</si>
  <si>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</si>
  <si>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</si>
  <si>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</si>
  <si>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</si>
  <si>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</si>
  <si>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</si>
  <si>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</si>
  <si>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</si>
  <si>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</si>
  <si>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</si>
  <si>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</si>
  <si>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</si>
  <si>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</si>
  <si>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</si>
  <si>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</si>
  <si>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</si>
  <si>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</si>
  <si>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</si>
  <si>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</si>
  <si>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</si>
  <si>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</si>
  <si>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</si>
  <si>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</si>
  <si>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</si>
  <si>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</si>
  <si>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</si>
  <si>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</si>
  <si>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</si>
  <si>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</si>
  <si>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</si>
  <si>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</si>
  <si>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</si>
  <si>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</si>
  <si>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</si>
  <si>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</si>
  <si>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</si>
  <si>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</si>
  <si>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</si>
  <si>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</si>
  <si>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</si>
  <si>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</si>
  <si>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</si>
  <si>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</si>
  <si>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</si>
  <si>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</si>
  <si>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</si>
  <si>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</si>
  <si>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</si>
  <si>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</si>
  <si>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</si>
  <si>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</si>
  <si>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</si>
  <si>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</si>
  <si>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</si>
  <si>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</si>
  <si>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</si>
  <si>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</si>
  <si>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</si>
  <si>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</si>
  <si>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</si>
  <si>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</si>
  <si>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</si>
  <si>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</si>
  <si>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</si>
  <si>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Ⅴ－１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</si>
  <si>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</si>
  <si>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</si>
  <si>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</si>
  <si>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</si>
  <si>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</si>
  <si>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</si>
  <si>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</si>
  <si>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</si>
  <si>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</si>
  <si>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</si>
  <si>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</si>
  <si>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</si>
  <si>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稲美町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</si>
  <si>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</si>
  <si>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</si>
  <si>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</si>
  <si>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</si>
  <si>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</si>
  <si>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</si>
  <si>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</si>
  <si>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</si>
  <si>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</si>
  <si>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</si>
  <si>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</si>
  <si>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</si>
  <si>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</si>
  <si>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</si>
  <si>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</si>
  <si>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</si>
  <si>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</si>
  <si>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</si>
  <si>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</si>
  <si>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</si>
  <si>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</si>
  <si>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</si>
  <si>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</si>
  <si>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</si>
  <si>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</si>
  <si>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</si>
  <si>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</si>
  <si>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</si>
  <si>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</si>
  <si>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</si>
  <si>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</si>
  <si>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</si>
  <si>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</si>
  <si>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</si>
  <si>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</si>
  <si>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</si>
  <si>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</si>
  <si>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</si>
  <si>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</si>
  <si>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</si>
  <si>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</si>
  <si>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</si>
  <si>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</si>
  <si>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</si>
  <si>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</si>
  <si>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</si>
  <si>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</si>
  <si>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</si>
  <si>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</si>
  <si>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</si>
  <si>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</si>
  <si>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</si>
  <si>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</si>
  <si>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</si>
  <si>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</si>
  <si>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</si>
  <si>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</si>
  <si>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</si>
  <si>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</si>
  <si>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</si>
  <si>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</si>
  <si>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</si>
  <si>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</si>
  <si>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</si>
  <si>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</si>
  <si>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</si>
  <si>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</si>
  <si>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</si>
  <si>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</si>
  <si>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</si>
  <si>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</si>
  <si>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</si>
  <si>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</si>
  <si>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</si>
  <si>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</si>
  <si>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</si>
  <si>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</si>
  <si>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</si>
  <si>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</si>
  <si>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</si>
  <si>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</si>
  <si>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</si>
  <si>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</si>
  <si>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</si>
  <si>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</si>
  <si>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</si>
  <si>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</si>
  <si>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</si>
  <si>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</si>
  <si>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</si>
  <si>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</si>
  <si>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</si>
  <si>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</si>
  <si>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</si>
  <si>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</si>
  <si>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</si>
  <si>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</si>
  <si>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</si>
  <si>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</si>
  <si>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</si>
  <si>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</si>
  <si>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</si>
  <si>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</si>
  <si>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</si>
  <si>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</si>
  <si>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</si>
  <si>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</si>
  <si>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</si>
  <si>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</si>
  <si>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</si>
  <si>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</si>
  <si>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</si>
  <si>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</si>
  <si>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兵庫県稲美町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</si>
  <si>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</si>
  <si>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</si>
  <si>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</si>
  <si>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</si>
  <si>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</si>
  <si>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</si>
  <si>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</si>
  <si>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</si>
  <si>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</si>
  <si>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</si>
  <si>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</si>
  <si>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</si>
  <si>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</si>
  <si>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</si>
  <si>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</si>
  <si>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</si>
  <si>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</si>
  <si>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</si>
  <si>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</si>
  <si>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</si>
  <si>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</si>
  <si>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</si>
  <si>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</si>
  <si>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</si>
  <si>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</si>
  <si>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</si>
  <si>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</si>
  <si>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</si>
  <si>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</si>
  <si>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</si>
  <si>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</si>
  <si>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</si>
  <si>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</si>
  <si>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</si>
  <si>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</si>
  <si>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</si>
  <si>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</si>
  <si>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</si>
  <si>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</si>
  <si>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</si>
  <si>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</si>
  <si>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</si>
  <si>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</si>
  <si>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</si>
  <si>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</si>
  <si>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</si>
  <si>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</si>
  <si>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</si>
  <si>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</si>
  <si>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</si>
  <si>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</si>
  <si>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</si>
  <si>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</si>
  <si>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</si>
  <si>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</si>
  <si>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</si>
  <si>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</si>
  <si>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</si>
  <si>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</si>
  <si>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</si>
  <si>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</si>
  <si>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</si>
  <si>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</si>
  <si>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</si>
  <si>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</si>
  <si>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</si>
  <si>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</si>
  <si>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</si>
  <si>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</si>
  <si>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</si>
  <si>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</si>
  <si>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</si>
  <si>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</si>
  <si>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</si>
  <si>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</si>
  <si>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</si>
  <si>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</si>
  <si>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</si>
  <si>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</si>
  <si>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</si>
  <si>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</si>
  <si>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</si>
  <si>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</si>
  <si>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</si>
  <si>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</si>
  <si>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</si>
  <si>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</si>
  <si>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</si>
  <si>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</si>
  <si>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</si>
  <si>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</si>
  <si>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</si>
  <si>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</si>
  <si>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</si>
  <si>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</si>
  <si>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</si>
  <si>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</si>
  <si>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</si>
  <si>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</si>
  <si>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</si>
  <si>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</si>
  <si>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</si>
  <si>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</si>
  <si>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</si>
  <si>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</si>
  <si>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</si>
  <si>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</si>
  <si>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</si>
  <si>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</si>
  <si>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</si>
  <si>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</si>
  <si>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</si>
  <si>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</si>
  <si>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</si>
  <si>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</si>
  <si>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</si>
  <si>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</si>
  <si>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</si>
  <si>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</si>
  <si>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</si>
  <si>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</si>
  <si>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</si>
  <si>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</si>
  <si>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</si>
  <si>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</si>
  <si>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</si>
  <si>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</si>
  <si>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</si>
  <si>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</si>
  <si>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</si>
  <si>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</si>
  <si>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</si>
  <si>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</si>
  <si>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</si>
  <si>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</si>
  <si>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</si>
  <si>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</si>
  <si>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</si>
  <si>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</si>
  <si>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</si>
  <si>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</si>
  <si>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</si>
  <si>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</si>
  <si>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</si>
  <si>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</si>
  <si>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</si>
  <si>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</si>
  <si>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</si>
  <si>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</si>
  <si>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</si>
  <si>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</si>
  <si>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</si>
  <si>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</si>
  <si>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兵庫県稲美町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</si>
  <si>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</si>
  <si>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</si>
  <si>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</si>
  <si>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</si>
  <si>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</si>
  <si>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</si>
  <si>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</si>
  <si>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</si>
  <si>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</si>
  <si>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</si>
  <si>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</si>
  <si>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</si>
  <si>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</si>
  <si>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</si>
  <si>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</si>
  <si>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</si>
  <si>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</si>
  <si>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</si>
  <si>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</si>
  <si>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</si>
  <si>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</si>
  <si>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</si>
  <si>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</si>
  <si>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</si>
  <si>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</si>
  <si>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</si>
  <si>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</si>
  <si>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</si>
  <si>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</si>
  <si>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</si>
  <si>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</si>
  <si>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</si>
  <si>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</si>
  <si>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</si>
  <si>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</si>
  <si>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</si>
  <si>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</si>
  <si>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</si>
  <si>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</si>
  <si>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</si>
  <si>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</si>
  <si>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</si>
  <si>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</si>
  <si>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</si>
  <si>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</si>
  <si>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</si>
  <si>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</si>
  <si>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</si>
  <si>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</si>
  <si>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</si>
  <si>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</si>
  <si>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</si>
  <si>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</si>
  <si>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</si>
  <si>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</si>
  <si>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</si>
  <si>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</si>
  <si>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</si>
  <si>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</si>
  <si>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</si>
  <si>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</si>
  <si>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</si>
  <si>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</si>
  <si>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</si>
  <si>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</si>
  <si>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</si>
  <si>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</si>
  <si>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</si>
  <si>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</si>
  <si>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</si>
  <si>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</si>
  <si>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</si>
  <si>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</si>
  <si>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</si>
  <si>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</si>
  <si>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</si>
  <si>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</si>
  <si>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</si>
  <si>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</si>
  <si>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</si>
  <si>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</si>
  <si>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</si>
  <si>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</si>
  <si>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</si>
  <si>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</si>
  <si>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</si>
  <si>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</si>
  <si>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</si>
  <si>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</si>
  <si>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</si>
  <si>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</si>
  <si>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</si>
  <si>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</si>
  <si>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</si>
  <si>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</si>
  <si>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</si>
  <si>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</si>
  <si>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介護サービス特別会計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</si>
  <si>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</si>
  <si>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</si>
  <si>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</si>
  <si>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</si>
  <si>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</si>
  <si>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</si>
  <si>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</si>
  <si>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</si>
  <si>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</si>
  <si>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</si>
  <si>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</si>
  <si>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</si>
  <si>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</si>
  <si>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</si>
  <si>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</si>
  <si>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</si>
  <si>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</si>
  <si>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</si>
  <si>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</si>
  <si>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</si>
  <si>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</si>
  <si>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</si>
  <si>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</si>
  <si>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</si>
  <si>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</si>
  <si>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</si>
  <si>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</si>
  <si>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</si>
  <si>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</si>
  <si>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</si>
  <si>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</si>
  <si>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</si>
  <si>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</si>
  <si>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</si>
  <si>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</si>
  <si>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</si>
  <si>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</si>
  <si>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</si>
  <si>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</si>
  <si>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</si>
  <si>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</si>
  <si>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</si>
  <si>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</si>
  <si>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</si>
  <si>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</si>
  <si>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</si>
  <si>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</si>
  <si>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</si>
  <si>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</si>
  <si>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</si>
  <si>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</si>
  <si>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</si>
  <si>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</si>
  <si>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</si>
  <si>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</si>
  <si>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</si>
  <si>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</si>
  <si>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</si>
  <si>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</si>
  <si>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</si>
  <si>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</si>
  <si>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</si>
  <si>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</si>
  <si>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</si>
  <si>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</si>
  <si>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</si>
  <si>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</si>
  <si>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</si>
  <si>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</si>
  <si>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</si>
  <si>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</si>
  <si>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</si>
  <si>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</si>
  <si>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</si>
  <si>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</si>
  <si>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</si>
  <si>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</si>
  <si>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</si>
  <si>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</si>
  <si>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</si>
  <si>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</si>
  <si>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</si>
  <si>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</si>
  <si>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</si>
  <si>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</si>
  <si>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水道事業会計</t>
  </si>
  <si>
    <t>一般会計</t>
  </si>
  <si>
    <t>下水道事業会計</t>
  </si>
  <si>
    <t>介護保険特別会計</t>
  </si>
  <si>
    <t>国民健康保険特別会計</t>
  </si>
  <si>
    <t>後期高齢者医療特別会計</t>
  </si>
  <si>
    <t>介護サービス特別会計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</si>
  <si>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</si>
  <si>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</si>
  <si>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</si>
  <si>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</si>
  <si>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</si>
  <si>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</si>
  <si>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</si>
  <si>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</si>
  <si>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</si>
  <si>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</si>
  <si>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兵庫県市町村職員退職手当組合</t>
    <rPh sb="0" eb="3">
      <t>ヒョウゴケン</t>
    </rPh>
    <rPh sb="3" eb="6">
      <t>シチョウソン</t>
    </rPh>
    <rPh sb="6" eb="8">
      <t>ショクイン</t>
    </rPh>
    <rPh sb="8" eb="10">
      <t>タイショク</t>
    </rPh>
    <rPh sb="10" eb="12">
      <t>テアテ</t>
    </rPh>
    <rPh sb="12" eb="14">
      <t>クミアイ</t>
    </rPh>
    <phoneticPr fontId="2"/>
  </si>
  <si>
    <t>兵庫県町議会議員公務災害補償組合</t>
    <rPh sb="0" eb="3">
      <t>ヒョウゴケン</t>
    </rPh>
    <rPh sb="3" eb="4">
      <t>マチ</t>
    </rPh>
    <rPh sb="4" eb="6">
      <t>ギカイ</t>
    </rPh>
    <rPh sb="6" eb="8">
      <t>ギイン</t>
    </rPh>
    <rPh sb="8" eb="10">
      <t>コウム</t>
    </rPh>
    <rPh sb="10" eb="12">
      <t>サイガイ</t>
    </rPh>
    <rPh sb="12" eb="14">
      <t>ホショウ</t>
    </rPh>
    <rPh sb="14" eb="16">
      <t>クミアイ</t>
    </rPh>
    <phoneticPr fontId="2"/>
  </si>
  <si>
    <t>兵庫県市町交通災害共済組合</t>
    <rPh sb="0" eb="3">
      <t>ヒョウゴケン</t>
    </rPh>
    <rPh sb="3" eb="4">
      <t>シ</t>
    </rPh>
    <rPh sb="4" eb="5">
      <t>チョウ</t>
    </rPh>
    <rPh sb="5" eb="7">
      <t>コウツウ</t>
    </rPh>
    <rPh sb="7" eb="9">
      <t>サイガイ</t>
    </rPh>
    <rPh sb="9" eb="11">
      <t>キョウサイ</t>
    </rPh>
    <rPh sb="11" eb="13">
      <t>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</si>
  <si>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</si>
  <si>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</si>
  <si>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加古郡衛生事務組合</t>
    <rPh sb="0" eb="3">
      <t>カコグン</t>
    </rPh>
    <rPh sb="3" eb="5">
      <t>エイセイ</t>
    </rPh>
    <rPh sb="5" eb="7">
      <t>ジム</t>
    </rPh>
    <rPh sb="7" eb="9">
      <t>クミアイ</t>
    </rPh>
    <phoneticPr fontId="2"/>
  </si>
  <si>
    <t>東播磨農業共済事務組合</t>
    <rPh sb="0" eb="1">
      <t>ヒガシ</t>
    </rPh>
    <rPh sb="1" eb="3">
      <t>ハリマ</t>
    </rPh>
    <rPh sb="3" eb="5">
      <t>ノウギョウ</t>
    </rPh>
    <rPh sb="5" eb="7">
      <t>キョウサイ</t>
    </rPh>
    <rPh sb="7" eb="9">
      <t>ジム</t>
    </rPh>
    <rPh sb="9" eb="11">
      <t>クミアイ</t>
    </rPh>
    <phoneticPr fontId="2"/>
  </si>
  <si>
    <t>一般廃棄物処理施設等整備基金</t>
    <rPh sb="0" eb="2">
      <t>イッパン</t>
    </rPh>
    <rPh sb="2" eb="5">
      <t>ハイキブツ</t>
    </rPh>
    <rPh sb="5" eb="7">
      <t>ショリ</t>
    </rPh>
    <rPh sb="7" eb="9">
      <t>シセツ</t>
    </rPh>
    <rPh sb="9" eb="10">
      <t>トウ</t>
    </rPh>
    <rPh sb="10" eb="12">
      <t>セイビ</t>
    </rPh>
    <rPh sb="12" eb="14">
      <t>キキン</t>
    </rPh>
    <phoneticPr fontId="2"/>
  </si>
  <si>
    <t>地域福祉基金</t>
    <rPh sb="0" eb="2">
      <t>チイキ</t>
    </rPh>
    <rPh sb="2" eb="4">
      <t>フクシ</t>
    </rPh>
    <rPh sb="4" eb="6">
      <t>キキン</t>
    </rPh>
    <phoneticPr fontId="2"/>
  </si>
  <si>
    <t>安全安心対策基金</t>
    <rPh sb="0" eb="2">
      <t>アンゼン</t>
    </rPh>
    <rPh sb="2" eb="4">
      <t>アンシン</t>
    </rPh>
    <rPh sb="4" eb="6">
      <t>タイサク</t>
    </rPh>
    <rPh sb="6" eb="8">
      <t>キキン</t>
    </rPh>
    <phoneticPr fontId="2"/>
  </si>
  <si>
    <t>開発事業に伴う公共施設等整備基金</t>
    <rPh sb="0" eb="2">
      <t>カイハツ</t>
    </rPh>
    <rPh sb="2" eb="4">
      <t>ジギョウ</t>
    </rPh>
    <rPh sb="5" eb="6">
      <t>トモナ</t>
    </rPh>
    <rPh sb="7" eb="9">
      <t>コウキョウ</t>
    </rPh>
    <rPh sb="9" eb="11">
      <t>シセツ</t>
    </rPh>
    <rPh sb="11" eb="12">
      <t>トウ</t>
    </rPh>
    <rPh sb="12" eb="14">
      <t>セイビ</t>
    </rPh>
    <rPh sb="14" eb="16">
      <t>キキン</t>
    </rPh>
    <phoneticPr fontId="2"/>
  </si>
  <si>
    <t>健康づくり施設整備基金</t>
    <rPh sb="0" eb="2">
      <t>ケンコウ</t>
    </rPh>
    <rPh sb="5" eb="7">
      <t>シセツ</t>
    </rPh>
    <rPh sb="7" eb="9">
      <t>セイビ</t>
    </rPh>
    <rPh sb="9" eb="11">
      <t>キキン</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</si>
  <si>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</si>
  <si>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</si>
  <si>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</si>
  <si>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</si>
  <si>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</si>
  <si>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</si>
  <si>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0％以下となっており現状の財政状況としては健全であるといえるが、今後の公共施設の更新等による大規模事業が見込まれることから、公共施設等総合管理計画での目標達成に向けた取組みを進めるとともに、健全な財政運営に努め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</si>
  <si>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</si>
  <si>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</si>
  <si>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</si>
  <si>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</si>
  <si>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</si>
  <si>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</si>
  <si>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将来負担比率及び実質公債費比率ともに近年は改善し、類似団体と比較しても良好な状態である。
将来負担比率では、基金残高の増及び下水道事業の借入の減が主たる改善の理由であるが、公共施設の更新等による大規模事業により基金残高の維持や借入残高の減を見込むことが困難であり、比率の上昇が見込まれる。
実質公債費比率では、下水道事業の繰出金に含まれる準元利償還金が大きく、今後も償還金額のピークが続くため大きな改善は見込めない。
今後は計画的な施設等の更新により、借入の抑制や基金残高の維持を図り、将来負担比率の急激な上昇の抑制を図る。また、下水道の料金改定等を検討し下水道事業に対する負担の軽減を図る。</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</si>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</sst>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56894</c:v>
                </c:pt>
                <c:pt idx="1">
                  <c:v>57122</c:v>
                </c:pt>
                <c:pt idx="2">
                  <c:v>53655</c:v>
                </c:pt>
                <c:pt idx="3">
                  <c:v>53869</c:v>
                </c:pt>
                <c:pt idx="4">
                  <c:v>59119</c:v>
                </c:pt>
              </c:numCache>
            </c:numRef>
          </c:val>
          <c:smooth val="0"/>
          <c:extLst>
            <c:ext xmlns:c16="http://schemas.microsoft.com/office/drawing/2014/chart" uri="{C3380CC4-5D6E-409C-BE32-E72D297353CC}">
              <c16:uniqueId val="{00000000-FD9A-4402-A7FF-6F384326D80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20297</c:v>
                </c:pt>
                <c:pt idx="1">
                  <c:v>44728</c:v>
                </c:pt>
                <c:pt idx="2">
                  <c:v>50060</c:v>
                </c:pt>
                <c:pt idx="3">
                  <c:v>25419</c:v>
                </c:pt>
                <c:pt idx="4">
                  <c:v>50554</c:v>
                </c:pt>
              </c:numCache>
            </c:numRef>
          </c:val>
          <c:smooth val="0"/>
          <c:extLst>
            <c:ext xmlns:c16="http://schemas.microsoft.com/office/drawing/2014/chart" uri="{C3380CC4-5D6E-409C-BE32-E72D297353CC}">
              <c16:uniqueId val="{00000001-FD9A-4402-A7FF-6F384326D806}"/>
            </c:ext>
          </c:extLst>
        </c:ser>
        <c:dLbls>
          <c:showLegendKey val="0"/>
          <c:showVal val="0"/>
          <c:showCatName val="0"/>
          <c:showSerName val="0"/>
          <c:showPercent val="0"/>
          <c:showBubbleSize val="0"/>
        </c:dLbls>
        <c:marker val="1"/>
        <c:smooth val="0"/>
        <c:axId val="234027440"/>
        <c:axId val="234027824"/>
      </c:lineChart>
      <c:catAx>
        <c:axId val="2340274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4027824"/>
        <c:crosses val="autoZero"/>
        <c:auto val="1"/>
        <c:lblAlgn val="ctr"/>
        <c:lblOffset val="100"/>
        <c:tickLblSkip val="1"/>
        <c:tickMarkSkip val="1"/>
        <c:noMultiLvlLbl val="0"/>
      </c:catAx>
      <c:valAx>
        <c:axId val="23402782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40274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10.11</c:v>
                </c:pt>
                <c:pt idx="1">
                  <c:v>9.85</c:v>
                </c:pt>
                <c:pt idx="2">
                  <c:v>10.18</c:v>
                </c:pt>
                <c:pt idx="3">
                  <c:v>9.85</c:v>
                </c:pt>
                <c:pt idx="4">
                  <c:v>8.6999999999999993</c:v>
                </c:pt>
              </c:numCache>
            </c:numRef>
          </c:val>
          <c:extLst>
            <c:ext xmlns:c16="http://schemas.microsoft.com/office/drawing/2014/chart" uri="{C3380CC4-5D6E-409C-BE32-E72D297353CC}">
              <c16:uniqueId val="{00000000-B11A-4B0C-B709-25B2E484993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41.92</c:v>
                </c:pt>
                <c:pt idx="1">
                  <c:v>48.41</c:v>
                </c:pt>
                <c:pt idx="2">
                  <c:v>53.34</c:v>
                </c:pt>
                <c:pt idx="3">
                  <c:v>58.76</c:v>
                </c:pt>
                <c:pt idx="4">
                  <c:v>62.13</c:v>
                </c:pt>
              </c:numCache>
            </c:numRef>
          </c:val>
          <c:extLst>
            <c:ext xmlns:c16="http://schemas.microsoft.com/office/drawing/2014/chart" uri="{C3380CC4-5D6E-409C-BE32-E72D297353CC}">
              <c16:uniqueId val="{00000001-B11A-4B0C-B709-25B2E484993B}"/>
            </c:ext>
          </c:extLst>
        </c:ser>
        <c:dLbls>
          <c:showLegendKey val="0"/>
          <c:showVal val="0"/>
          <c:showCatName val="0"/>
          <c:showSerName val="0"/>
          <c:showPercent val="0"/>
          <c:showBubbleSize val="0"/>
        </c:dLbls>
        <c:gapWidth val="250"/>
        <c:overlap val="100"/>
        <c:axId val="272635296"/>
        <c:axId val="2726356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6.06</c:v>
                </c:pt>
                <c:pt idx="1">
                  <c:v>6.54</c:v>
                </c:pt>
                <c:pt idx="2">
                  <c:v>6.13</c:v>
                </c:pt>
                <c:pt idx="3">
                  <c:v>6.09</c:v>
                </c:pt>
                <c:pt idx="4">
                  <c:v>2.84</c:v>
                </c:pt>
              </c:numCache>
            </c:numRef>
          </c:val>
          <c:smooth val="0"/>
          <c:extLst>
            <c:ext xmlns:c16="http://schemas.microsoft.com/office/drawing/2014/chart" uri="{C3380CC4-5D6E-409C-BE32-E72D297353CC}">
              <c16:uniqueId val="{00000002-B11A-4B0C-B709-25B2E484993B}"/>
            </c:ext>
          </c:extLst>
        </c:ser>
        <c:dLbls>
          <c:showLegendKey val="0"/>
          <c:showVal val="0"/>
          <c:showCatName val="0"/>
          <c:showSerName val="0"/>
          <c:showPercent val="0"/>
          <c:showBubbleSize val="0"/>
        </c:dLbls>
        <c:marker val="1"/>
        <c:smooth val="0"/>
        <c:axId val="272635296"/>
        <c:axId val="272635680"/>
      </c:lineChart>
      <c:catAx>
        <c:axId val="272635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72635680"/>
        <c:crosses val="autoZero"/>
        <c:auto val="1"/>
        <c:lblAlgn val="ctr"/>
        <c:lblOffset val="100"/>
        <c:tickLblSkip val="1"/>
        <c:tickMarkSkip val="1"/>
        <c:noMultiLvlLbl val="0"/>
      </c:catAx>
      <c:valAx>
        <c:axId val="2726356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2635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0</c:v>
                </c:pt>
                <c:pt idx="9">
                  <c:v>0</c:v>
                </c:pt>
              </c:numCache>
            </c:numRef>
          </c:val>
          <c:extLst>
            <c:ext xmlns:c16="http://schemas.microsoft.com/office/drawing/2014/chart" uri="{C3380CC4-5D6E-409C-BE32-E72D297353CC}">
              <c16:uniqueId val="{00000000-1FC3-470A-BA33-5461FC12BD4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FC3-470A-BA33-5461FC12BD4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FC3-470A-BA33-5461FC12BD43}"/>
            </c:ext>
          </c:extLst>
        </c:ser>
        <c:ser>
          <c:idx val="3"/>
          <c:order val="3"/>
          <c:tx>
            <c:strRef>
              <c:f>データシート!$A$30</c:f>
              <c:strCache>
                <c:ptCount val="1"/>
                <c:pt idx="0">
                  <c:v>介護サービス特別会計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1FC3-470A-BA33-5461FC12BD43}"/>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0.03</c:v>
                </c:pt>
                <c:pt idx="2">
                  <c:v>#N/A</c:v>
                </c:pt>
                <c:pt idx="3">
                  <c:v>0.15</c:v>
                </c:pt>
                <c:pt idx="4">
                  <c:v>#N/A</c:v>
                </c:pt>
                <c:pt idx="5">
                  <c:v>0.31</c:v>
                </c:pt>
                <c:pt idx="6">
                  <c:v>#N/A</c:v>
                </c:pt>
                <c:pt idx="7">
                  <c:v>0.26</c:v>
                </c:pt>
                <c:pt idx="8">
                  <c:v>#N/A</c:v>
                </c:pt>
                <c:pt idx="9">
                  <c:v>0.23</c:v>
                </c:pt>
              </c:numCache>
            </c:numRef>
          </c:val>
          <c:extLst>
            <c:ext xmlns:c16="http://schemas.microsoft.com/office/drawing/2014/chart" uri="{C3380CC4-5D6E-409C-BE32-E72D297353CC}">
              <c16:uniqueId val="{00000004-1FC3-470A-BA33-5461FC12BD43}"/>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0.47</c:v>
                </c:pt>
                <c:pt idx="4">
                  <c:v>#N/A</c:v>
                </c:pt>
                <c:pt idx="5">
                  <c:v>2.2200000000000002</c:v>
                </c:pt>
                <c:pt idx="6">
                  <c:v>#N/A</c:v>
                </c:pt>
                <c:pt idx="7">
                  <c:v>1.27</c:v>
                </c:pt>
                <c:pt idx="8">
                  <c:v>#N/A</c:v>
                </c:pt>
                <c:pt idx="9">
                  <c:v>0.34</c:v>
                </c:pt>
              </c:numCache>
            </c:numRef>
          </c:val>
          <c:extLst>
            <c:ext xmlns:c16="http://schemas.microsoft.com/office/drawing/2014/chart" uri="{C3380CC4-5D6E-409C-BE32-E72D297353CC}">
              <c16:uniqueId val="{00000005-1FC3-470A-BA33-5461FC12BD43}"/>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0.61</c:v>
                </c:pt>
                <c:pt idx="2">
                  <c:v>#N/A</c:v>
                </c:pt>
                <c:pt idx="3">
                  <c:v>1.25</c:v>
                </c:pt>
                <c:pt idx="4">
                  <c:v>#N/A</c:v>
                </c:pt>
                <c:pt idx="5">
                  <c:v>1.83</c:v>
                </c:pt>
                <c:pt idx="6">
                  <c:v>#N/A</c:v>
                </c:pt>
                <c:pt idx="7">
                  <c:v>1.58</c:v>
                </c:pt>
                <c:pt idx="8">
                  <c:v>#N/A</c:v>
                </c:pt>
                <c:pt idx="9">
                  <c:v>0.85</c:v>
                </c:pt>
              </c:numCache>
            </c:numRef>
          </c:val>
          <c:extLst>
            <c:ext xmlns:c16="http://schemas.microsoft.com/office/drawing/2014/chart" uri="{C3380CC4-5D6E-409C-BE32-E72D297353CC}">
              <c16:uniqueId val="{00000006-1FC3-470A-BA33-5461FC12BD43}"/>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2.23</c:v>
                </c:pt>
              </c:numCache>
            </c:numRef>
          </c:val>
          <c:extLst>
            <c:ext xmlns:c16="http://schemas.microsoft.com/office/drawing/2014/chart" uri="{C3380CC4-5D6E-409C-BE32-E72D297353CC}">
              <c16:uniqueId val="{00000007-1FC3-470A-BA33-5461FC12BD4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10.1</c:v>
                </c:pt>
                <c:pt idx="2">
                  <c:v>#N/A</c:v>
                </c:pt>
                <c:pt idx="3">
                  <c:v>9.84</c:v>
                </c:pt>
                <c:pt idx="4">
                  <c:v>#N/A</c:v>
                </c:pt>
                <c:pt idx="5">
                  <c:v>10.17</c:v>
                </c:pt>
                <c:pt idx="6">
                  <c:v>#N/A</c:v>
                </c:pt>
                <c:pt idx="7">
                  <c:v>10.039999999999999</c:v>
                </c:pt>
                <c:pt idx="8">
                  <c:v>#N/A</c:v>
                </c:pt>
                <c:pt idx="9">
                  <c:v>8.69</c:v>
                </c:pt>
              </c:numCache>
            </c:numRef>
          </c:val>
          <c:extLst>
            <c:ext xmlns:c16="http://schemas.microsoft.com/office/drawing/2014/chart" uri="{C3380CC4-5D6E-409C-BE32-E72D297353CC}">
              <c16:uniqueId val="{00000008-1FC3-470A-BA33-5461FC12BD4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22.61</c:v>
                </c:pt>
                <c:pt idx="2">
                  <c:v>#N/A</c:v>
                </c:pt>
                <c:pt idx="3">
                  <c:v>23.29</c:v>
                </c:pt>
                <c:pt idx="4">
                  <c:v>#N/A</c:v>
                </c:pt>
                <c:pt idx="5">
                  <c:v>24.23</c:v>
                </c:pt>
                <c:pt idx="6">
                  <c:v>#N/A</c:v>
                </c:pt>
                <c:pt idx="7">
                  <c:v>24.03</c:v>
                </c:pt>
                <c:pt idx="8">
                  <c:v>#N/A</c:v>
                </c:pt>
                <c:pt idx="9">
                  <c:v>22.78</c:v>
                </c:pt>
              </c:numCache>
            </c:numRef>
          </c:val>
          <c:extLst>
            <c:ext xmlns:c16="http://schemas.microsoft.com/office/drawing/2014/chart" uri="{C3380CC4-5D6E-409C-BE32-E72D297353CC}">
              <c16:uniqueId val="{00000009-1FC3-470A-BA33-5461FC12BD43}"/>
            </c:ext>
          </c:extLst>
        </c:ser>
        <c:dLbls>
          <c:showLegendKey val="0"/>
          <c:showVal val="0"/>
          <c:showCatName val="0"/>
          <c:showSerName val="0"/>
          <c:showPercent val="0"/>
          <c:showBubbleSize val="0"/>
        </c:dLbls>
        <c:gapWidth val="150"/>
        <c:overlap val="100"/>
        <c:axId val="277348008"/>
        <c:axId val="277352488"/>
      </c:barChart>
      <c:catAx>
        <c:axId val="277348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7352488"/>
        <c:crosses val="autoZero"/>
        <c:auto val="1"/>
        <c:lblAlgn val="ctr"/>
        <c:lblOffset val="100"/>
        <c:tickLblSkip val="1"/>
        <c:tickMarkSkip val="1"/>
        <c:noMultiLvlLbl val="0"/>
      </c:catAx>
      <c:valAx>
        <c:axId val="277352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73480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1151</c:v>
                </c:pt>
                <c:pt idx="5">
                  <c:v>1188</c:v>
                </c:pt>
                <c:pt idx="8">
                  <c:v>1220</c:v>
                </c:pt>
                <c:pt idx="11">
                  <c:v>1238</c:v>
                </c:pt>
                <c:pt idx="14">
                  <c:v>1246</c:v>
                </c:pt>
              </c:numCache>
            </c:numRef>
          </c:val>
          <c:extLst>
            <c:ext xmlns:c16="http://schemas.microsoft.com/office/drawing/2014/chart" uri="{C3380CC4-5D6E-409C-BE32-E72D297353CC}">
              <c16:uniqueId val="{00000000-4B3E-4F40-8A79-2338FF15CFD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B3E-4F40-8A79-2338FF15CFD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15</c:v>
                </c:pt>
                <c:pt idx="3">
                  <c:v>10</c:v>
                </c:pt>
                <c:pt idx="6">
                  <c:v>7</c:v>
                </c:pt>
                <c:pt idx="9">
                  <c:v>4</c:v>
                </c:pt>
                <c:pt idx="12">
                  <c:v>2</c:v>
                </c:pt>
              </c:numCache>
            </c:numRef>
          </c:val>
          <c:extLst>
            <c:ext xmlns:c16="http://schemas.microsoft.com/office/drawing/2014/chart" uri="{C3380CC4-5D6E-409C-BE32-E72D297353CC}">
              <c16:uniqueId val="{00000002-4B3E-4F40-8A79-2338FF15CFD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37</c:v>
                </c:pt>
                <c:pt idx="3">
                  <c:v>20</c:v>
                </c:pt>
                <c:pt idx="6">
                  <c:v>0</c:v>
                </c:pt>
                <c:pt idx="9">
                  <c:v>0</c:v>
                </c:pt>
                <c:pt idx="12">
                  <c:v>0</c:v>
                </c:pt>
              </c:numCache>
            </c:numRef>
          </c:val>
          <c:extLst>
            <c:ext xmlns:c16="http://schemas.microsoft.com/office/drawing/2014/chart" uri="{C3380CC4-5D6E-409C-BE32-E72D297353CC}">
              <c16:uniqueId val="{00000003-4B3E-4F40-8A79-2338FF15CFD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643</c:v>
                </c:pt>
                <c:pt idx="3">
                  <c:v>627</c:v>
                </c:pt>
                <c:pt idx="6">
                  <c:v>656</c:v>
                </c:pt>
                <c:pt idx="9">
                  <c:v>690</c:v>
                </c:pt>
                <c:pt idx="12">
                  <c:v>731</c:v>
                </c:pt>
              </c:numCache>
            </c:numRef>
          </c:val>
          <c:extLst>
            <c:ext xmlns:c16="http://schemas.microsoft.com/office/drawing/2014/chart" uri="{C3380CC4-5D6E-409C-BE32-E72D297353CC}">
              <c16:uniqueId val="{00000004-4B3E-4F40-8A79-2338FF15CFD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B3E-4F40-8A79-2338FF15CFD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B3E-4F40-8A79-2338FF15CFD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794</c:v>
                </c:pt>
                <c:pt idx="3">
                  <c:v>801</c:v>
                </c:pt>
                <c:pt idx="6">
                  <c:v>765</c:v>
                </c:pt>
                <c:pt idx="9">
                  <c:v>804</c:v>
                </c:pt>
                <c:pt idx="12">
                  <c:v>834</c:v>
                </c:pt>
              </c:numCache>
            </c:numRef>
          </c:val>
          <c:extLst>
            <c:ext xmlns:c16="http://schemas.microsoft.com/office/drawing/2014/chart" uri="{C3380CC4-5D6E-409C-BE32-E72D297353CC}">
              <c16:uniqueId val="{00000007-4B3E-4F40-8A79-2338FF15CFDD}"/>
            </c:ext>
          </c:extLst>
        </c:ser>
        <c:dLbls>
          <c:showLegendKey val="0"/>
          <c:showVal val="0"/>
          <c:showCatName val="0"/>
          <c:showSerName val="0"/>
          <c:showPercent val="0"/>
          <c:showBubbleSize val="0"/>
        </c:dLbls>
        <c:gapWidth val="100"/>
        <c:overlap val="100"/>
        <c:axId val="280636680"/>
        <c:axId val="2771114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338</c:v>
                </c:pt>
                <c:pt idx="2">
                  <c:v>#N/A</c:v>
                </c:pt>
                <c:pt idx="3">
                  <c:v>#N/A</c:v>
                </c:pt>
                <c:pt idx="4">
                  <c:v>270</c:v>
                </c:pt>
                <c:pt idx="5">
                  <c:v>#N/A</c:v>
                </c:pt>
                <c:pt idx="6">
                  <c:v>#N/A</c:v>
                </c:pt>
                <c:pt idx="7">
                  <c:v>208</c:v>
                </c:pt>
                <c:pt idx="8">
                  <c:v>#N/A</c:v>
                </c:pt>
                <c:pt idx="9">
                  <c:v>#N/A</c:v>
                </c:pt>
                <c:pt idx="10">
                  <c:v>260</c:v>
                </c:pt>
                <c:pt idx="11">
                  <c:v>#N/A</c:v>
                </c:pt>
                <c:pt idx="12">
                  <c:v>#N/A</c:v>
                </c:pt>
                <c:pt idx="13">
                  <c:v>321</c:v>
                </c:pt>
                <c:pt idx="14">
                  <c:v>#N/A</c:v>
                </c:pt>
              </c:numCache>
            </c:numRef>
          </c:val>
          <c:smooth val="0"/>
          <c:extLst>
            <c:ext xmlns:c16="http://schemas.microsoft.com/office/drawing/2014/chart" uri="{C3380CC4-5D6E-409C-BE32-E72D297353CC}">
              <c16:uniqueId val="{00000008-4B3E-4F40-8A79-2338FF15CFDD}"/>
            </c:ext>
          </c:extLst>
        </c:ser>
        <c:dLbls>
          <c:showLegendKey val="0"/>
          <c:showVal val="0"/>
          <c:showCatName val="0"/>
          <c:showSerName val="0"/>
          <c:showPercent val="0"/>
          <c:showBubbleSize val="0"/>
        </c:dLbls>
        <c:marker val="1"/>
        <c:smooth val="0"/>
        <c:axId val="280636680"/>
        <c:axId val="277111488"/>
      </c:lineChart>
      <c:catAx>
        <c:axId val="280636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7111488"/>
        <c:crosses val="autoZero"/>
        <c:auto val="1"/>
        <c:lblAlgn val="ctr"/>
        <c:lblOffset val="100"/>
        <c:tickLblSkip val="1"/>
        <c:tickMarkSkip val="1"/>
        <c:noMultiLvlLbl val="0"/>
      </c:catAx>
      <c:valAx>
        <c:axId val="277111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0636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14647</c:v>
                </c:pt>
                <c:pt idx="5">
                  <c:v>14684</c:v>
                </c:pt>
                <c:pt idx="8">
                  <c:v>14641</c:v>
                </c:pt>
                <c:pt idx="11">
                  <c:v>14374</c:v>
                </c:pt>
                <c:pt idx="14">
                  <c:v>14204</c:v>
                </c:pt>
              </c:numCache>
            </c:numRef>
          </c:val>
          <c:extLst>
            <c:ext xmlns:c16="http://schemas.microsoft.com/office/drawing/2014/chart" uri="{C3380CC4-5D6E-409C-BE32-E72D297353CC}">
              <c16:uniqueId val="{00000000-425C-443E-A182-A70507FF419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1862</c:v>
                </c:pt>
                <c:pt idx="5">
                  <c:v>1820</c:v>
                </c:pt>
                <c:pt idx="8">
                  <c:v>1634</c:v>
                </c:pt>
                <c:pt idx="11">
                  <c:v>1509</c:v>
                </c:pt>
                <c:pt idx="14">
                  <c:v>1343</c:v>
                </c:pt>
              </c:numCache>
            </c:numRef>
          </c:val>
          <c:extLst>
            <c:ext xmlns:c16="http://schemas.microsoft.com/office/drawing/2014/chart" uri="{C3380CC4-5D6E-409C-BE32-E72D297353CC}">
              <c16:uniqueId val="{00000001-425C-443E-A182-A70507FF419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5353</c:v>
                </c:pt>
                <c:pt idx="5">
                  <c:v>5849</c:v>
                </c:pt>
                <c:pt idx="8">
                  <c:v>6137</c:v>
                </c:pt>
                <c:pt idx="11">
                  <c:v>6729</c:v>
                </c:pt>
                <c:pt idx="14">
                  <c:v>7087</c:v>
                </c:pt>
              </c:numCache>
            </c:numRef>
          </c:val>
          <c:extLst>
            <c:ext xmlns:c16="http://schemas.microsoft.com/office/drawing/2014/chart" uri="{C3380CC4-5D6E-409C-BE32-E72D297353CC}">
              <c16:uniqueId val="{00000002-425C-443E-A182-A70507FF419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25C-443E-A182-A70507FF419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25C-443E-A182-A70507FF419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25C-443E-A182-A70507FF419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1309</c:v>
                </c:pt>
                <c:pt idx="3">
                  <c:v>1127</c:v>
                </c:pt>
                <c:pt idx="6">
                  <c:v>935</c:v>
                </c:pt>
                <c:pt idx="9">
                  <c:v>1144</c:v>
                </c:pt>
                <c:pt idx="12">
                  <c:v>1137</c:v>
                </c:pt>
              </c:numCache>
            </c:numRef>
          </c:val>
          <c:extLst>
            <c:ext xmlns:c16="http://schemas.microsoft.com/office/drawing/2014/chart" uri="{C3380CC4-5D6E-409C-BE32-E72D297353CC}">
              <c16:uniqueId val="{00000006-425C-443E-A182-A70507FF419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20</c:v>
                </c:pt>
                <c:pt idx="3">
                  <c:v>0</c:v>
                </c:pt>
                <c:pt idx="6">
                  <c:v>0</c:v>
                </c:pt>
                <c:pt idx="9">
                  <c:v>0</c:v>
                </c:pt>
                <c:pt idx="12">
                  <c:v>0</c:v>
                </c:pt>
              </c:numCache>
            </c:numRef>
          </c:val>
          <c:extLst>
            <c:ext xmlns:c16="http://schemas.microsoft.com/office/drawing/2014/chart" uri="{C3380CC4-5D6E-409C-BE32-E72D297353CC}">
              <c16:uniqueId val="{00000007-425C-443E-A182-A70507FF419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11761</c:v>
                </c:pt>
                <c:pt idx="3">
                  <c:v>11156</c:v>
                </c:pt>
                <c:pt idx="6">
                  <c:v>10670</c:v>
                </c:pt>
                <c:pt idx="9">
                  <c:v>10191</c:v>
                </c:pt>
                <c:pt idx="12">
                  <c:v>9965</c:v>
                </c:pt>
              </c:numCache>
            </c:numRef>
          </c:val>
          <c:extLst>
            <c:ext xmlns:c16="http://schemas.microsoft.com/office/drawing/2014/chart" uri="{C3380CC4-5D6E-409C-BE32-E72D297353CC}">
              <c16:uniqueId val="{00000008-425C-443E-A182-A70507FF419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26</c:v>
                </c:pt>
                <c:pt idx="3">
                  <c:v>16</c:v>
                </c:pt>
                <c:pt idx="6">
                  <c:v>9</c:v>
                </c:pt>
                <c:pt idx="9">
                  <c:v>5</c:v>
                </c:pt>
                <c:pt idx="12">
                  <c:v>2</c:v>
                </c:pt>
              </c:numCache>
            </c:numRef>
          </c:val>
          <c:extLst>
            <c:ext xmlns:c16="http://schemas.microsoft.com/office/drawing/2014/chart" uri="{C3380CC4-5D6E-409C-BE32-E72D297353CC}">
              <c16:uniqueId val="{00000009-425C-443E-A182-A70507FF419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8586</c:v>
                </c:pt>
                <c:pt idx="3">
                  <c:v>8899</c:v>
                </c:pt>
                <c:pt idx="6">
                  <c:v>9247</c:v>
                </c:pt>
                <c:pt idx="9">
                  <c:v>9338</c:v>
                </c:pt>
                <c:pt idx="12">
                  <c:v>9839</c:v>
                </c:pt>
              </c:numCache>
            </c:numRef>
          </c:val>
          <c:extLst>
            <c:ext xmlns:c16="http://schemas.microsoft.com/office/drawing/2014/chart" uri="{C3380CC4-5D6E-409C-BE32-E72D297353CC}">
              <c16:uniqueId val="{0000000A-425C-443E-A182-A70507FF419B}"/>
            </c:ext>
          </c:extLst>
        </c:ser>
        <c:dLbls>
          <c:showLegendKey val="0"/>
          <c:showVal val="0"/>
          <c:showCatName val="0"/>
          <c:showSerName val="0"/>
          <c:showPercent val="0"/>
          <c:showBubbleSize val="0"/>
        </c:dLbls>
        <c:gapWidth val="100"/>
        <c:overlap val="100"/>
        <c:axId val="280497240"/>
        <c:axId val="2707927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25C-443E-A182-A70507FF419B}"/>
            </c:ext>
          </c:extLst>
        </c:ser>
        <c:dLbls>
          <c:showLegendKey val="0"/>
          <c:showVal val="0"/>
          <c:showCatName val="0"/>
          <c:showSerName val="0"/>
          <c:showPercent val="0"/>
          <c:showBubbleSize val="0"/>
        </c:dLbls>
        <c:marker val="1"/>
        <c:smooth val="0"/>
        <c:axId val="280497240"/>
        <c:axId val="270792752"/>
      </c:lineChart>
      <c:catAx>
        <c:axId val="280497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70792752"/>
        <c:crosses val="autoZero"/>
        <c:auto val="1"/>
        <c:lblAlgn val="ctr"/>
        <c:lblOffset val="100"/>
        <c:tickLblSkip val="1"/>
        <c:tickMarkSkip val="1"/>
        <c:noMultiLvlLbl val="0"/>
      </c:catAx>
      <c:valAx>
        <c:axId val="2707927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0497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3533</c:v>
                </c:pt>
                <c:pt idx="1">
                  <c:v>3954</c:v>
                </c:pt>
                <c:pt idx="2">
                  <c:v>4219</c:v>
                </c:pt>
              </c:numCache>
            </c:numRef>
          </c:val>
          <c:extLst>
            <c:ext xmlns:c16="http://schemas.microsoft.com/office/drawing/2014/chart" uri="{C3380CC4-5D6E-409C-BE32-E72D297353CC}">
              <c16:uniqueId val="{00000000-5A07-46DC-B633-00A7DAC73A6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534</c:v>
                </c:pt>
                <c:pt idx="1">
                  <c:v>551</c:v>
                </c:pt>
                <c:pt idx="2">
                  <c:v>547</c:v>
                </c:pt>
              </c:numCache>
            </c:numRef>
          </c:val>
          <c:extLst>
            <c:ext xmlns:c16="http://schemas.microsoft.com/office/drawing/2014/chart" uri="{C3380CC4-5D6E-409C-BE32-E72D297353CC}">
              <c16:uniqueId val="{00000001-5A07-46DC-B633-00A7DAC73A6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1449</c:v>
                </c:pt>
                <c:pt idx="1">
                  <c:v>1431</c:v>
                </c:pt>
                <c:pt idx="2">
                  <c:v>1414</c:v>
                </c:pt>
              </c:numCache>
            </c:numRef>
          </c:val>
          <c:extLst>
            <c:ext xmlns:c16="http://schemas.microsoft.com/office/drawing/2014/chart" uri="{C3380CC4-5D6E-409C-BE32-E72D297353CC}">
              <c16:uniqueId val="{00000002-5A07-46DC-B633-00A7DAC73A69}"/>
            </c:ext>
          </c:extLst>
        </c:ser>
        <c:dLbls>
          <c:showLegendKey val="0"/>
          <c:showVal val="0"/>
          <c:showCatName val="0"/>
          <c:showSerName val="0"/>
          <c:showPercent val="0"/>
          <c:showBubbleSize val="0"/>
        </c:dLbls>
        <c:gapWidth val="120"/>
        <c:overlap val="100"/>
        <c:axId val="280962544"/>
        <c:axId val="280962928"/>
      </c:barChart>
      <c:catAx>
        <c:axId val="280962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80962928"/>
        <c:crosses val="autoZero"/>
        <c:auto val="1"/>
        <c:lblAlgn val="ctr"/>
        <c:lblOffset val="100"/>
        <c:tickLblSkip val="1"/>
        <c:tickMarkSkip val="1"/>
        <c:noMultiLvlLbl val="0"/>
      </c:catAx>
      <c:valAx>
        <c:axId val="28096292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80962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{427E8ABF-D4E1-49B8-B3ED-950318FEA0EE}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99B2-4E30-A671-E6E6FA08818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{386860F3-AC51-4987-8DBD-57B3A4E5D830}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9B2-4E30-A671-E6E6FA08818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{A2B56DF1-F246-4914-9EB6-B642042F5E43}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9B2-4E30-A671-E6E6FA08818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{1D741C2B-40D4-470D-B1AC-F1A6E9EBA07B}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9B2-4E30-A671-E6E6FA08818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{2FBC1EA2-78C7-4F98-A8FD-E8F428AE4334}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9B2-4E30-A671-E6E6FA088182}"/>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{8403A451-F36E-4D0D-8399-CD580DB3C19F}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99B2-4E30-A671-E6E6FA088182}"/>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{DFE2A935-0919-4E02-BCCD-BCCFEAC50B33}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99B2-4E30-A671-E6E6FA088182}"/>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{32EC1D24-D93E-4B4D-9F4B-DF56824389E6}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99B2-4E30-A671-E6E6FA088182}"/>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{3DA68D4C-76E3-4283-B7B8-FBAA29FE0ACF}</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99B2-4E30-A671-E6E6FA08818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63.9</c:v>
                </c:pt>
                <c:pt idx="16">
                  <c:v>63.4</c:v>
                </c:pt>
                <c:pt idx="24">
                  <c:v>62.1</c:v>
                </c:pt>
                <c:pt idx="32">
                  <c:v>59.1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9B2-4E30-A671-E6E6FA08818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{D5087822-409B-4807-A0BE-E2DB50A9F350}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99B2-4E30-A671-E6E6FA08818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{85D83CD2-5425-4AC3-9F3B-815ECB1C375B}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9B2-4E30-A671-E6E6FA08818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{980EF9FA-3560-4EBB-A709-0A8B99B7645C}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9B2-4E30-A671-E6E6FA08818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{DE32FFD3-2AFF-4C7F-B5E7-E4296A400A33}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9B2-4E30-A671-E6E6FA08818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{76CA3B04-1CD6-4A03-B6E1-B4C547F44598}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9B2-4E30-A671-E6E6FA088182}"/>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{EFCD98C6-1F43-46CD-A9C7-C9D739706FE1}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99B2-4E30-A671-E6E6FA088182}"/>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{A62E7FC3-503A-4F12-B74C-75916924EFA8}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99B2-4E30-A671-E6E6FA088182}"/>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{062DEA4A-6EDA-4705-830B-1BD360226FDF}</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99B2-4E30-A671-E6E6FA088182}"/>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{5BB96A57-B986-4AC2-A771-FDEF051212DE}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99B2-4E30-A671-E6E6FA08818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57.7</c:v>
                </c:pt>
                <c:pt idx="16">
                  <c:v>57.8</c:v>
                </c:pt>
                <c:pt idx="24">
                  <c:v>59.5</c:v>
                </c:pt>
                <c:pt idx="32">
                  <c:v>60.4</c:v>
                </c:pt>
              </c:numCache>
            </c:numRef>
          </c:xVal>
          <c:yVal>
            <c:numRef>
              <c:f>公会計指標分析・財政指標組合せ分析表!$BP$55:$DC$55</c:f>
              <c:numCache>
                <c:formatCode>#,##0.0;"▲ "#,##0.0</c:formatCode>
                <c:ptCount val="40"/>
                <c:pt idx="8">
                  <c:v>15.5</c:v>
                </c:pt>
                <c:pt idx="16">
                  <c:v>14</c:v>
                </c:pt>
                <c:pt idx="24">
                  <c:v>11.4</c:v>
                </c:pt>
                <c:pt idx="32">
                  <c:v>10.4</c:v>
                </c:pt>
              </c:numCache>
            </c:numRef>
          </c:yVal>
          <c:smooth val="0"/>
          <c:extLst>
            <c:ext xmlns:c16="http://schemas.microsoft.com/office/drawing/2014/chart" uri="{C3380CC4-5D6E-409C-BE32-E72D297353CC}">
              <c16:uniqueId val="{00000013-99B2-4E30-A671-E6E6FA088182}"/>
            </c:ext>
          </c:extLst>
        </c:ser>
        <c:dLbls>
          <c:showLegendKey val="0"/>
          <c:showVal val="1"/>
          <c:showCatName val="0"/>
          <c:showSerName val="0"/>
          <c:showPercent val="0"/>
          <c:showBubbleSize val="0"/>
        </c:dLbls>
        <c:axId val="345593152"/>
        <c:axId val="345593544"/>
      </c:scatterChart>
      <c:valAx>
        <c:axId val="345593152"/>
        <c:scaling>
          <c:orientation val="minMax"/>
          <c:max val="60.7"/>
          <c:min val="57.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45593544"/>
        <c:crosses val="autoZero"/>
        <c:crossBetween val="midCat"/>
      </c:valAx>
      <c:valAx>
        <c:axId val="345593544"/>
        <c:scaling>
          <c:orientation val="minMax"/>
          <c:max val="16.400000000000002"/>
          <c:min val="9.800000000000000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455931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{2CBF97A1-F236-478F-8C03-EFD6D2C8B174}</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3BC1-4D92-9324-4CB9EC135AC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{A027ABE3-2991-40D8-889B-644C1C27FABA}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BC1-4D92-9324-4CB9EC135AC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{9CD85FED-2506-4677-AC3D-C0ED7C350ECC}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BC1-4D92-9324-4CB9EC135AC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{8A7ADA6B-6F08-427C-B434-6CD6832820B8}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BC1-4D92-9324-4CB9EC135AC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{BF893161-7DFA-4CA3-8D19-ADD204DD3D88}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BC1-4D92-9324-4CB9EC135AC1}"/>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{F37B56EE-3038-41B8-8A51-CD66B6F950B7}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3BC1-4D92-9324-4CB9EC135AC1}"/>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{857024A0-BD04-4746-A5FE-CFEEDA4D24C9}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3BC1-4D92-9324-4CB9EC135AC1}"/>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{5D43CCD2-5526-4E28-A829-42D5904212E3}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3BC1-4D92-9324-4CB9EC135AC1}"/>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{D7B61514-EE8E-4CC8-B1D4-E995BA48F2E7}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3BC1-4D92-9324-4CB9EC135AC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6.8</c:v>
                </c:pt>
                <c:pt idx="8">
                  <c:v>5.8</c:v>
                </c:pt>
                <c:pt idx="16">
                  <c:v>4.9000000000000004</c:v>
                </c:pt>
                <c:pt idx="24">
                  <c:v>4.3</c:v>
                </c:pt>
                <c:pt idx="32">
                  <c:v>4.5999999999999996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3BC1-4D92-9324-4CB9EC135AC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{A4530531-94A2-40CA-8FFE-84146CC64399}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3BC1-4D92-9324-4CB9EC135AC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{ACBFED80-BE23-471B-8018-E1ACEF4366BB}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BC1-4D92-9324-4CB9EC135AC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{FC9237A1-8341-4972-973B-D092B8129105}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BC1-4D92-9324-4CB9EC135AC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{0170A976-7ECD-400F-933A-DD34FC528554}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BC1-4D92-9324-4CB9EC135AC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{C69C6C02-835A-403A-8D32-9B629604EF4C}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BC1-4D92-9324-4CB9EC135AC1}"/>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{B8914CAD-B57C-4420-98DF-8126B30C8C5C}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3BC1-4D92-9324-4CB9EC135AC1}"/>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{D2C3CC6A-244C-4ABD-80B2-B688BAABFEA7}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3BC1-4D92-9324-4CB9EC135AC1}"/>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{81D0DB3C-E7DF-431E-900A-96A3F3E971F9}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3BC1-4D92-9324-4CB9EC135AC1}"/>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{94701BE5-D211-483E-A4D0-C7381A415868}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3BC1-4D92-9324-4CB9EC135AC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6.6</c:v>
                </c:pt>
                <c:pt idx="16">
                  <c:v>6.5</c:v>
                </c:pt>
                <c:pt idx="24">
                  <c:v>6.7</c:v>
                </c:pt>
                <c:pt idx="32">
                  <c:v>6.6</c:v>
                </c:pt>
              </c:numCache>
            </c:numRef>
          </c:xVal>
          <c:yVal>
            <c:numRef>
              <c:f>公会計指標分析・財政指標組合せ分析表!$BP$77:$DC$77</c:f>
              <c:numCache>
                <c:formatCode>#,##0.0;"▲ "#,##0.0</c:formatCode>
                <c:ptCount val="40"/>
                <c:pt idx="0">
                  <c:v>20.2</c:v>
                </c:pt>
                <c:pt idx="8">
                  <c:v>15.5</c:v>
                </c:pt>
                <c:pt idx="16">
                  <c:v>14</c:v>
                </c:pt>
                <c:pt idx="24">
                  <c:v>11.4</c:v>
                </c:pt>
                <c:pt idx="32">
                  <c:v>10.4</c:v>
                </c:pt>
              </c:numCache>
            </c:numRef>
          </c:yVal>
          <c:smooth val="0"/>
          <c:extLst>
            <c:ext xmlns:c16="http://schemas.microsoft.com/office/drawing/2014/chart" uri="{C3380CC4-5D6E-409C-BE32-E72D297353CC}">
              <c16:uniqueId val="{00000013-3BC1-4D92-9324-4CB9EC135AC1}"/>
            </c:ext>
          </c:extLst>
        </c:ser>
        <c:dLbls>
          <c:showLegendKey val="0"/>
          <c:showVal val="1"/>
          <c:showCatName val="0"/>
          <c:showSerName val="0"/>
          <c:showPercent val="0"/>
          <c:showBubbleSize val="0"/>
        </c:dLbls>
        <c:axId val="345594328"/>
        <c:axId val="345594720"/>
      </c:scatterChart>
      <c:valAx>
        <c:axId val="345594328"/>
        <c:scaling>
          <c:orientation val="minMax"/>
          <c:max val="7.1999999999999993"/>
          <c:min val="6.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45594720"/>
        <c:crosses val="autoZero"/>
        <c:crossBetween val="midCat"/>
      </c:valAx>
      <c:valAx>
        <c:axId val="345594720"/>
        <c:scaling>
          <c:orientation val="minMax"/>
          <c:max val="21.900000000000002"/>
          <c:min val="9.199999999999999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4559432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兵庫県稲美町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元利償還金とならび、公営企業債の元利償還金に対する繰入金の割合が大きい。元利償還金については、借入残高に占める臨時財政対策債の割合が年々増加傾向にある。臨時財政対策債については全額が交付税算入（算入公債費等）されるため実質公債費比率には影響しな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また、債務負担行為に基づく支出額については、順次償還が終了し減少傾向にある。</a:t>
          </a:r>
          <a:r>
            <a:rPr kumimoji="1" lang="ja-JP" altLang="en-US" sz="1300">
              <a:latin typeface="ＭＳ ゴシック" pitchFamily="49" charset="-128"/>
              <a:ea typeface="ＭＳ ゴシック" pitchFamily="49" charset="-128"/>
            </a:rPr>
            <a:t>公営企業債の元利償還金に対する繰入金については増加傾向にあるため、下水道料金の改定や資本費平準化債の借入などを行い、実質公債費比率の分子の増加の抑制に努める。</a:t>
          </a:r>
          <a:endParaRPr kumimoji="1" lang="en-US" altLang="ja-JP" sz="13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兵庫県稲美町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公営企業債等繰入見込額については、料金の改定や資本費平準化債の借入により、平成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から減少してきている。一般会計等にかかる地方債の現在高については、臨時財政対策債の借入による増加が大きく、それ以外の新規借入についても公共施設の更新による増加が見込まれる。なお、臨時財政対策債は全額が基準財政需要額算入見込額となるため、将来負担比率には影響しない。さらに、充当可能基金も近年増加傾向にあり、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年度以降はマイナスとなり、将来負担がない状態となっている。しかしながら、この将来負担比率の分子には、今後の公共施設の更新費用が含まれていないことに注意が必要である。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兵庫県稲美町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財政調整基金の増により、基金全体が増となった。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財政運営を計画的に行うため、また特定の目的のために、決算状況等により可能な範囲で積立を行う。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また、財政調整基金については、公共施設の老朽化対策等にかかる経費や社会保障経費の増大に備えて、決算状況等により可能な範囲で積立を行う。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一般廃棄物処理施設等整備基金は、一般廃棄物処理施設及び周辺施設等の整備資金に充てるため。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地域福祉基金は、長寿社会を健康で生きがいをもち安心して過ごせる地域福祉の向上を図るため。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安全安心対策基金は、災害及び感染症等の予防及び復旧対策等の資金に充てるため。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開発事業に伴う公共施設等整備基金は、開発事業に伴う公共施設等の整備資金に充てるため。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健康づくり施設整備基金は、稲美町立健康づくり施設の整備資金に充てるため。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一般廃棄物処理施設等整備基金において、一般廃棄物処理施設及び周辺環境の整備のための取崩しにより減となった。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特定の目的のため、決算状況等により可能な範囲で積立を行う。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予算見込を上回る町税等により増となった。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復旧、地方債の繰上償還、その他の財源の不足を生じたときの財源を積立てることを目的としており、公共施設の老朽化対策等にかかる経費や社会保障関係経費の増大に備えて、決算状況等により可能な範囲で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年度及び平成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年度決算により積立額が取崩額を上回ったため増となった。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町債の償還に必要な財源を確保することを目的としており、決算状況等により可能な範囲で積立を行う。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兵庫県稲美町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31,061
30,529
34.92
11,925,658
11,271,061
590,577
6,791,249
9,839,418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00000000-0008-0000-0D00-00001D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00000000-0008-0000-0D00-00001E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00000000-0008-0000-0D00-000020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00000000-0008-0000-0D00-000021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00000000-0008-0000-0D00-000022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00000000-0008-0000-0D00-000023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00000000-0008-0000-0D00-000024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00000000-0008-0000-0D00-000027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a:extLst>
            <a:ext uri="{FF2B5EF4-FFF2-40B4-BE49-F238E27FC236}">
              <a16:creationId xmlns:a16="http://schemas.microsoft.com/office/drawing/2014/main" id="{00000000-0008-0000-0D00-000028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a:extLst>
            <a:ext uri="{FF2B5EF4-FFF2-40B4-BE49-F238E27FC236}">
              <a16:creationId xmlns:a16="http://schemas.microsoft.com/office/drawing/2014/main" id="{00000000-0008-0000-0D00-00002B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a:extLst>
            <a:ext uri="{FF2B5EF4-FFF2-40B4-BE49-F238E27FC236}">
              <a16:creationId xmlns:a16="http://schemas.microsoft.com/office/drawing/2014/main" id="{00000000-0008-0000-0D00-00002C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a:extLst>
            <a:ext uri="{FF2B5EF4-FFF2-40B4-BE49-F238E27FC236}">
              <a16:creationId xmlns:a16="http://schemas.microsoft.com/office/drawing/2014/main" id="{00000000-0008-0000-0D00-000037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a:extLst>
            <a:ext uri="{FF2B5EF4-FFF2-40B4-BE49-F238E27FC236}">
              <a16:creationId xmlns:a16="http://schemas.microsoft.com/office/drawing/2014/main" id="{00000000-0008-0000-0D00-000038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a:extLst>
            <a:ext uri="{FF2B5EF4-FFF2-40B4-BE49-F238E27FC236}">
              <a16:creationId xmlns:a16="http://schemas.microsoft.com/office/drawing/2014/main" id="{00000000-0008-0000-0D00-000039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固定資産の新規投資以上に資産の老朽化が進む傾向であるため、有形固定資産減価償却率は今後高くなることが予測される。</a:t>
          </a:r>
        </a:p>
        <a:p>
          <a:r>
            <a:rPr kumimoji="1" lang="ja-JP" altLang="en-US" sz="1100">
              <a:latin typeface="ＭＳ Ｐゴシック" panose="020B0600070205080204" pitchFamily="50" charset="-128"/>
              <a:ea typeface="ＭＳ Ｐゴシック" panose="020B0600070205080204" pitchFamily="50" charset="-128"/>
            </a:rPr>
            <a:t>公共施設等総合管理計画や今後作成する個別施設計画等の目標達成に向けた取組みを進めるともに、健全な財政運営に努める。</a:t>
          </a:r>
        </a:p>
      </xdr:txBody>
    </xdr:sp>
    <xdr:clientData/>
  </xdr:twoCellAnchor>
  <xdr:oneCellAnchor>
    <xdr:from>
      <xdr:col>4</xdr:col>
      <xdr:colOff>174625</xdr:colOff>
      <xdr:row>23</xdr:row>
      <xdr:rowOff>47625</xdr:rowOff>
    </xdr:from>
    <xdr:ext cx="349839"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2" name="テキスト ボックス 61">
          <a:extLst>
            <a:ext uri="{FF2B5EF4-FFF2-40B4-BE49-F238E27FC236}">
              <a16:creationId xmlns:a16="http://schemas.microsoft.com/office/drawing/2014/main" id="{00000000-0008-0000-0D00-00003E00000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4" name="テキスト ボックス 63">
          <a:extLst>
            <a:ext uri="{FF2B5EF4-FFF2-40B4-BE49-F238E27FC236}">
              <a16:creationId xmlns:a16="http://schemas.microsoft.com/office/drawing/2014/main" id="{00000000-0008-0000-0D00-000040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6" name="テキスト ボックス 65">
          <a:extLst>
            <a:ext uri="{FF2B5EF4-FFF2-40B4-BE49-F238E27FC236}">
              <a16:creationId xmlns:a16="http://schemas.microsoft.com/office/drawing/2014/main" id="{00000000-0008-0000-0D00-000042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8" name="テキスト ボックス 67">
          <a:extLst>
            <a:ext uri="{FF2B5EF4-FFF2-40B4-BE49-F238E27FC236}">
              <a16:creationId xmlns:a16="http://schemas.microsoft.com/office/drawing/2014/main" id="{00000000-0008-0000-0D00-000044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0" name="テキスト ボックス 69">
          <a:extLst>
            <a:ext uri="{FF2B5EF4-FFF2-40B4-BE49-F238E27FC236}">
              <a16:creationId xmlns:a16="http://schemas.microsoft.com/office/drawing/2014/main" id="{00000000-0008-0000-0D00-000046000000}"/>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a:extLst>
            <a:ext uri="{FF2B5EF4-FFF2-40B4-BE49-F238E27FC236}">
              <a16:creationId xmlns:a16="http://schemas.microsoft.com/office/drawing/2014/main" id="{00000000-0008-0000-0D00-000047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126619</xdr:rowOff>
    </xdr:from>
    <xdr:to>
      <xdr:col>23</xdr:col>
      <xdr:colOff>85090</xdr:colOff>
      <xdr:row>34</xdr:row>
      <xdr:rowOff>10287</xdr:rowOff>
    </xdr:to>
    <xdr:cxnSp macro="">
      <xdr:nvCxnSpPr>
        <xdr:cNvPr id="72" name="直線コネクタ 71">
          <a:extLst>
            <a:ext uri="{FF2B5EF4-FFF2-40B4-BE49-F238E27FC236}">
              <a16:creationId xmlns:a16="http://schemas.microsoft.com/office/drawing/2014/main" id="{00000000-0008-0000-0D00-000048000000}"/>
            </a:ext>
          </a:extLst>
        </xdr:cNvPr>
        <xdr:cNvCxnSpPr/>
      </xdr:nvCxnSpPr>
      <xdr:spPr>
        <a:xfrm flipV="1">
          <a:off x="4760595" y="5527294"/>
          <a:ext cx="1270" cy="1083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14114</xdr:rowOff>
    </xdr:from>
    <xdr:ext cx="405111" cy="259045"/>
    <xdr:sp macro="" textlink="">
      <xdr:nvSpPr>
        <xdr:cNvPr id="73" name="有形固定資産減価償却率最小値テキスト">
          <a:extLst>
            <a:ext uri="{FF2B5EF4-FFF2-40B4-BE49-F238E27FC236}">
              <a16:creationId xmlns:a16="http://schemas.microsoft.com/office/drawing/2014/main" id="{00000000-0008-0000-0D00-000049000000}"/>
            </a:ext>
          </a:extLst>
        </xdr:cNvPr>
        <xdr:cNvSpPr txBox="1"/>
      </xdr:nvSpPr>
      <xdr:spPr>
        <a:xfrm>
          <a:off x="4813300" y="6614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10287</xdr:rowOff>
    </xdr:from>
    <xdr:to>
      <xdr:col>23</xdr:col>
      <xdr:colOff>174625</xdr:colOff>
      <xdr:row>34</xdr:row>
      <xdr:rowOff>10287</xdr:rowOff>
    </xdr:to>
    <xdr:cxnSp macro="">
      <xdr:nvCxnSpPr>
        <xdr:cNvPr id="74" name="直線コネクタ 73">
          <a:extLst>
            <a:ext uri="{FF2B5EF4-FFF2-40B4-BE49-F238E27FC236}">
              <a16:creationId xmlns:a16="http://schemas.microsoft.com/office/drawing/2014/main" id="{00000000-0008-0000-0D00-00004A000000}"/>
            </a:ext>
          </a:extLst>
        </xdr:cNvPr>
        <xdr:cNvCxnSpPr/>
      </xdr:nvCxnSpPr>
      <xdr:spPr>
        <a:xfrm>
          <a:off x="4673600" y="6611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73296</xdr:rowOff>
    </xdr:from>
    <xdr:ext cx="405111" cy="259045"/>
    <xdr:sp macro="" textlink="">
      <xdr:nvSpPr>
        <xdr:cNvPr id="75" name="有形固定資産減価償却率最大値テキスト">
          <a:extLst>
            <a:ext uri="{FF2B5EF4-FFF2-40B4-BE49-F238E27FC236}">
              <a16:creationId xmlns:a16="http://schemas.microsoft.com/office/drawing/2014/main" id="{00000000-0008-0000-0D00-00004B000000}"/>
            </a:ext>
          </a:extLst>
        </xdr:cNvPr>
        <xdr:cNvSpPr txBox="1"/>
      </xdr:nvSpPr>
      <xdr:spPr>
        <a:xfrm>
          <a:off x="4813300" y="5302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126619</xdr:rowOff>
    </xdr:from>
    <xdr:to>
      <xdr:col>23</xdr:col>
      <xdr:colOff>174625</xdr:colOff>
      <xdr:row>27</xdr:row>
      <xdr:rowOff>126619</xdr:rowOff>
    </xdr:to>
    <xdr:cxnSp macro="">
      <xdr:nvCxnSpPr>
        <xdr:cNvPr id="76" name="直線コネクタ 75">
          <a:extLst>
            <a:ext uri="{FF2B5EF4-FFF2-40B4-BE49-F238E27FC236}">
              <a16:creationId xmlns:a16="http://schemas.microsoft.com/office/drawing/2014/main" id="{00000000-0008-0000-0D00-00004C000000}"/>
            </a:ext>
          </a:extLst>
        </xdr:cNvPr>
        <xdr:cNvCxnSpPr/>
      </xdr:nvCxnSpPr>
      <xdr:spPr>
        <a:xfrm>
          <a:off x="4673600" y="5527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98188</xdr:rowOff>
    </xdr:from>
    <xdr:ext cx="405111" cy="259045"/>
    <xdr:sp macro="" textlink="">
      <xdr:nvSpPr>
        <xdr:cNvPr id="77" name="有形固定資産減価償却率平均値テキスト">
          <a:extLst>
            <a:ext uri="{FF2B5EF4-FFF2-40B4-BE49-F238E27FC236}">
              <a16:creationId xmlns:a16="http://schemas.microsoft.com/office/drawing/2014/main" id="{00000000-0008-0000-0D00-00004D000000}"/>
            </a:ext>
          </a:extLst>
        </xdr:cNvPr>
        <xdr:cNvSpPr txBox="1"/>
      </xdr:nvSpPr>
      <xdr:spPr>
        <a:xfrm>
          <a:off x="4813300" y="61846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119761</xdr:rowOff>
    </xdr:from>
    <xdr:to>
      <xdr:col>23</xdr:col>
      <xdr:colOff>136525</xdr:colOff>
      <xdr:row>32</xdr:row>
      <xdr:rowOff>49911</xdr:rowOff>
    </xdr:to>
    <xdr:sp macro="" textlink="">
      <xdr:nvSpPr>
        <xdr:cNvPr id="78" name="フローチャート: 判断 77">
          <a:extLst>
            <a:ext uri="{FF2B5EF4-FFF2-40B4-BE49-F238E27FC236}">
              <a16:creationId xmlns:a16="http://schemas.microsoft.com/office/drawing/2014/main" id="{00000000-0008-0000-0D00-00004E000000}"/>
            </a:ext>
          </a:extLst>
        </xdr:cNvPr>
        <xdr:cNvSpPr/>
      </xdr:nvSpPr>
      <xdr:spPr>
        <a:xfrm>
          <a:off x="4711700" y="620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100330</xdr:rowOff>
    </xdr:from>
    <xdr:to>
      <xdr:col>19</xdr:col>
      <xdr:colOff>187325</xdr:colOff>
      <xdr:row>32</xdr:row>
      <xdr:rowOff>30480</xdr:rowOff>
    </xdr:to>
    <xdr:sp macro="" textlink="">
      <xdr:nvSpPr>
        <xdr:cNvPr id="79" name="フローチャート: 判断 78">
          <a:extLst>
            <a:ext uri="{FF2B5EF4-FFF2-40B4-BE49-F238E27FC236}">
              <a16:creationId xmlns:a16="http://schemas.microsoft.com/office/drawing/2014/main" id="{00000000-0008-0000-0D00-00004F000000}"/>
            </a:ext>
          </a:extLst>
        </xdr:cNvPr>
        <xdr:cNvSpPr/>
      </xdr:nvSpPr>
      <xdr:spPr>
        <a:xfrm>
          <a:off x="4000500" y="618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63627</xdr:rowOff>
    </xdr:from>
    <xdr:to>
      <xdr:col>15</xdr:col>
      <xdr:colOff>187325</xdr:colOff>
      <xdr:row>31</xdr:row>
      <xdr:rowOff>165227</xdr:rowOff>
    </xdr:to>
    <xdr:sp macro="" textlink="">
      <xdr:nvSpPr>
        <xdr:cNvPr id="80" name="フローチャート: 判断 79">
          <a:extLst>
            <a:ext uri="{FF2B5EF4-FFF2-40B4-BE49-F238E27FC236}">
              <a16:creationId xmlns:a16="http://schemas.microsoft.com/office/drawing/2014/main" id="{00000000-0008-0000-0D00-000050000000}"/>
            </a:ext>
          </a:extLst>
        </xdr:cNvPr>
        <xdr:cNvSpPr/>
      </xdr:nvSpPr>
      <xdr:spPr>
        <a:xfrm>
          <a:off x="3238500" y="615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61468</xdr:rowOff>
    </xdr:from>
    <xdr:to>
      <xdr:col>11</xdr:col>
      <xdr:colOff>187325</xdr:colOff>
      <xdr:row>31</xdr:row>
      <xdr:rowOff>163068</xdr:rowOff>
    </xdr:to>
    <xdr:sp macro="" textlink="">
      <xdr:nvSpPr>
        <xdr:cNvPr id="81" name="フローチャート: 判断 80">
          <a:extLst>
            <a:ext uri="{FF2B5EF4-FFF2-40B4-BE49-F238E27FC236}">
              <a16:creationId xmlns:a16="http://schemas.microsoft.com/office/drawing/2014/main" id="{00000000-0008-0000-0D00-000051000000}"/>
            </a:ext>
          </a:extLst>
        </xdr:cNvPr>
        <xdr:cNvSpPr/>
      </xdr:nvSpPr>
      <xdr:spPr>
        <a:xfrm>
          <a:off x="247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163830</xdr:rowOff>
    </xdr:from>
    <xdr:to>
      <xdr:col>7</xdr:col>
      <xdr:colOff>187325</xdr:colOff>
      <xdr:row>31</xdr:row>
      <xdr:rowOff>93980</xdr:rowOff>
    </xdr:to>
    <xdr:sp macro="" textlink="">
      <xdr:nvSpPr>
        <xdr:cNvPr id="82" name="フローチャート: 判断 81">
          <a:extLst>
            <a:ext uri="{FF2B5EF4-FFF2-40B4-BE49-F238E27FC236}">
              <a16:creationId xmlns:a16="http://schemas.microsoft.com/office/drawing/2014/main" id="{00000000-0008-0000-0D00-000052000000}"/>
            </a:ext>
          </a:extLst>
        </xdr:cNvPr>
        <xdr:cNvSpPr/>
      </xdr:nvSpPr>
      <xdr:spPr>
        <a:xfrm>
          <a:off x="1714500" y="607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D00-000053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D00-000055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D00-000057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91694</xdr:rowOff>
    </xdr:from>
    <xdr:to>
      <xdr:col>23</xdr:col>
      <xdr:colOff>136525</xdr:colOff>
      <xdr:row>32</xdr:row>
      <xdr:rowOff>21844</xdr:rowOff>
    </xdr:to>
    <xdr:sp macro="" textlink="">
      <xdr:nvSpPr>
        <xdr:cNvPr id="88" name="楕円 87">
          <a:extLst>
            <a:ext uri="{FF2B5EF4-FFF2-40B4-BE49-F238E27FC236}">
              <a16:creationId xmlns:a16="http://schemas.microsoft.com/office/drawing/2014/main" id="{00000000-0008-0000-0D00-000058000000}"/>
            </a:ext>
          </a:extLst>
        </xdr:cNvPr>
        <xdr:cNvSpPr/>
      </xdr:nvSpPr>
      <xdr:spPr>
        <a:xfrm>
          <a:off x="4711700" y="617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114571</xdr:rowOff>
    </xdr:from>
    <xdr:ext cx="405111" cy="259045"/>
    <xdr:sp macro="" textlink="">
      <xdr:nvSpPr>
        <xdr:cNvPr id="89" name="有形固定資産減価償却率該当値テキスト">
          <a:extLst>
            <a:ext uri="{FF2B5EF4-FFF2-40B4-BE49-F238E27FC236}">
              <a16:creationId xmlns:a16="http://schemas.microsoft.com/office/drawing/2014/main" id="{00000000-0008-0000-0D00-000059000000}"/>
            </a:ext>
          </a:extLst>
        </xdr:cNvPr>
        <xdr:cNvSpPr txBox="1"/>
      </xdr:nvSpPr>
      <xdr:spPr>
        <a:xfrm>
          <a:off x="4813300" y="602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156464</xdr:rowOff>
    </xdr:from>
    <xdr:to>
      <xdr:col>19</xdr:col>
      <xdr:colOff>187325</xdr:colOff>
      <xdr:row>32</xdr:row>
      <xdr:rowOff>86614</xdr:rowOff>
    </xdr:to>
    <xdr:sp macro="" textlink="">
      <xdr:nvSpPr>
        <xdr:cNvPr id="90" name="楕円 89">
          <a:extLst>
            <a:ext uri="{FF2B5EF4-FFF2-40B4-BE49-F238E27FC236}">
              <a16:creationId xmlns:a16="http://schemas.microsoft.com/office/drawing/2014/main" id="{00000000-0008-0000-0D00-00005A000000}"/>
            </a:ext>
          </a:extLst>
        </xdr:cNvPr>
        <xdr:cNvSpPr/>
      </xdr:nvSpPr>
      <xdr:spPr>
        <a:xfrm>
          <a:off x="4000500" y="624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142494</xdr:rowOff>
    </xdr:from>
    <xdr:to>
      <xdr:col>23</xdr:col>
      <xdr:colOff>85725</xdr:colOff>
      <xdr:row>32</xdr:row>
      <xdr:rowOff>35814</xdr:rowOff>
    </xdr:to>
    <xdr:cxnSp macro="">
      <xdr:nvCxnSpPr>
        <xdr:cNvPr id="91" name="直線コネクタ 90">
          <a:extLst>
            <a:ext uri="{FF2B5EF4-FFF2-40B4-BE49-F238E27FC236}">
              <a16:creationId xmlns:a16="http://schemas.microsoft.com/office/drawing/2014/main" id="{00000000-0008-0000-0D00-00005B000000}"/>
            </a:ext>
          </a:extLst>
        </xdr:cNvPr>
        <xdr:cNvCxnSpPr/>
      </xdr:nvCxnSpPr>
      <xdr:spPr>
        <a:xfrm flipV="1">
          <a:off x="4051300" y="6228969"/>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13081</xdr:rowOff>
    </xdr:from>
    <xdr:to>
      <xdr:col>15</xdr:col>
      <xdr:colOff>187325</xdr:colOff>
      <xdr:row>32</xdr:row>
      <xdr:rowOff>114681</xdr:rowOff>
    </xdr:to>
    <xdr:sp macro="" textlink="">
      <xdr:nvSpPr>
        <xdr:cNvPr id="92" name="楕円 91">
          <a:extLst>
            <a:ext uri="{FF2B5EF4-FFF2-40B4-BE49-F238E27FC236}">
              <a16:creationId xmlns:a16="http://schemas.microsoft.com/office/drawing/2014/main" id="{00000000-0008-0000-0D00-00005C000000}"/>
            </a:ext>
          </a:extLst>
        </xdr:cNvPr>
        <xdr:cNvSpPr/>
      </xdr:nvSpPr>
      <xdr:spPr>
        <a:xfrm>
          <a:off x="3238500" y="627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35814</xdr:rowOff>
    </xdr:from>
    <xdr:to>
      <xdr:col>19</xdr:col>
      <xdr:colOff>136525</xdr:colOff>
      <xdr:row>32</xdr:row>
      <xdr:rowOff>63881</xdr:rowOff>
    </xdr:to>
    <xdr:cxnSp macro="">
      <xdr:nvCxnSpPr>
        <xdr:cNvPr id="93" name="直線コネクタ 92">
          <a:extLst>
            <a:ext uri="{FF2B5EF4-FFF2-40B4-BE49-F238E27FC236}">
              <a16:creationId xmlns:a16="http://schemas.microsoft.com/office/drawing/2014/main" id="{00000000-0008-0000-0D00-00005D000000}"/>
            </a:ext>
          </a:extLst>
        </xdr:cNvPr>
        <xdr:cNvCxnSpPr/>
      </xdr:nvCxnSpPr>
      <xdr:spPr>
        <a:xfrm flipV="1">
          <a:off x="3289300" y="6293739"/>
          <a:ext cx="7620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23876</xdr:rowOff>
    </xdr:from>
    <xdr:to>
      <xdr:col>11</xdr:col>
      <xdr:colOff>187325</xdr:colOff>
      <xdr:row>32</xdr:row>
      <xdr:rowOff>125476</xdr:rowOff>
    </xdr:to>
    <xdr:sp macro="" textlink="">
      <xdr:nvSpPr>
        <xdr:cNvPr id="94" name="楕円 93">
          <a:extLst>
            <a:ext uri="{FF2B5EF4-FFF2-40B4-BE49-F238E27FC236}">
              <a16:creationId xmlns:a16="http://schemas.microsoft.com/office/drawing/2014/main" id="{00000000-0008-0000-0D00-00005E000000}"/>
            </a:ext>
          </a:extLst>
        </xdr:cNvPr>
        <xdr:cNvSpPr/>
      </xdr:nvSpPr>
      <xdr:spPr>
        <a:xfrm>
          <a:off x="2476500" y="628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63881</xdr:rowOff>
    </xdr:from>
    <xdr:to>
      <xdr:col>15</xdr:col>
      <xdr:colOff>136525</xdr:colOff>
      <xdr:row>32</xdr:row>
      <xdr:rowOff>74676</xdr:rowOff>
    </xdr:to>
    <xdr:cxnSp macro="">
      <xdr:nvCxnSpPr>
        <xdr:cNvPr id="95" name="直線コネクタ 94">
          <a:extLst>
            <a:ext uri="{FF2B5EF4-FFF2-40B4-BE49-F238E27FC236}">
              <a16:creationId xmlns:a16="http://schemas.microsoft.com/office/drawing/2014/main" id="{00000000-0008-0000-0D00-00005F000000}"/>
            </a:ext>
          </a:extLst>
        </xdr:cNvPr>
        <xdr:cNvCxnSpPr/>
      </xdr:nvCxnSpPr>
      <xdr:spPr>
        <a:xfrm flipV="1">
          <a:off x="2527300" y="6321806"/>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47007</xdr:rowOff>
    </xdr:from>
    <xdr:ext cx="405111" cy="259045"/>
    <xdr:sp macro="" textlink="">
      <xdr:nvSpPr>
        <xdr:cNvPr id="96" name="n_1aveValue有形固定資産減価償却率">
          <a:extLst>
            <a:ext uri="{FF2B5EF4-FFF2-40B4-BE49-F238E27FC236}">
              <a16:creationId xmlns:a16="http://schemas.microsoft.com/office/drawing/2014/main" id="{00000000-0008-0000-0D00-000060000000}"/>
            </a:ext>
          </a:extLst>
        </xdr:cNvPr>
        <xdr:cNvSpPr txBox="1"/>
      </xdr:nvSpPr>
      <xdr:spPr>
        <a:xfrm>
          <a:off x="3836044" y="5962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10304</xdr:rowOff>
    </xdr:from>
    <xdr:ext cx="405111" cy="259045"/>
    <xdr:sp macro="" textlink="">
      <xdr:nvSpPr>
        <xdr:cNvPr id="97" name="n_2aveValue有形固定資産減価償却率">
          <a:extLst>
            <a:ext uri="{FF2B5EF4-FFF2-40B4-BE49-F238E27FC236}">
              <a16:creationId xmlns:a16="http://schemas.microsoft.com/office/drawing/2014/main" id="{00000000-0008-0000-0D00-000061000000}"/>
            </a:ext>
          </a:extLst>
        </xdr:cNvPr>
        <xdr:cNvSpPr txBox="1"/>
      </xdr:nvSpPr>
      <xdr:spPr>
        <a:xfrm>
          <a:off x="3086744" y="5925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8145</xdr:rowOff>
    </xdr:from>
    <xdr:ext cx="405111" cy="259045"/>
    <xdr:sp macro="" textlink="">
      <xdr:nvSpPr>
        <xdr:cNvPr id="98" name="n_3aveValue有形固定資産減価償却率">
          <a:extLst>
            <a:ext uri="{FF2B5EF4-FFF2-40B4-BE49-F238E27FC236}">
              <a16:creationId xmlns:a16="http://schemas.microsoft.com/office/drawing/2014/main" id="{00000000-0008-0000-0D00-000062000000}"/>
            </a:ext>
          </a:extLst>
        </xdr:cNvPr>
        <xdr:cNvSpPr txBox="1"/>
      </xdr:nvSpPr>
      <xdr:spPr>
        <a:xfrm>
          <a:off x="2324744" y="5923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110507</xdr:rowOff>
    </xdr:from>
    <xdr:ext cx="405111" cy="259045"/>
    <xdr:sp macro="" textlink="">
      <xdr:nvSpPr>
        <xdr:cNvPr id="99" name="n_4aveValue有形固定資産減価償却率">
          <a:extLst>
            <a:ext uri="{FF2B5EF4-FFF2-40B4-BE49-F238E27FC236}">
              <a16:creationId xmlns:a16="http://schemas.microsoft.com/office/drawing/2014/main" id="{00000000-0008-0000-0D00-000063000000}"/>
            </a:ext>
          </a:extLst>
        </xdr:cNvPr>
        <xdr:cNvSpPr txBox="1"/>
      </xdr:nvSpPr>
      <xdr:spPr>
        <a:xfrm>
          <a:off x="1562744" y="5854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77741</xdr:rowOff>
    </xdr:from>
    <xdr:ext cx="405111" cy="259045"/>
    <xdr:sp macro="" textlink="">
      <xdr:nvSpPr>
        <xdr:cNvPr id="100" name="n_1mainValue有形固定資産減価償却率">
          <a:extLst>
            <a:ext uri="{FF2B5EF4-FFF2-40B4-BE49-F238E27FC236}">
              <a16:creationId xmlns:a16="http://schemas.microsoft.com/office/drawing/2014/main" id="{00000000-0008-0000-0D00-000064000000}"/>
            </a:ext>
          </a:extLst>
        </xdr:cNvPr>
        <xdr:cNvSpPr txBox="1"/>
      </xdr:nvSpPr>
      <xdr:spPr>
        <a:xfrm>
          <a:off x="3836044" y="633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105808</xdr:rowOff>
    </xdr:from>
    <xdr:ext cx="405111" cy="259045"/>
    <xdr:sp macro="" textlink="">
      <xdr:nvSpPr>
        <xdr:cNvPr id="101" name="n_2mainValue有形固定資産減価償却率">
          <a:extLst>
            <a:ext uri="{FF2B5EF4-FFF2-40B4-BE49-F238E27FC236}">
              <a16:creationId xmlns:a16="http://schemas.microsoft.com/office/drawing/2014/main" id="{00000000-0008-0000-0D00-000065000000}"/>
            </a:ext>
          </a:extLst>
        </xdr:cNvPr>
        <xdr:cNvSpPr txBox="1"/>
      </xdr:nvSpPr>
      <xdr:spPr>
        <a:xfrm>
          <a:off x="3086744" y="6363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116603</xdr:rowOff>
    </xdr:from>
    <xdr:ext cx="405111" cy="259045"/>
    <xdr:sp macro="" textlink="">
      <xdr:nvSpPr>
        <xdr:cNvPr id="102" name="n_3mainValue有形固定資産減価償却率">
          <a:extLst>
            <a:ext uri="{FF2B5EF4-FFF2-40B4-BE49-F238E27FC236}">
              <a16:creationId xmlns:a16="http://schemas.microsoft.com/office/drawing/2014/main" id="{00000000-0008-0000-0D00-000066000000}"/>
            </a:ext>
          </a:extLst>
        </xdr:cNvPr>
        <xdr:cNvSpPr txBox="1"/>
      </xdr:nvSpPr>
      <xdr:spPr>
        <a:xfrm>
          <a:off x="2324744" y="6374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00000000-0008-0000-0D00-000073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債務償還比率が</a:t>
          </a:r>
          <a:r>
            <a:rPr kumimoji="1" lang="en-US" altLang="ja-JP" sz="1100">
              <a:latin typeface="ＭＳ Ｐゴシック" panose="020B0600070205080204" pitchFamily="50" charset="-128"/>
              <a:ea typeface="ＭＳ Ｐゴシック" panose="020B0600070205080204" pitchFamily="50" charset="-128"/>
            </a:rPr>
            <a:t>493.2</a:t>
          </a:r>
          <a:r>
            <a:rPr kumimoji="1" lang="ja-JP" altLang="en-US" sz="1100">
              <a:latin typeface="ＭＳ Ｐゴシック" panose="020B0600070205080204" pitchFamily="50" charset="-128"/>
              <a:ea typeface="ＭＳ Ｐゴシック" panose="020B0600070205080204" pitchFamily="50" charset="-128"/>
            </a:rPr>
            <a:t>％となっており類似団体平均値を下回っていることから財政状況としては健全であるといえるが、公共施設の更新等による大規模事業により、今後は債務償還比率の上昇が見込まれる。計画的な施設等の更新により借入の抑制を図り、健全な財政運営に努める。</a:t>
          </a: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a:extLst>
            <a:ext uri="{FF2B5EF4-FFF2-40B4-BE49-F238E27FC236}">
              <a16:creationId xmlns:a16="http://schemas.microsoft.com/office/drawing/2014/main" id="{00000000-0008-0000-0D00-000084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154786</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flipV="1">
          <a:off x="14793595" y="5261428"/>
          <a:ext cx="1269" cy="1494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158613</xdr:rowOff>
    </xdr:from>
    <xdr:ext cx="469744" cy="259045"/>
    <xdr:sp macro="" textlink="">
      <xdr:nvSpPr>
        <xdr:cNvPr id="134" name="債務償還比率最小値テキスト">
          <a:extLst>
            <a:ext uri="{FF2B5EF4-FFF2-40B4-BE49-F238E27FC236}">
              <a16:creationId xmlns:a16="http://schemas.microsoft.com/office/drawing/2014/main" id="{00000000-0008-0000-0D00-000086000000}"/>
            </a:ext>
          </a:extLst>
        </xdr:cNvPr>
        <xdr:cNvSpPr txBox="1"/>
      </xdr:nvSpPr>
      <xdr:spPr>
        <a:xfrm>
          <a:off x="14846300" y="675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154786</xdr:rowOff>
    </xdr:from>
    <xdr:to>
      <xdr:col>76</xdr:col>
      <xdr:colOff>111125</xdr:colOff>
      <xdr:row>34</xdr:row>
      <xdr:rowOff>154786</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14706600" y="6755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6" name="債務償還比率最大値テキスト">
          <a:extLst>
            <a:ext uri="{FF2B5EF4-FFF2-40B4-BE49-F238E27FC236}">
              <a16:creationId xmlns:a16="http://schemas.microsoft.com/office/drawing/2014/main" id="{00000000-0008-0000-0D00-000088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7" name="直線コネクタ 136">
          <a:extLst>
            <a:ext uri="{FF2B5EF4-FFF2-40B4-BE49-F238E27FC236}">
              <a16:creationId xmlns:a16="http://schemas.microsoft.com/office/drawing/2014/main" id="{00000000-0008-0000-0D00-000089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45102</xdr:rowOff>
    </xdr:from>
    <xdr:ext cx="469744" cy="259045"/>
    <xdr:sp macro="" textlink="">
      <xdr:nvSpPr>
        <xdr:cNvPr id="138" name="債務償還比率平均値テキスト">
          <a:extLst>
            <a:ext uri="{FF2B5EF4-FFF2-40B4-BE49-F238E27FC236}">
              <a16:creationId xmlns:a16="http://schemas.microsoft.com/office/drawing/2014/main" id="{00000000-0008-0000-0D00-00008A000000}"/>
            </a:ext>
          </a:extLst>
        </xdr:cNvPr>
        <xdr:cNvSpPr txBox="1"/>
      </xdr:nvSpPr>
      <xdr:spPr>
        <a:xfrm>
          <a:off x="14846300" y="5960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66675</xdr:rowOff>
    </xdr:from>
    <xdr:to>
      <xdr:col>76</xdr:col>
      <xdr:colOff>73025</xdr:colOff>
      <xdr:row>30</xdr:row>
      <xdr:rowOff>168275</xdr:rowOff>
    </xdr:to>
    <xdr:sp macro="" textlink="">
      <xdr:nvSpPr>
        <xdr:cNvPr id="139" name="フローチャート: 判断 138">
          <a:extLst>
            <a:ext uri="{FF2B5EF4-FFF2-40B4-BE49-F238E27FC236}">
              <a16:creationId xmlns:a16="http://schemas.microsoft.com/office/drawing/2014/main" id="{00000000-0008-0000-0D00-00008B000000}"/>
            </a:ext>
          </a:extLst>
        </xdr:cNvPr>
        <xdr:cNvSpPr/>
      </xdr:nvSpPr>
      <xdr:spPr>
        <a:xfrm>
          <a:off x="147447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62357</xdr:rowOff>
    </xdr:from>
    <xdr:to>
      <xdr:col>72</xdr:col>
      <xdr:colOff>123825</xdr:colOff>
      <xdr:row>30</xdr:row>
      <xdr:rowOff>163957</xdr:rowOff>
    </xdr:to>
    <xdr:sp macro="" textlink="">
      <xdr:nvSpPr>
        <xdr:cNvPr id="140" name="フローチャート: 判断 139">
          <a:extLst>
            <a:ext uri="{FF2B5EF4-FFF2-40B4-BE49-F238E27FC236}">
              <a16:creationId xmlns:a16="http://schemas.microsoft.com/office/drawing/2014/main" id="{00000000-0008-0000-0D00-00008C000000}"/>
            </a:ext>
          </a:extLst>
        </xdr:cNvPr>
        <xdr:cNvSpPr/>
      </xdr:nvSpPr>
      <xdr:spPr>
        <a:xfrm>
          <a:off x="14033500" y="5977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80863</xdr:rowOff>
    </xdr:from>
    <xdr:to>
      <xdr:col>68</xdr:col>
      <xdr:colOff>123825</xdr:colOff>
      <xdr:row>31</xdr:row>
      <xdr:rowOff>11013</xdr:rowOff>
    </xdr:to>
    <xdr:sp macro="" textlink="">
      <xdr:nvSpPr>
        <xdr:cNvPr id="141" name="フローチャート: 判断 140">
          <a:extLst>
            <a:ext uri="{FF2B5EF4-FFF2-40B4-BE49-F238E27FC236}">
              <a16:creationId xmlns:a16="http://schemas.microsoft.com/office/drawing/2014/main" id="{00000000-0008-0000-0D00-00008D000000}"/>
            </a:ext>
          </a:extLst>
        </xdr:cNvPr>
        <xdr:cNvSpPr/>
      </xdr:nvSpPr>
      <xdr:spPr>
        <a:xfrm>
          <a:off x="13271500" y="599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60661</xdr:rowOff>
    </xdr:from>
    <xdr:to>
      <xdr:col>64</xdr:col>
      <xdr:colOff>123825</xdr:colOff>
      <xdr:row>30</xdr:row>
      <xdr:rowOff>162261</xdr:rowOff>
    </xdr:to>
    <xdr:sp macro="" textlink="">
      <xdr:nvSpPr>
        <xdr:cNvPr id="142" name="フローチャート: 判断 141">
          <a:extLst>
            <a:ext uri="{FF2B5EF4-FFF2-40B4-BE49-F238E27FC236}">
              <a16:creationId xmlns:a16="http://schemas.microsoft.com/office/drawing/2014/main" id="{00000000-0008-0000-0D00-00008E000000}"/>
            </a:ext>
          </a:extLst>
        </xdr:cNvPr>
        <xdr:cNvSpPr/>
      </xdr:nvSpPr>
      <xdr:spPr>
        <a:xfrm>
          <a:off x="12509500" y="597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44777</xdr:rowOff>
    </xdr:from>
    <xdr:to>
      <xdr:col>60</xdr:col>
      <xdr:colOff>123825</xdr:colOff>
      <xdr:row>30</xdr:row>
      <xdr:rowOff>146377</xdr:rowOff>
    </xdr:to>
    <xdr:sp macro="" textlink="">
      <xdr:nvSpPr>
        <xdr:cNvPr id="143" name="フローチャート: 判断 142">
          <a:extLst>
            <a:ext uri="{FF2B5EF4-FFF2-40B4-BE49-F238E27FC236}">
              <a16:creationId xmlns:a16="http://schemas.microsoft.com/office/drawing/2014/main" id="{00000000-0008-0000-0D00-00008F000000}"/>
            </a:ext>
          </a:extLst>
        </xdr:cNvPr>
        <xdr:cNvSpPr/>
      </xdr:nvSpPr>
      <xdr:spPr>
        <a:xfrm>
          <a:off x="11747500" y="595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0000000-0008-0000-0D00-000091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D00-000092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00000000-0008-0000-0D00-000093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D00-000094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56188</xdr:rowOff>
    </xdr:from>
    <xdr:to>
      <xdr:col>76</xdr:col>
      <xdr:colOff>73025</xdr:colOff>
      <xdr:row>30</xdr:row>
      <xdr:rowOff>157788</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4744700" y="597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79065</xdr:rowOff>
    </xdr:from>
    <xdr:ext cx="469744" cy="259045"/>
    <xdr:sp macro="" textlink="">
      <xdr:nvSpPr>
        <xdr:cNvPr id="150" name="債務償還比率該当値テキスト">
          <a:extLst>
            <a:ext uri="{FF2B5EF4-FFF2-40B4-BE49-F238E27FC236}">
              <a16:creationId xmlns:a16="http://schemas.microsoft.com/office/drawing/2014/main" id="{00000000-0008-0000-0D00-000096000000}"/>
            </a:ext>
          </a:extLst>
        </xdr:cNvPr>
        <xdr:cNvSpPr txBox="1"/>
      </xdr:nvSpPr>
      <xdr:spPr>
        <a:xfrm>
          <a:off x="14846300" y="5822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58501</xdr:rowOff>
    </xdr:from>
    <xdr:to>
      <xdr:col>72</xdr:col>
      <xdr:colOff>123825</xdr:colOff>
      <xdr:row>30</xdr:row>
      <xdr:rowOff>160101</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4033500" y="597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106988</xdr:rowOff>
    </xdr:from>
    <xdr:to>
      <xdr:col>76</xdr:col>
      <xdr:colOff>22225</xdr:colOff>
      <xdr:row>30</xdr:row>
      <xdr:rowOff>109301</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flipV="1">
          <a:off x="14084300" y="6022013"/>
          <a:ext cx="711200" cy="2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113711</xdr:rowOff>
    </xdr:from>
    <xdr:to>
      <xdr:col>68</xdr:col>
      <xdr:colOff>123825</xdr:colOff>
      <xdr:row>31</xdr:row>
      <xdr:rowOff>43861</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3271500" y="602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109301</xdr:rowOff>
    </xdr:from>
    <xdr:to>
      <xdr:col>72</xdr:col>
      <xdr:colOff>73025</xdr:colOff>
      <xdr:row>30</xdr:row>
      <xdr:rowOff>164511</xdr:rowOff>
    </xdr:to>
    <xdr:cxnSp macro="">
      <xdr:nvCxnSpPr>
        <xdr:cNvPr id="154" name="直線コネクタ 153">
          <a:extLst>
            <a:ext uri="{FF2B5EF4-FFF2-40B4-BE49-F238E27FC236}">
              <a16:creationId xmlns:a16="http://schemas.microsoft.com/office/drawing/2014/main" id="{00000000-0008-0000-0D00-00009A000000}"/>
            </a:ext>
          </a:extLst>
        </xdr:cNvPr>
        <xdr:cNvCxnSpPr/>
      </xdr:nvCxnSpPr>
      <xdr:spPr>
        <a:xfrm flipV="1">
          <a:off x="13322300" y="6024326"/>
          <a:ext cx="762000" cy="55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137768</xdr:rowOff>
    </xdr:from>
    <xdr:to>
      <xdr:col>64</xdr:col>
      <xdr:colOff>123825</xdr:colOff>
      <xdr:row>31</xdr:row>
      <xdr:rowOff>67918</xdr:rowOff>
    </xdr:to>
    <xdr:sp macro="" textlink="">
      <xdr:nvSpPr>
        <xdr:cNvPr id="155" name="楕円 154">
          <a:extLst>
            <a:ext uri="{FF2B5EF4-FFF2-40B4-BE49-F238E27FC236}">
              <a16:creationId xmlns:a16="http://schemas.microsoft.com/office/drawing/2014/main" id="{00000000-0008-0000-0D00-00009B000000}"/>
            </a:ext>
          </a:extLst>
        </xdr:cNvPr>
        <xdr:cNvSpPr/>
      </xdr:nvSpPr>
      <xdr:spPr>
        <a:xfrm>
          <a:off x="12509500" y="605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164511</xdr:rowOff>
    </xdr:from>
    <xdr:to>
      <xdr:col>68</xdr:col>
      <xdr:colOff>73025</xdr:colOff>
      <xdr:row>31</xdr:row>
      <xdr:rowOff>17118</xdr:rowOff>
    </xdr:to>
    <xdr:cxnSp macro="">
      <xdr:nvCxnSpPr>
        <xdr:cNvPr id="156" name="直線コネクタ 155">
          <a:extLst>
            <a:ext uri="{FF2B5EF4-FFF2-40B4-BE49-F238E27FC236}">
              <a16:creationId xmlns:a16="http://schemas.microsoft.com/office/drawing/2014/main" id="{00000000-0008-0000-0D00-00009C000000}"/>
            </a:ext>
          </a:extLst>
        </xdr:cNvPr>
        <xdr:cNvCxnSpPr/>
      </xdr:nvCxnSpPr>
      <xdr:spPr>
        <a:xfrm flipV="1">
          <a:off x="12560300" y="6079536"/>
          <a:ext cx="762000" cy="24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8881</xdr:rowOff>
    </xdr:from>
    <xdr:to>
      <xdr:col>60</xdr:col>
      <xdr:colOff>123825</xdr:colOff>
      <xdr:row>31</xdr:row>
      <xdr:rowOff>110481</xdr:rowOff>
    </xdr:to>
    <xdr:sp macro="" textlink="">
      <xdr:nvSpPr>
        <xdr:cNvPr id="157" name="楕円 156">
          <a:extLst>
            <a:ext uri="{FF2B5EF4-FFF2-40B4-BE49-F238E27FC236}">
              <a16:creationId xmlns:a16="http://schemas.microsoft.com/office/drawing/2014/main" id="{00000000-0008-0000-0D00-00009D000000}"/>
            </a:ext>
          </a:extLst>
        </xdr:cNvPr>
        <xdr:cNvSpPr/>
      </xdr:nvSpPr>
      <xdr:spPr>
        <a:xfrm>
          <a:off x="11747500" y="609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17118</xdr:rowOff>
    </xdr:from>
    <xdr:to>
      <xdr:col>64</xdr:col>
      <xdr:colOff>73025</xdr:colOff>
      <xdr:row>31</xdr:row>
      <xdr:rowOff>59681</xdr:rowOff>
    </xdr:to>
    <xdr:cxnSp macro="">
      <xdr:nvCxnSpPr>
        <xdr:cNvPr id="158" name="直線コネクタ 157">
          <a:extLst>
            <a:ext uri="{FF2B5EF4-FFF2-40B4-BE49-F238E27FC236}">
              <a16:creationId xmlns:a16="http://schemas.microsoft.com/office/drawing/2014/main" id="{00000000-0008-0000-0D00-00009E000000}"/>
            </a:ext>
          </a:extLst>
        </xdr:cNvPr>
        <xdr:cNvCxnSpPr/>
      </xdr:nvCxnSpPr>
      <xdr:spPr>
        <a:xfrm flipV="1">
          <a:off x="11798300" y="6103593"/>
          <a:ext cx="762000" cy="42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155084</xdr:rowOff>
    </xdr:from>
    <xdr:ext cx="469744" cy="259045"/>
    <xdr:sp macro="" textlink="">
      <xdr:nvSpPr>
        <xdr:cNvPr id="159" name="n_1aveValue債務償還比率">
          <a:extLst>
            <a:ext uri="{FF2B5EF4-FFF2-40B4-BE49-F238E27FC236}">
              <a16:creationId xmlns:a16="http://schemas.microsoft.com/office/drawing/2014/main" id="{00000000-0008-0000-0D00-00009F000000}"/>
            </a:ext>
          </a:extLst>
        </xdr:cNvPr>
        <xdr:cNvSpPr txBox="1"/>
      </xdr:nvSpPr>
      <xdr:spPr>
        <a:xfrm>
          <a:off x="13836727" y="6070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27540</xdr:rowOff>
    </xdr:from>
    <xdr:ext cx="469744" cy="259045"/>
    <xdr:sp macro="" textlink="">
      <xdr:nvSpPr>
        <xdr:cNvPr id="160" name="n_2aveValue債務償還比率">
          <a:extLst>
            <a:ext uri="{FF2B5EF4-FFF2-40B4-BE49-F238E27FC236}">
              <a16:creationId xmlns:a16="http://schemas.microsoft.com/office/drawing/2014/main" id="{00000000-0008-0000-0D00-0000A0000000}"/>
            </a:ext>
          </a:extLst>
        </xdr:cNvPr>
        <xdr:cNvSpPr txBox="1"/>
      </xdr:nvSpPr>
      <xdr:spPr>
        <a:xfrm>
          <a:off x="13087427" y="577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7338</xdr:rowOff>
    </xdr:from>
    <xdr:ext cx="469744" cy="259045"/>
    <xdr:sp macro="" textlink="">
      <xdr:nvSpPr>
        <xdr:cNvPr id="161" name="n_3aveValue債務償還比率">
          <a:extLst>
            <a:ext uri="{FF2B5EF4-FFF2-40B4-BE49-F238E27FC236}">
              <a16:creationId xmlns:a16="http://schemas.microsoft.com/office/drawing/2014/main" id="{00000000-0008-0000-0D00-0000A1000000}"/>
            </a:ext>
          </a:extLst>
        </xdr:cNvPr>
        <xdr:cNvSpPr txBox="1"/>
      </xdr:nvSpPr>
      <xdr:spPr>
        <a:xfrm>
          <a:off x="12325427" y="575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162904</xdr:rowOff>
    </xdr:from>
    <xdr:ext cx="469744" cy="259045"/>
    <xdr:sp macro="" textlink="">
      <xdr:nvSpPr>
        <xdr:cNvPr id="162" name="n_4aveValue債務償還比率">
          <a:extLst>
            <a:ext uri="{FF2B5EF4-FFF2-40B4-BE49-F238E27FC236}">
              <a16:creationId xmlns:a16="http://schemas.microsoft.com/office/drawing/2014/main" id="{00000000-0008-0000-0D00-0000A2000000}"/>
            </a:ext>
          </a:extLst>
        </xdr:cNvPr>
        <xdr:cNvSpPr txBox="1"/>
      </xdr:nvSpPr>
      <xdr:spPr>
        <a:xfrm>
          <a:off x="11563427" y="5735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5178</xdr:rowOff>
    </xdr:from>
    <xdr:ext cx="469744" cy="259045"/>
    <xdr:sp macro="" textlink="">
      <xdr:nvSpPr>
        <xdr:cNvPr id="163" name="n_1mainValue債務償還比率">
          <a:extLst>
            <a:ext uri="{FF2B5EF4-FFF2-40B4-BE49-F238E27FC236}">
              <a16:creationId xmlns:a16="http://schemas.microsoft.com/office/drawing/2014/main" id="{00000000-0008-0000-0D00-0000A3000000}"/>
            </a:ext>
          </a:extLst>
        </xdr:cNvPr>
        <xdr:cNvSpPr txBox="1"/>
      </xdr:nvSpPr>
      <xdr:spPr>
        <a:xfrm>
          <a:off x="13836727" y="5748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34988</xdr:rowOff>
    </xdr:from>
    <xdr:ext cx="469744" cy="259045"/>
    <xdr:sp macro="" textlink="">
      <xdr:nvSpPr>
        <xdr:cNvPr id="164" name="n_2mainValue債務償還比率">
          <a:extLst>
            <a:ext uri="{FF2B5EF4-FFF2-40B4-BE49-F238E27FC236}">
              <a16:creationId xmlns:a16="http://schemas.microsoft.com/office/drawing/2014/main" id="{00000000-0008-0000-0D00-0000A4000000}"/>
            </a:ext>
          </a:extLst>
        </xdr:cNvPr>
        <xdr:cNvSpPr txBox="1"/>
      </xdr:nvSpPr>
      <xdr:spPr>
        <a:xfrm>
          <a:off x="13087427" y="6121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59045</xdr:rowOff>
    </xdr:from>
    <xdr:ext cx="469744" cy="259045"/>
    <xdr:sp macro="" textlink="">
      <xdr:nvSpPr>
        <xdr:cNvPr id="165" name="n_3mainValue債務償還比率">
          <a:extLst>
            <a:ext uri="{FF2B5EF4-FFF2-40B4-BE49-F238E27FC236}">
              <a16:creationId xmlns:a16="http://schemas.microsoft.com/office/drawing/2014/main" id="{00000000-0008-0000-0D00-0000A5000000}"/>
            </a:ext>
          </a:extLst>
        </xdr:cNvPr>
        <xdr:cNvSpPr txBox="1"/>
      </xdr:nvSpPr>
      <xdr:spPr>
        <a:xfrm>
          <a:off x="12325427" y="6145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101608</xdr:rowOff>
    </xdr:from>
    <xdr:ext cx="469744" cy="259045"/>
    <xdr:sp macro="" textlink="">
      <xdr:nvSpPr>
        <xdr:cNvPr id="166" name="n_4mainValue債務償還比率">
          <a:extLst>
            <a:ext uri="{FF2B5EF4-FFF2-40B4-BE49-F238E27FC236}">
              <a16:creationId xmlns:a16="http://schemas.microsoft.com/office/drawing/2014/main" id="{00000000-0008-0000-0D00-0000A6000000}"/>
            </a:ext>
          </a:extLst>
        </xdr:cNvPr>
        <xdr:cNvSpPr txBox="1"/>
      </xdr:nvSpPr>
      <xdr:spPr>
        <a:xfrm>
          <a:off x="11563427" y="6188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a:extLst>
            <a:ext uri="{FF2B5EF4-FFF2-40B4-BE49-F238E27FC236}">
              <a16:creationId xmlns:a16="http://schemas.microsoft.com/office/drawing/2014/main" id="{00000000-0008-0000-0D00-0000A7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a:extLst>
            <a:ext uri="{FF2B5EF4-FFF2-40B4-BE49-F238E27FC236}">
              <a16:creationId xmlns:a16="http://schemas.microsoft.com/office/drawing/2014/main" id="{00000000-0008-0000-0D00-0000A8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a:extLst>
            <a:ext uri="{FF2B5EF4-FFF2-40B4-BE49-F238E27FC236}">
              <a16:creationId xmlns:a16="http://schemas.microsoft.com/office/drawing/2014/main" id="{00000000-0008-0000-0D00-0000A9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a:extLst>
            <a:ext uri="{FF2B5EF4-FFF2-40B4-BE49-F238E27FC236}">
              <a16:creationId xmlns:a16="http://schemas.microsoft.com/office/drawing/2014/main" id="{00000000-0008-0000-0D00-0000AA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a:extLst>
            <a:ext uri="{FF2B5EF4-FFF2-40B4-BE49-F238E27FC236}">
              <a16:creationId xmlns:a16="http://schemas.microsoft.com/office/drawing/2014/main" id="{00000000-0008-0000-0D00-0000AB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a:extLst>
            <a:ext uri="{FF2B5EF4-FFF2-40B4-BE49-F238E27FC236}">
              <a16:creationId xmlns:a16="http://schemas.microsoft.com/office/drawing/2014/main" id="{00000000-0008-0000-0D00-0000AC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兵庫県稲美町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31,061
30,529
34.92
11,925,658
11,271,061
590,577
6,791,249
9,839,418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E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133350</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flipV="1">
          <a:off x="4634865" y="5791200"/>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E00-00003B000000}"/>
            </a:ext>
          </a:extLst>
        </xdr:cNvPr>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80027</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E00-00003D000000}"/>
            </a:ext>
          </a:extLst>
        </xdr:cNvPr>
        <xdr:cNvSpPr txBox="1"/>
      </xdr:nvSpPr>
      <xdr:spPr>
        <a:xfrm>
          <a:off x="4673600" y="556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133350</xdr:rowOff>
    </xdr:from>
    <xdr:to>
      <xdr:col>24</xdr:col>
      <xdr:colOff>152400</xdr:colOff>
      <xdr:row>33</xdr:row>
      <xdr:rowOff>133350</xdr:rowOff>
    </xdr:to>
    <xdr:cxnSp macro="">
      <xdr:nvCxnSpPr>
        <xdr:cNvPr id="62" name="直線コネクタ 61">
          <a:extLst>
            <a:ext uri="{FF2B5EF4-FFF2-40B4-BE49-F238E27FC236}">
              <a16:creationId xmlns:a16="http://schemas.microsoft.com/office/drawing/2014/main" id="{00000000-0008-0000-0E00-00003E000000}"/>
            </a:ext>
          </a:extLst>
        </xdr:cNvPr>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72407</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E00-00003F000000}"/>
            </a:ext>
          </a:extLst>
        </xdr:cNvPr>
        <xdr:cNvSpPr txBox="1"/>
      </xdr:nvSpPr>
      <xdr:spPr>
        <a:xfrm>
          <a:off x="4673600" y="658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93980</xdr:rowOff>
    </xdr:from>
    <xdr:to>
      <xdr:col>24</xdr:col>
      <xdr:colOff>114300</xdr:colOff>
      <xdr:row>39</xdr:row>
      <xdr:rowOff>24130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4584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71120</xdr:rowOff>
    </xdr:from>
    <xdr:to>
      <xdr:col>20</xdr:col>
      <xdr:colOff>38100</xdr:colOff>
      <xdr:row>39</xdr:row>
      <xdr:rowOff>1270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3746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40096</xdr:rowOff>
    </xdr:from>
    <xdr:to>
      <xdr:col>15</xdr:col>
      <xdr:colOff>101600</xdr:colOff>
      <xdr:row>38</xdr:row>
      <xdr:rowOff>141696</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28575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40096</xdr:rowOff>
    </xdr:from>
    <xdr:to>
      <xdr:col>10</xdr:col>
      <xdr:colOff>165100</xdr:colOff>
      <xdr:row>38</xdr:row>
      <xdr:rowOff>141696</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9685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31931</xdr:rowOff>
    </xdr:from>
    <xdr:to>
      <xdr:col>6</xdr:col>
      <xdr:colOff>38100</xdr:colOff>
      <xdr:row>38</xdr:row>
      <xdr:rowOff>133531</xdr:rowOff>
    </xdr:to>
    <xdr:sp macro="" textlink="">
      <xdr:nvSpPr>
        <xdr:cNvPr id="68" name="フローチャート: 判断 67">
          <a:extLst>
            <a:ext uri="{FF2B5EF4-FFF2-40B4-BE49-F238E27FC236}">
              <a16:creationId xmlns:a16="http://schemas.microsoft.com/office/drawing/2014/main" id="{00000000-0008-0000-0E00-000044000000}"/>
            </a:ext>
          </a:extLst>
        </xdr:cNvPr>
        <xdr:cNvSpPr/>
      </xdr:nvSpPr>
      <xdr:spPr>
        <a:xfrm>
          <a:off x="1079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E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95613</xdr:rowOff>
    </xdr:from>
    <xdr:to>
      <xdr:col>10</xdr:col>
      <xdr:colOff>165100</xdr:colOff>
      <xdr:row>39</xdr:row>
      <xdr:rowOff>25763</xdr:rowOff>
    </xdr:to>
    <xdr:sp macro="" textlink="">
      <xdr:nvSpPr>
        <xdr:cNvPr id="74" name="楕円 73">
          <a:extLst>
            <a:ext uri="{FF2B5EF4-FFF2-40B4-BE49-F238E27FC236}">
              <a16:creationId xmlns:a16="http://schemas.microsoft.com/office/drawing/2014/main" id="{00000000-0008-0000-0E00-00004A000000}"/>
            </a:ext>
          </a:extLst>
        </xdr:cNvPr>
        <xdr:cNvSpPr/>
      </xdr:nvSpPr>
      <xdr:spPr>
        <a:xfrm>
          <a:off x="1968500" y="66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17797</xdr:rowOff>
    </xdr:from>
    <xdr:ext cx="405111" cy="259045"/>
    <xdr:sp macro="" textlink="">
      <xdr:nvSpPr>
        <xdr:cNvPr id="75" name="n_1aveValue【道路】&#10;有形固定資産減価償却率">
          <a:extLst>
            <a:ext uri="{FF2B5EF4-FFF2-40B4-BE49-F238E27FC236}">
              <a16:creationId xmlns:a16="http://schemas.microsoft.com/office/drawing/2014/main" id="{00000000-0008-0000-0E00-00004B000000}"/>
            </a:ext>
          </a:extLst>
        </xdr:cNvPr>
        <xdr:cNvSpPr txBox="1"/>
      </xdr:nvSpPr>
      <xdr:spPr>
        <a:xfrm>
          <a:off x="35820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158223</xdr:rowOff>
    </xdr:from>
    <xdr:ext cx="405111" cy="259045"/>
    <xdr:sp macro="" textlink="">
      <xdr:nvSpPr>
        <xdr:cNvPr id="76" name="n_2aveValue【道路】&#10;有形固定資産減価償却率">
          <a:extLst>
            <a:ext uri="{FF2B5EF4-FFF2-40B4-BE49-F238E27FC236}">
              <a16:creationId xmlns:a16="http://schemas.microsoft.com/office/drawing/2014/main" id="{00000000-0008-0000-0E00-00004C000000}"/>
            </a:ext>
          </a:extLst>
        </xdr:cNvPr>
        <xdr:cNvSpPr txBox="1"/>
      </xdr:nvSpPr>
      <xdr:spPr>
        <a:xfrm>
          <a:off x="2705744" y="633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158223</xdr:rowOff>
    </xdr:from>
    <xdr:ext cx="405111" cy="259045"/>
    <xdr:sp macro="" textlink="">
      <xdr:nvSpPr>
        <xdr:cNvPr id="77" name="n_3aveValue【道路】&#10;有形固定資産減価償却率">
          <a:extLst>
            <a:ext uri="{FF2B5EF4-FFF2-40B4-BE49-F238E27FC236}">
              <a16:creationId xmlns:a16="http://schemas.microsoft.com/office/drawing/2014/main" id="{00000000-0008-0000-0E00-00004D000000}"/>
            </a:ext>
          </a:extLst>
        </xdr:cNvPr>
        <xdr:cNvSpPr txBox="1"/>
      </xdr:nvSpPr>
      <xdr:spPr>
        <a:xfrm>
          <a:off x="1816744" y="633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150058</xdr:rowOff>
    </xdr:from>
    <xdr:ext cx="405111" cy="259045"/>
    <xdr:sp macro="" textlink="">
      <xdr:nvSpPr>
        <xdr:cNvPr id="78" name="n_4aveValue【道路】&#10;有形固定資産減価償却率">
          <a:extLst>
            <a:ext uri="{FF2B5EF4-FFF2-40B4-BE49-F238E27FC236}">
              <a16:creationId xmlns:a16="http://schemas.microsoft.com/office/drawing/2014/main" id="{00000000-0008-0000-0E00-00004E000000}"/>
            </a:ext>
          </a:extLst>
        </xdr:cNvPr>
        <xdr:cNvSpPr txBox="1"/>
      </xdr:nvSpPr>
      <xdr:spPr>
        <a:xfrm>
          <a:off x="927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16890</xdr:rowOff>
    </xdr:from>
    <xdr:ext cx="405111" cy="259045"/>
    <xdr:sp macro="" textlink="">
      <xdr:nvSpPr>
        <xdr:cNvPr id="79" name="n_3mainValue【道路】&#10;有形固定資産減価償却率">
          <a:extLst>
            <a:ext uri="{FF2B5EF4-FFF2-40B4-BE49-F238E27FC236}">
              <a16:creationId xmlns:a16="http://schemas.microsoft.com/office/drawing/2014/main" id="{00000000-0008-0000-0E00-00004F000000}"/>
            </a:ext>
          </a:extLst>
        </xdr:cNvPr>
        <xdr:cNvSpPr txBox="1"/>
      </xdr:nvSpPr>
      <xdr:spPr>
        <a:xfrm>
          <a:off x="1816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00000000-0008-0000-0E00-000050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00000000-0008-0000-0E00-000051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00000000-0008-0000-0E00-000052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00000000-0008-0000-0E00-000053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00000000-0008-0000-0E00-000054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00000000-0008-0000-0E00-000055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a:extLst>
            <a:ext uri="{FF2B5EF4-FFF2-40B4-BE49-F238E27FC236}">
              <a16:creationId xmlns:a16="http://schemas.microsoft.com/office/drawing/2014/main" id="{00000000-0008-0000-0E00-000058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00000000-0008-0000-0E00-000059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a:extLst>
            <a:ext uri="{FF2B5EF4-FFF2-40B4-BE49-F238E27FC236}">
              <a16:creationId xmlns:a16="http://schemas.microsoft.com/office/drawing/2014/main" id="{00000000-0008-0000-0E00-00005A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a:extLst>
            <a:ext uri="{FF2B5EF4-FFF2-40B4-BE49-F238E27FC236}">
              <a16:creationId xmlns:a16="http://schemas.microsoft.com/office/drawing/2014/main" id="{00000000-0008-0000-0E00-00005B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a:extLst>
            <a:ext uri="{FF2B5EF4-FFF2-40B4-BE49-F238E27FC236}">
              <a16:creationId xmlns:a16="http://schemas.microsoft.com/office/drawing/2014/main" id="{00000000-0008-0000-0E00-00005C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a:extLst>
            <a:ext uri="{FF2B5EF4-FFF2-40B4-BE49-F238E27FC236}">
              <a16:creationId xmlns:a16="http://schemas.microsoft.com/office/drawing/2014/main" id="{00000000-0008-0000-0E00-00005D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a:extLst>
            <a:ext uri="{FF2B5EF4-FFF2-40B4-BE49-F238E27FC236}">
              <a16:creationId xmlns:a16="http://schemas.microsoft.com/office/drawing/2014/main" id="{00000000-0008-0000-0E00-00005E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a:extLst>
            <a:ext uri="{FF2B5EF4-FFF2-40B4-BE49-F238E27FC236}">
              <a16:creationId xmlns:a16="http://schemas.microsoft.com/office/drawing/2014/main" id="{00000000-0008-0000-0E00-00005F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a:extLst>
            <a:ext uri="{FF2B5EF4-FFF2-40B4-BE49-F238E27FC236}">
              <a16:creationId xmlns:a16="http://schemas.microsoft.com/office/drawing/2014/main" id="{00000000-0008-0000-0E00-000060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a:extLst>
            <a:ext uri="{FF2B5EF4-FFF2-40B4-BE49-F238E27FC236}">
              <a16:creationId xmlns:a16="http://schemas.microsoft.com/office/drawing/2014/main" id="{00000000-0008-0000-0E00-000065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a:extLst>
            <a:ext uri="{FF2B5EF4-FFF2-40B4-BE49-F238E27FC236}">
              <a16:creationId xmlns:a16="http://schemas.microsoft.com/office/drawing/2014/main" id="{00000000-0008-0000-0E00-000066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33681</xdr:rowOff>
    </xdr:from>
    <xdr:to>
      <xdr:col>54</xdr:col>
      <xdr:colOff>189865</xdr:colOff>
      <xdr:row>42</xdr:row>
      <xdr:rowOff>37465</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flipV="1">
          <a:off x="10476865" y="5691531"/>
          <a:ext cx="0" cy="1546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41292</xdr:rowOff>
    </xdr:from>
    <xdr:ext cx="469744" cy="259045"/>
    <xdr:sp macro="" textlink="">
      <xdr:nvSpPr>
        <xdr:cNvPr id="104" name="【道路】&#10;一人当たり延長最小値テキスト">
          <a:extLst>
            <a:ext uri="{FF2B5EF4-FFF2-40B4-BE49-F238E27FC236}">
              <a16:creationId xmlns:a16="http://schemas.microsoft.com/office/drawing/2014/main" id="{00000000-0008-0000-0E00-000068000000}"/>
            </a:ext>
          </a:extLst>
        </xdr:cNvPr>
        <xdr:cNvSpPr txBox="1"/>
      </xdr:nvSpPr>
      <xdr:spPr>
        <a:xfrm>
          <a:off x="10515600" y="724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37465</xdr:rowOff>
    </xdr:from>
    <xdr:to>
      <xdr:col>55</xdr:col>
      <xdr:colOff>88900</xdr:colOff>
      <xdr:row>42</xdr:row>
      <xdr:rowOff>37465</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10388600" y="723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151808</xdr:rowOff>
    </xdr:from>
    <xdr:ext cx="599010" cy="259045"/>
    <xdr:sp macro="" textlink="">
      <xdr:nvSpPr>
        <xdr:cNvPr id="106" name="【道路】&#10;一人当たり延長最大値テキスト">
          <a:extLst>
            <a:ext uri="{FF2B5EF4-FFF2-40B4-BE49-F238E27FC236}">
              <a16:creationId xmlns:a16="http://schemas.microsoft.com/office/drawing/2014/main" id="{00000000-0008-0000-0E00-00006A000000}"/>
            </a:ext>
          </a:extLst>
        </xdr:cNvPr>
        <xdr:cNvSpPr txBox="1"/>
      </xdr:nvSpPr>
      <xdr:spPr>
        <a:xfrm>
          <a:off x="10515600" y="5466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33681</xdr:rowOff>
    </xdr:from>
    <xdr:to>
      <xdr:col>55</xdr:col>
      <xdr:colOff>88900</xdr:colOff>
      <xdr:row>33</xdr:row>
      <xdr:rowOff>33681</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10388600" y="569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112221</xdr:rowOff>
    </xdr:from>
    <xdr:ext cx="534377" cy="259045"/>
    <xdr:sp macro="" textlink="">
      <xdr:nvSpPr>
        <xdr:cNvPr id="108" name="【道路】&#10;一人当たり延長平均値テキスト">
          <a:extLst>
            <a:ext uri="{FF2B5EF4-FFF2-40B4-BE49-F238E27FC236}">
              <a16:creationId xmlns:a16="http://schemas.microsoft.com/office/drawing/2014/main" id="{00000000-0008-0000-0E00-00006C000000}"/>
            </a:ext>
          </a:extLst>
        </xdr:cNvPr>
        <xdr:cNvSpPr txBox="1"/>
      </xdr:nvSpPr>
      <xdr:spPr>
        <a:xfrm>
          <a:off x="10515600" y="6798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89344</xdr:rowOff>
    </xdr:from>
    <xdr:to>
      <xdr:col>55</xdr:col>
      <xdr:colOff>50800</xdr:colOff>
      <xdr:row>41</xdr:row>
      <xdr:rowOff>19494</xdr:rowOff>
    </xdr:to>
    <xdr:sp macro="" textlink="">
      <xdr:nvSpPr>
        <xdr:cNvPr id="109" name="フローチャート: 判断 108">
          <a:extLst>
            <a:ext uri="{FF2B5EF4-FFF2-40B4-BE49-F238E27FC236}">
              <a16:creationId xmlns:a16="http://schemas.microsoft.com/office/drawing/2014/main" id="{00000000-0008-0000-0E00-00006D000000}"/>
            </a:ext>
          </a:extLst>
        </xdr:cNvPr>
        <xdr:cNvSpPr/>
      </xdr:nvSpPr>
      <xdr:spPr>
        <a:xfrm>
          <a:off x="10426700" y="694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75794</xdr:rowOff>
    </xdr:from>
    <xdr:to>
      <xdr:col>50</xdr:col>
      <xdr:colOff>165100</xdr:colOff>
      <xdr:row>41</xdr:row>
      <xdr:rowOff>5944</xdr:rowOff>
    </xdr:to>
    <xdr:sp macro="" textlink="">
      <xdr:nvSpPr>
        <xdr:cNvPr id="110" name="フローチャート: 判断 109">
          <a:extLst>
            <a:ext uri="{FF2B5EF4-FFF2-40B4-BE49-F238E27FC236}">
              <a16:creationId xmlns:a16="http://schemas.microsoft.com/office/drawing/2014/main" id="{00000000-0008-0000-0E00-00006E000000}"/>
            </a:ext>
          </a:extLst>
        </xdr:cNvPr>
        <xdr:cNvSpPr/>
      </xdr:nvSpPr>
      <xdr:spPr>
        <a:xfrm>
          <a:off x="9588500" y="69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76479</xdr:rowOff>
    </xdr:from>
    <xdr:to>
      <xdr:col>46</xdr:col>
      <xdr:colOff>38100</xdr:colOff>
      <xdr:row>41</xdr:row>
      <xdr:rowOff>6629</xdr:rowOff>
    </xdr:to>
    <xdr:sp macro="" textlink="">
      <xdr:nvSpPr>
        <xdr:cNvPr id="111" name="フローチャート: 判断 110">
          <a:extLst>
            <a:ext uri="{FF2B5EF4-FFF2-40B4-BE49-F238E27FC236}">
              <a16:creationId xmlns:a16="http://schemas.microsoft.com/office/drawing/2014/main" id="{00000000-0008-0000-0E00-00006F000000}"/>
            </a:ext>
          </a:extLst>
        </xdr:cNvPr>
        <xdr:cNvSpPr/>
      </xdr:nvSpPr>
      <xdr:spPr>
        <a:xfrm>
          <a:off x="8699500" y="69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113017</xdr:rowOff>
    </xdr:from>
    <xdr:to>
      <xdr:col>41</xdr:col>
      <xdr:colOff>101600</xdr:colOff>
      <xdr:row>41</xdr:row>
      <xdr:rowOff>43167</xdr:rowOff>
    </xdr:to>
    <xdr:sp macro="" textlink="">
      <xdr:nvSpPr>
        <xdr:cNvPr id="112" name="フローチャート: 判断 111">
          <a:extLst>
            <a:ext uri="{FF2B5EF4-FFF2-40B4-BE49-F238E27FC236}">
              <a16:creationId xmlns:a16="http://schemas.microsoft.com/office/drawing/2014/main" id="{00000000-0008-0000-0E00-000070000000}"/>
            </a:ext>
          </a:extLst>
        </xdr:cNvPr>
        <xdr:cNvSpPr/>
      </xdr:nvSpPr>
      <xdr:spPr>
        <a:xfrm>
          <a:off x="7810500" y="697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119888</xdr:rowOff>
    </xdr:from>
    <xdr:to>
      <xdr:col>36</xdr:col>
      <xdr:colOff>165100</xdr:colOff>
      <xdr:row>41</xdr:row>
      <xdr:rowOff>50038</xdr:rowOff>
    </xdr:to>
    <xdr:sp macro="" textlink="">
      <xdr:nvSpPr>
        <xdr:cNvPr id="113" name="フローチャート: 判断 112">
          <a:extLst>
            <a:ext uri="{FF2B5EF4-FFF2-40B4-BE49-F238E27FC236}">
              <a16:creationId xmlns:a16="http://schemas.microsoft.com/office/drawing/2014/main" id="{00000000-0008-0000-0E00-000071000000}"/>
            </a:ext>
          </a:extLst>
        </xdr:cNvPr>
        <xdr:cNvSpPr/>
      </xdr:nvSpPr>
      <xdr:spPr>
        <a:xfrm>
          <a:off x="6921500" y="697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E00-000072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E00-000073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E00-000074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E00-000075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E00-000076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37059</xdr:rowOff>
    </xdr:from>
    <xdr:to>
      <xdr:col>55</xdr:col>
      <xdr:colOff>50800</xdr:colOff>
      <xdr:row>41</xdr:row>
      <xdr:rowOff>138659</xdr:rowOff>
    </xdr:to>
    <xdr:sp macro="" textlink="">
      <xdr:nvSpPr>
        <xdr:cNvPr id="119" name="楕円 118">
          <a:extLst>
            <a:ext uri="{FF2B5EF4-FFF2-40B4-BE49-F238E27FC236}">
              <a16:creationId xmlns:a16="http://schemas.microsoft.com/office/drawing/2014/main" id="{00000000-0008-0000-0E00-000077000000}"/>
            </a:ext>
          </a:extLst>
        </xdr:cNvPr>
        <xdr:cNvSpPr/>
      </xdr:nvSpPr>
      <xdr:spPr>
        <a:xfrm>
          <a:off x="10426700" y="706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123436</xdr:rowOff>
    </xdr:from>
    <xdr:ext cx="469744" cy="259045"/>
    <xdr:sp macro="" textlink="">
      <xdr:nvSpPr>
        <xdr:cNvPr id="120" name="【道路】&#10;一人当たり延長該当値テキスト">
          <a:extLst>
            <a:ext uri="{FF2B5EF4-FFF2-40B4-BE49-F238E27FC236}">
              <a16:creationId xmlns:a16="http://schemas.microsoft.com/office/drawing/2014/main" id="{00000000-0008-0000-0E00-000078000000}"/>
            </a:ext>
          </a:extLst>
        </xdr:cNvPr>
        <xdr:cNvSpPr txBox="1"/>
      </xdr:nvSpPr>
      <xdr:spPr>
        <a:xfrm>
          <a:off x="10515600" y="6981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37364</xdr:rowOff>
    </xdr:from>
    <xdr:to>
      <xdr:col>50</xdr:col>
      <xdr:colOff>165100</xdr:colOff>
      <xdr:row>41</xdr:row>
      <xdr:rowOff>138964</xdr:rowOff>
    </xdr:to>
    <xdr:sp macro="" textlink="">
      <xdr:nvSpPr>
        <xdr:cNvPr id="121" name="楕円 120">
          <a:extLst>
            <a:ext uri="{FF2B5EF4-FFF2-40B4-BE49-F238E27FC236}">
              <a16:creationId xmlns:a16="http://schemas.microsoft.com/office/drawing/2014/main" id="{00000000-0008-0000-0E00-000079000000}"/>
            </a:ext>
          </a:extLst>
        </xdr:cNvPr>
        <xdr:cNvSpPr/>
      </xdr:nvSpPr>
      <xdr:spPr>
        <a:xfrm>
          <a:off x="9588500" y="706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87859</xdr:rowOff>
    </xdr:from>
    <xdr:to>
      <xdr:col>55</xdr:col>
      <xdr:colOff>0</xdr:colOff>
      <xdr:row>41</xdr:row>
      <xdr:rowOff>88164</xdr:rowOff>
    </xdr:to>
    <xdr:cxnSp macro="">
      <xdr:nvCxnSpPr>
        <xdr:cNvPr id="122" name="直線コネクタ 121">
          <a:extLst>
            <a:ext uri="{FF2B5EF4-FFF2-40B4-BE49-F238E27FC236}">
              <a16:creationId xmlns:a16="http://schemas.microsoft.com/office/drawing/2014/main" id="{00000000-0008-0000-0E00-00007A000000}"/>
            </a:ext>
          </a:extLst>
        </xdr:cNvPr>
        <xdr:cNvCxnSpPr/>
      </xdr:nvCxnSpPr>
      <xdr:spPr>
        <a:xfrm flipV="1">
          <a:off x="9639300" y="7117309"/>
          <a:ext cx="8382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37782</xdr:rowOff>
    </xdr:from>
    <xdr:to>
      <xdr:col>46</xdr:col>
      <xdr:colOff>38100</xdr:colOff>
      <xdr:row>41</xdr:row>
      <xdr:rowOff>139382</xdr:rowOff>
    </xdr:to>
    <xdr:sp macro="" textlink="">
      <xdr:nvSpPr>
        <xdr:cNvPr id="123" name="楕円 122">
          <a:extLst>
            <a:ext uri="{FF2B5EF4-FFF2-40B4-BE49-F238E27FC236}">
              <a16:creationId xmlns:a16="http://schemas.microsoft.com/office/drawing/2014/main" id="{00000000-0008-0000-0E00-00007B000000}"/>
            </a:ext>
          </a:extLst>
        </xdr:cNvPr>
        <xdr:cNvSpPr/>
      </xdr:nvSpPr>
      <xdr:spPr>
        <a:xfrm>
          <a:off x="8699500" y="706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88164</xdr:rowOff>
    </xdr:from>
    <xdr:to>
      <xdr:col>50</xdr:col>
      <xdr:colOff>114300</xdr:colOff>
      <xdr:row>41</xdr:row>
      <xdr:rowOff>88582</xdr:rowOff>
    </xdr:to>
    <xdr:cxnSp macro="">
      <xdr:nvCxnSpPr>
        <xdr:cNvPr id="124" name="直線コネクタ 123">
          <a:extLst>
            <a:ext uri="{FF2B5EF4-FFF2-40B4-BE49-F238E27FC236}">
              <a16:creationId xmlns:a16="http://schemas.microsoft.com/office/drawing/2014/main" id="{00000000-0008-0000-0E00-00007C000000}"/>
            </a:ext>
          </a:extLst>
        </xdr:cNvPr>
        <xdr:cNvCxnSpPr/>
      </xdr:nvCxnSpPr>
      <xdr:spPr>
        <a:xfrm flipV="1">
          <a:off x="8750300" y="7117614"/>
          <a:ext cx="889000" cy="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36678</xdr:rowOff>
    </xdr:from>
    <xdr:to>
      <xdr:col>41</xdr:col>
      <xdr:colOff>101600</xdr:colOff>
      <xdr:row>41</xdr:row>
      <xdr:rowOff>138278</xdr:rowOff>
    </xdr:to>
    <xdr:sp macro="" textlink="">
      <xdr:nvSpPr>
        <xdr:cNvPr id="125" name="楕円 124">
          <a:extLst>
            <a:ext uri="{FF2B5EF4-FFF2-40B4-BE49-F238E27FC236}">
              <a16:creationId xmlns:a16="http://schemas.microsoft.com/office/drawing/2014/main" id="{00000000-0008-0000-0E00-00007D000000}"/>
            </a:ext>
          </a:extLst>
        </xdr:cNvPr>
        <xdr:cNvSpPr/>
      </xdr:nvSpPr>
      <xdr:spPr>
        <a:xfrm>
          <a:off x="7810500" y="706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87478</xdr:rowOff>
    </xdr:from>
    <xdr:to>
      <xdr:col>45</xdr:col>
      <xdr:colOff>177800</xdr:colOff>
      <xdr:row>41</xdr:row>
      <xdr:rowOff>88582</xdr:rowOff>
    </xdr:to>
    <xdr:cxnSp macro="">
      <xdr:nvCxnSpPr>
        <xdr:cNvPr id="126" name="直線コネクタ 125">
          <a:extLst>
            <a:ext uri="{FF2B5EF4-FFF2-40B4-BE49-F238E27FC236}">
              <a16:creationId xmlns:a16="http://schemas.microsoft.com/office/drawing/2014/main" id="{00000000-0008-0000-0E00-00007E000000}"/>
            </a:ext>
          </a:extLst>
        </xdr:cNvPr>
        <xdr:cNvCxnSpPr/>
      </xdr:nvCxnSpPr>
      <xdr:spPr>
        <a:xfrm>
          <a:off x="7861300" y="7116928"/>
          <a:ext cx="889000" cy="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22471</xdr:rowOff>
    </xdr:from>
    <xdr:ext cx="534377" cy="259045"/>
    <xdr:sp macro="" textlink="">
      <xdr:nvSpPr>
        <xdr:cNvPr id="127" name="n_1aveValue【道路】&#10;一人当たり延長">
          <a:extLst>
            <a:ext uri="{FF2B5EF4-FFF2-40B4-BE49-F238E27FC236}">
              <a16:creationId xmlns:a16="http://schemas.microsoft.com/office/drawing/2014/main" id="{00000000-0008-0000-0E00-00007F000000}"/>
            </a:ext>
          </a:extLst>
        </xdr:cNvPr>
        <xdr:cNvSpPr txBox="1"/>
      </xdr:nvSpPr>
      <xdr:spPr>
        <a:xfrm>
          <a:off x="9359411" y="670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23156</xdr:rowOff>
    </xdr:from>
    <xdr:ext cx="534377" cy="259045"/>
    <xdr:sp macro="" textlink="">
      <xdr:nvSpPr>
        <xdr:cNvPr id="128" name="n_2aveValue【道路】&#10;一人当たり延長">
          <a:extLst>
            <a:ext uri="{FF2B5EF4-FFF2-40B4-BE49-F238E27FC236}">
              <a16:creationId xmlns:a16="http://schemas.microsoft.com/office/drawing/2014/main" id="{00000000-0008-0000-0E00-000080000000}"/>
            </a:ext>
          </a:extLst>
        </xdr:cNvPr>
        <xdr:cNvSpPr txBox="1"/>
      </xdr:nvSpPr>
      <xdr:spPr>
        <a:xfrm>
          <a:off x="8483111" y="670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59694</xdr:rowOff>
    </xdr:from>
    <xdr:ext cx="534377" cy="259045"/>
    <xdr:sp macro="" textlink="">
      <xdr:nvSpPr>
        <xdr:cNvPr id="129" name="n_3aveValue【道路】&#10;一人当たり延長">
          <a:extLst>
            <a:ext uri="{FF2B5EF4-FFF2-40B4-BE49-F238E27FC236}">
              <a16:creationId xmlns:a16="http://schemas.microsoft.com/office/drawing/2014/main" id="{00000000-0008-0000-0E00-000081000000}"/>
            </a:ext>
          </a:extLst>
        </xdr:cNvPr>
        <xdr:cNvSpPr txBox="1"/>
      </xdr:nvSpPr>
      <xdr:spPr>
        <a:xfrm>
          <a:off x="7594111" y="674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66565</xdr:rowOff>
    </xdr:from>
    <xdr:ext cx="534377" cy="259045"/>
    <xdr:sp macro="" textlink="">
      <xdr:nvSpPr>
        <xdr:cNvPr id="130" name="n_4aveValue【道路】&#10;一人当たり延長">
          <a:extLst>
            <a:ext uri="{FF2B5EF4-FFF2-40B4-BE49-F238E27FC236}">
              <a16:creationId xmlns:a16="http://schemas.microsoft.com/office/drawing/2014/main" id="{00000000-0008-0000-0E00-000082000000}"/>
            </a:ext>
          </a:extLst>
        </xdr:cNvPr>
        <xdr:cNvSpPr txBox="1"/>
      </xdr:nvSpPr>
      <xdr:spPr>
        <a:xfrm>
          <a:off x="6705111" y="675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130091</xdr:rowOff>
    </xdr:from>
    <xdr:ext cx="469744" cy="259045"/>
    <xdr:sp macro="" textlink="">
      <xdr:nvSpPr>
        <xdr:cNvPr id="131" name="n_1mainValue【道路】&#10;一人当たり延長">
          <a:extLst>
            <a:ext uri="{FF2B5EF4-FFF2-40B4-BE49-F238E27FC236}">
              <a16:creationId xmlns:a16="http://schemas.microsoft.com/office/drawing/2014/main" id="{00000000-0008-0000-0E00-000083000000}"/>
            </a:ext>
          </a:extLst>
        </xdr:cNvPr>
        <xdr:cNvSpPr txBox="1"/>
      </xdr:nvSpPr>
      <xdr:spPr>
        <a:xfrm>
          <a:off x="9391727" y="715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130509</xdr:rowOff>
    </xdr:from>
    <xdr:ext cx="469744" cy="259045"/>
    <xdr:sp macro="" textlink="">
      <xdr:nvSpPr>
        <xdr:cNvPr id="132" name="n_2mainValue【道路】&#10;一人当たり延長">
          <a:extLst>
            <a:ext uri="{FF2B5EF4-FFF2-40B4-BE49-F238E27FC236}">
              <a16:creationId xmlns:a16="http://schemas.microsoft.com/office/drawing/2014/main" id="{00000000-0008-0000-0E00-000084000000}"/>
            </a:ext>
          </a:extLst>
        </xdr:cNvPr>
        <xdr:cNvSpPr txBox="1"/>
      </xdr:nvSpPr>
      <xdr:spPr>
        <a:xfrm>
          <a:off x="8515427" y="7159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129405</xdr:rowOff>
    </xdr:from>
    <xdr:ext cx="469744" cy="259045"/>
    <xdr:sp macro="" textlink="">
      <xdr:nvSpPr>
        <xdr:cNvPr id="133" name="n_3mainValue【道路】&#10;一人当たり延長">
          <a:extLst>
            <a:ext uri="{FF2B5EF4-FFF2-40B4-BE49-F238E27FC236}">
              <a16:creationId xmlns:a16="http://schemas.microsoft.com/office/drawing/2014/main" id="{00000000-0008-0000-0E00-000085000000}"/>
            </a:ext>
          </a:extLst>
        </xdr:cNvPr>
        <xdr:cNvSpPr txBox="1"/>
      </xdr:nvSpPr>
      <xdr:spPr>
        <a:xfrm>
          <a:off x="7626427" y="7158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a:extLst>
            <a:ext uri="{FF2B5EF4-FFF2-40B4-BE49-F238E27FC236}">
              <a16:creationId xmlns:a16="http://schemas.microsoft.com/office/drawing/2014/main" id="{00000000-0008-0000-0E00-000086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a:extLst>
            <a:ext uri="{FF2B5EF4-FFF2-40B4-BE49-F238E27FC236}">
              <a16:creationId xmlns:a16="http://schemas.microsoft.com/office/drawing/2014/main" id="{00000000-0008-0000-0E00-000087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a:extLst>
            <a:ext uri="{FF2B5EF4-FFF2-40B4-BE49-F238E27FC236}">
              <a16:creationId xmlns:a16="http://schemas.microsoft.com/office/drawing/2014/main" id="{00000000-0008-0000-0E00-000088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a:extLst>
            <a:ext uri="{FF2B5EF4-FFF2-40B4-BE49-F238E27FC236}">
              <a16:creationId xmlns:a16="http://schemas.microsoft.com/office/drawing/2014/main" id="{00000000-0008-0000-0E00-000089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a:extLst>
            <a:ext uri="{FF2B5EF4-FFF2-40B4-BE49-F238E27FC236}">
              <a16:creationId xmlns:a16="http://schemas.microsoft.com/office/drawing/2014/main" id="{00000000-0008-0000-0E00-00008A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a:extLst>
            <a:ext uri="{FF2B5EF4-FFF2-40B4-BE49-F238E27FC236}">
              <a16:creationId xmlns:a16="http://schemas.microsoft.com/office/drawing/2014/main" id="{00000000-0008-0000-0E00-00008B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a:extLst>
            <a:ext uri="{FF2B5EF4-FFF2-40B4-BE49-F238E27FC236}">
              <a16:creationId xmlns:a16="http://schemas.microsoft.com/office/drawing/2014/main" id="{00000000-0008-0000-0E00-00008C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a:extLst>
            <a:ext uri="{FF2B5EF4-FFF2-40B4-BE49-F238E27FC236}">
              <a16:creationId xmlns:a16="http://schemas.microsoft.com/office/drawing/2014/main" id="{00000000-0008-0000-0E00-00008D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a:extLst>
            <a:ext uri="{FF2B5EF4-FFF2-40B4-BE49-F238E27FC236}">
              <a16:creationId xmlns:a16="http://schemas.microsoft.com/office/drawing/2014/main" id="{00000000-0008-0000-0E00-00008E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a:extLst>
            <a:ext uri="{FF2B5EF4-FFF2-40B4-BE49-F238E27FC236}">
              <a16:creationId xmlns:a16="http://schemas.microsoft.com/office/drawing/2014/main" id="{00000000-0008-0000-0E00-00008F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4" name="テキスト ボックス 143">
          <a:extLst>
            <a:ext uri="{FF2B5EF4-FFF2-40B4-BE49-F238E27FC236}">
              <a16:creationId xmlns:a16="http://schemas.microsoft.com/office/drawing/2014/main" id="{00000000-0008-0000-0E00-000090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5" name="直線コネクタ 144">
          <a:extLst>
            <a:ext uri="{FF2B5EF4-FFF2-40B4-BE49-F238E27FC236}">
              <a16:creationId xmlns:a16="http://schemas.microsoft.com/office/drawing/2014/main" id="{00000000-0008-0000-0E00-000091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6" name="テキスト ボックス 145">
          <a:extLst>
            <a:ext uri="{FF2B5EF4-FFF2-40B4-BE49-F238E27FC236}">
              <a16:creationId xmlns:a16="http://schemas.microsoft.com/office/drawing/2014/main" id="{00000000-0008-0000-0E00-000092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7" name="直線コネクタ 146">
          <a:extLst>
            <a:ext uri="{FF2B5EF4-FFF2-40B4-BE49-F238E27FC236}">
              <a16:creationId xmlns:a16="http://schemas.microsoft.com/office/drawing/2014/main" id="{00000000-0008-0000-0E00-000093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8" name="テキスト ボックス 147">
          <a:extLst>
            <a:ext uri="{FF2B5EF4-FFF2-40B4-BE49-F238E27FC236}">
              <a16:creationId xmlns:a16="http://schemas.microsoft.com/office/drawing/2014/main" id="{00000000-0008-0000-0E00-000094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9" name="直線コネクタ 148">
          <a:extLst>
            <a:ext uri="{FF2B5EF4-FFF2-40B4-BE49-F238E27FC236}">
              <a16:creationId xmlns:a16="http://schemas.microsoft.com/office/drawing/2014/main" id="{00000000-0008-0000-0E00-000095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0" name="テキスト ボックス 149">
          <a:extLst>
            <a:ext uri="{FF2B5EF4-FFF2-40B4-BE49-F238E27FC236}">
              <a16:creationId xmlns:a16="http://schemas.microsoft.com/office/drawing/2014/main" id="{00000000-0008-0000-0E00-000096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1" name="直線コネクタ 150">
          <a:extLst>
            <a:ext uri="{FF2B5EF4-FFF2-40B4-BE49-F238E27FC236}">
              <a16:creationId xmlns:a16="http://schemas.microsoft.com/office/drawing/2014/main" id="{00000000-0008-0000-0E00-000097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2" name="テキスト ボックス 151">
          <a:extLst>
            <a:ext uri="{FF2B5EF4-FFF2-40B4-BE49-F238E27FC236}">
              <a16:creationId xmlns:a16="http://schemas.microsoft.com/office/drawing/2014/main" id="{00000000-0008-0000-0E00-000098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3" name="直線コネクタ 152">
          <a:extLst>
            <a:ext uri="{FF2B5EF4-FFF2-40B4-BE49-F238E27FC236}">
              <a16:creationId xmlns:a16="http://schemas.microsoft.com/office/drawing/2014/main" id="{00000000-0008-0000-0E00-000099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a:extLst>
            <a:ext uri="{FF2B5EF4-FFF2-40B4-BE49-F238E27FC236}">
              <a16:creationId xmlns:a16="http://schemas.microsoft.com/office/drawing/2014/main" id="{00000000-0008-0000-0E00-00009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7620</xdr:rowOff>
    </xdr:from>
    <xdr:to>
      <xdr:col>24</xdr:col>
      <xdr:colOff>62865</xdr:colOff>
      <xdr:row>64</xdr:row>
      <xdr:rowOff>62865</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flipV="1">
          <a:off x="4634865" y="9608820"/>
          <a:ext cx="0"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66692</xdr:rowOff>
    </xdr:from>
    <xdr:ext cx="405111" cy="259045"/>
    <xdr:sp macro="" textlink="">
      <xdr:nvSpPr>
        <xdr:cNvPr id="158" name="【橋りょう・トンネル】&#10;有形固定資産減価償却率最小値テキスト">
          <a:extLst>
            <a:ext uri="{FF2B5EF4-FFF2-40B4-BE49-F238E27FC236}">
              <a16:creationId xmlns:a16="http://schemas.microsoft.com/office/drawing/2014/main" id="{00000000-0008-0000-0E00-00009E000000}"/>
            </a:ext>
          </a:extLst>
        </xdr:cNvPr>
        <xdr:cNvSpPr txBox="1"/>
      </xdr:nvSpPr>
      <xdr:spPr>
        <a:xfrm>
          <a:off x="4673600" y="1103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62865</xdr:rowOff>
    </xdr:from>
    <xdr:to>
      <xdr:col>24</xdr:col>
      <xdr:colOff>152400</xdr:colOff>
      <xdr:row>64</xdr:row>
      <xdr:rowOff>62865</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4546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125747</xdr:rowOff>
    </xdr:from>
    <xdr:ext cx="340478" cy="259045"/>
    <xdr:sp macro="" textlink="">
      <xdr:nvSpPr>
        <xdr:cNvPr id="160" name="【橋りょう・トンネル】&#10;有形固定資産減価償却率最大値テキスト">
          <a:extLst>
            <a:ext uri="{FF2B5EF4-FFF2-40B4-BE49-F238E27FC236}">
              <a16:creationId xmlns:a16="http://schemas.microsoft.com/office/drawing/2014/main" id="{00000000-0008-0000-0E00-0000A0000000}"/>
            </a:ext>
          </a:extLst>
        </xdr:cNvPr>
        <xdr:cNvSpPr txBox="1"/>
      </xdr:nvSpPr>
      <xdr:spPr>
        <a:xfrm>
          <a:off x="4673600" y="93840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7620</xdr:rowOff>
    </xdr:from>
    <xdr:to>
      <xdr:col>24</xdr:col>
      <xdr:colOff>152400</xdr:colOff>
      <xdr:row>56</xdr:row>
      <xdr:rowOff>7620</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4546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120667</xdr:rowOff>
    </xdr:from>
    <xdr:ext cx="405111" cy="259045"/>
    <xdr:sp macro="" textlink="">
      <xdr:nvSpPr>
        <xdr:cNvPr id="162" name="【橋りょう・トンネル】&#10;有形固定資産減価償却率平均値テキスト">
          <a:extLst>
            <a:ext uri="{FF2B5EF4-FFF2-40B4-BE49-F238E27FC236}">
              <a16:creationId xmlns:a16="http://schemas.microsoft.com/office/drawing/2014/main" id="{00000000-0008-0000-0E00-0000A2000000}"/>
            </a:ext>
          </a:extLst>
        </xdr:cNvPr>
        <xdr:cNvSpPr txBox="1"/>
      </xdr:nvSpPr>
      <xdr:spPr>
        <a:xfrm>
          <a:off x="4673600" y="10407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97790</xdr:rowOff>
    </xdr:from>
    <xdr:to>
      <xdr:col>24</xdr:col>
      <xdr:colOff>114300</xdr:colOff>
      <xdr:row>62</xdr:row>
      <xdr:rowOff>27940</xdr:rowOff>
    </xdr:to>
    <xdr:sp macro="" textlink="">
      <xdr:nvSpPr>
        <xdr:cNvPr id="163" name="フローチャート: 判断 162">
          <a:extLst>
            <a:ext uri="{FF2B5EF4-FFF2-40B4-BE49-F238E27FC236}">
              <a16:creationId xmlns:a16="http://schemas.microsoft.com/office/drawing/2014/main" id="{00000000-0008-0000-0E00-0000A3000000}"/>
            </a:ext>
          </a:extLst>
        </xdr:cNvPr>
        <xdr:cNvSpPr/>
      </xdr:nvSpPr>
      <xdr:spPr>
        <a:xfrm>
          <a:off x="4584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86360</xdr:rowOff>
    </xdr:from>
    <xdr:to>
      <xdr:col>20</xdr:col>
      <xdr:colOff>38100</xdr:colOff>
      <xdr:row>62</xdr:row>
      <xdr:rowOff>16510</xdr:rowOff>
    </xdr:to>
    <xdr:sp macro="" textlink="">
      <xdr:nvSpPr>
        <xdr:cNvPr id="164" name="フローチャート: 判断 163">
          <a:extLst>
            <a:ext uri="{FF2B5EF4-FFF2-40B4-BE49-F238E27FC236}">
              <a16:creationId xmlns:a16="http://schemas.microsoft.com/office/drawing/2014/main" id="{00000000-0008-0000-0E00-0000A4000000}"/>
            </a:ext>
          </a:extLst>
        </xdr:cNvPr>
        <xdr:cNvSpPr/>
      </xdr:nvSpPr>
      <xdr:spPr>
        <a:xfrm>
          <a:off x="3746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53975</xdr:rowOff>
    </xdr:from>
    <xdr:to>
      <xdr:col>15</xdr:col>
      <xdr:colOff>101600</xdr:colOff>
      <xdr:row>61</xdr:row>
      <xdr:rowOff>155575</xdr:rowOff>
    </xdr:to>
    <xdr:sp macro="" textlink="">
      <xdr:nvSpPr>
        <xdr:cNvPr id="165" name="フローチャート: 判断 164">
          <a:extLst>
            <a:ext uri="{FF2B5EF4-FFF2-40B4-BE49-F238E27FC236}">
              <a16:creationId xmlns:a16="http://schemas.microsoft.com/office/drawing/2014/main" id="{00000000-0008-0000-0E00-0000A5000000}"/>
            </a:ext>
          </a:extLst>
        </xdr:cNvPr>
        <xdr:cNvSpPr/>
      </xdr:nvSpPr>
      <xdr:spPr>
        <a:xfrm>
          <a:off x="2857500" y="105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27305</xdr:rowOff>
    </xdr:from>
    <xdr:to>
      <xdr:col>10</xdr:col>
      <xdr:colOff>165100</xdr:colOff>
      <xdr:row>61</xdr:row>
      <xdr:rowOff>128905</xdr:rowOff>
    </xdr:to>
    <xdr:sp macro="" textlink="">
      <xdr:nvSpPr>
        <xdr:cNvPr id="166" name="フローチャート: 判断 165">
          <a:extLst>
            <a:ext uri="{FF2B5EF4-FFF2-40B4-BE49-F238E27FC236}">
              <a16:creationId xmlns:a16="http://schemas.microsoft.com/office/drawing/2014/main" id="{00000000-0008-0000-0E00-0000A6000000}"/>
            </a:ext>
          </a:extLst>
        </xdr:cNvPr>
        <xdr:cNvSpPr/>
      </xdr:nvSpPr>
      <xdr:spPr>
        <a:xfrm>
          <a:off x="1968500" y="1048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31115</xdr:rowOff>
    </xdr:from>
    <xdr:to>
      <xdr:col>6</xdr:col>
      <xdr:colOff>38100</xdr:colOff>
      <xdr:row>61</xdr:row>
      <xdr:rowOff>132715</xdr:rowOff>
    </xdr:to>
    <xdr:sp macro="" textlink="">
      <xdr:nvSpPr>
        <xdr:cNvPr id="167" name="フローチャート: 判断 166">
          <a:extLst>
            <a:ext uri="{FF2B5EF4-FFF2-40B4-BE49-F238E27FC236}">
              <a16:creationId xmlns:a16="http://schemas.microsoft.com/office/drawing/2014/main" id="{00000000-0008-0000-0E00-0000A7000000}"/>
            </a:ext>
          </a:extLst>
        </xdr:cNvPr>
        <xdr:cNvSpPr/>
      </xdr:nvSpPr>
      <xdr:spPr>
        <a:xfrm>
          <a:off x="1079500" y="1048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00000000-0008-0000-0E00-0000A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00000000-0008-0000-0E00-0000A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0000000-0008-0000-0E00-0000A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25400</xdr:rowOff>
    </xdr:from>
    <xdr:to>
      <xdr:col>24</xdr:col>
      <xdr:colOff>114300</xdr:colOff>
      <xdr:row>62</xdr:row>
      <xdr:rowOff>127000</xdr:rowOff>
    </xdr:to>
    <xdr:sp macro="" textlink="">
      <xdr:nvSpPr>
        <xdr:cNvPr id="173" name="楕円 172">
          <a:extLst>
            <a:ext uri="{FF2B5EF4-FFF2-40B4-BE49-F238E27FC236}">
              <a16:creationId xmlns:a16="http://schemas.microsoft.com/office/drawing/2014/main" id="{00000000-0008-0000-0E00-0000AD000000}"/>
            </a:ext>
          </a:extLst>
        </xdr:cNvPr>
        <xdr:cNvSpPr/>
      </xdr:nvSpPr>
      <xdr:spPr>
        <a:xfrm>
          <a:off x="45847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3827</xdr:rowOff>
    </xdr:from>
    <xdr:ext cx="405111" cy="259045"/>
    <xdr:sp macro="" textlink="">
      <xdr:nvSpPr>
        <xdr:cNvPr id="174" name="【橋りょう・トンネル】&#10;有形固定資産減価償却率該当値テキスト">
          <a:extLst>
            <a:ext uri="{FF2B5EF4-FFF2-40B4-BE49-F238E27FC236}">
              <a16:creationId xmlns:a16="http://schemas.microsoft.com/office/drawing/2014/main" id="{00000000-0008-0000-0E00-0000AE000000}"/>
            </a:ext>
          </a:extLst>
        </xdr:cNvPr>
        <xdr:cNvSpPr txBox="1"/>
      </xdr:nvSpPr>
      <xdr:spPr>
        <a:xfrm>
          <a:off x="4673600" y="1063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164465</xdr:rowOff>
    </xdr:from>
    <xdr:to>
      <xdr:col>20</xdr:col>
      <xdr:colOff>38100</xdr:colOff>
      <xdr:row>62</xdr:row>
      <xdr:rowOff>94615</xdr:rowOff>
    </xdr:to>
    <xdr:sp macro="" textlink="">
      <xdr:nvSpPr>
        <xdr:cNvPr id="175" name="楕円 174">
          <a:extLst>
            <a:ext uri="{FF2B5EF4-FFF2-40B4-BE49-F238E27FC236}">
              <a16:creationId xmlns:a16="http://schemas.microsoft.com/office/drawing/2014/main" id="{00000000-0008-0000-0E00-0000AF000000}"/>
            </a:ext>
          </a:extLst>
        </xdr:cNvPr>
        <xdr:cNvSpPr/>
      </xdr:nvSpPr>
      <xdr:spPr>
        <a:xfrm>
          <a:off x="3746500" y="1062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43815</xdr:rowOff>
    </xdr:from>
    <xdr:to>
      <xdr:col>24</xdr:col>
      <xdr:colOff>63500</xdr:colOff>
      <xdr:row>62</xdr:row>
      <xdr:rowOff>76200</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a:off x="3797300" y="1067371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145415</xdr:rowOff>
    </xdr:from>
    <xdr:to>
      <xdr:col>15</xdr:col>
      <xdr:colOff>101600</xdr:colOff>
      <xdr:row>62</xdr:row>
      <xdr:rowOff>75565</xdr:rowOff>
    </xdr:to>
    <xdr:sp macro="" textlink="">
      <xdr:nvSpPr>
        <xdr:cNvPr id="177" name="楕円 176">
          <a:extLst>
            <a:ext uri="{FF2B5EF4-FFF2-40B4-BE49-F238E27FC236}">
              <a16:creationId xmlns:a16="http://schemas.microsoft.com/office/drawing/2014/main" id="{00000000-0008-0000-0E00-0000B1000000}"/>
            </a:ext>
          </a:extLst>
        </xdr:cNvPr>
        <xdr:cNvSpPr/>
      </xdr:nvSpPr>
      <xdr:spPr>
        <a:xfrm>
          <a:off x="2857500" y="1060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24765</xdr:rowOff>
    </xdr:from>
    <xdr:to>
      <xdr:col>19</xdr:col>
      <xdr:colOff>177800</xdr:colOff>
      <xdr:row>62</xdr:row>
      <xdr:rowOff>43815</xdr:rowOff>
    </xdr:to>
    <xdr:cxnSp macro="">
      <xdr:nvCxnSpPr>
        <xdr:cNvPr id="178" name="直線コネクタ 177">
          <a:extLst>
            <a:ext uri="{FF2B5EF4-FFF2-40B4-BE49-F238E27FC236}">
              <a16:creationId xmlns:a16="http://schemas.microsoft.com/office/drawing/2014/main" id="{00000000-0008-0000-0E00-0000B2000000}"/>
            </a:ext>
          </a:extLst>
        </xdr:cNvPr>
        <xdr:cNvCxnSpPr/>
      </xdr:nvCxnSpPr>
      <xdr:spPr>
        <a:xfrm>
          <a:off x="2908300" y="1065466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133985</xdr:rowOff>
    </xdr:from>
    <xdr:to>
      <xdr:col>10</xdr:col>
      <xdr:colOff>165100</xdr:colOff>
      <xdr:row>62</xdr:row>
      <xdr:rowOff>64135</xdr:rowOff>
    </xdr:to>
    <xdr:sp macro="" textlink="">
      <xdr:nvSpPr>
        <xdr:cNvPr id="179" name="楕円 178">
          <a:extLst>
            <a:ext uri="{FF2B5EF4-FFF2-40B4-BE49-F238E27FC236}">
              <a16:creationId xmlns:a16="http://schemas.microsoft.com/office/drawing/2014/main" id="{00000000-0008-0000-0E00-0000B3000000}"/>
            </a:ext>
          </a:extLst>
        </xdr:cNvPr>
        <xdr:cNvSpPr/>
      </xdr:nvSpPr>
      <xdr:spPr>
        <a:xfrm>
          <a:off x="1968500" y="1059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13335</xdr:rowOff>
    </xdr:from>
    <xdr:to>
      <xdr:col>15</xdr:col>
      <xdr:colOff>50800</xdr:colOff>
      <xdr:row>62</xdr:row>
      <xdr:rowOff>24765</xdr:rowOff>
    </xdr:to>
    <xdr:cxnSp macro="">
      <xdr:nvCxnSpPr>
        <xdr:cNvPr id="180" name="直線コネクタ 179">
          <a:extLst>
            <a:ext uri="{FF2B5EF4-FFF2-40B4-BE49-F238E27FC236}">
              <a16:creationId xmlns:a16="http://schemas.microsoft.com/office/drawing/2014/main" id="{00000000-0008-0000-0E00-0000B4000000}"/>
            </a:ext>
          </a:extLst>
        </xdr:cNvPr>
        <xdr:cNvCxnSpPr/>
      </xdr:nvCxnSpPr>
      <xdr:spPr>
        <a:xfrm>
          <a:off x="2019300" y="1064323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33037</xdr:rowOff>
    </xdr:from>
    <xdr:ext cx="405111" cy="259045"/>
    <xdr:sp macro="" textlink="">
      <xdr:nvSpPr>
        <xdr:cNvPr id="181" name="n_1aveValue【橋りょう・トンネル】&#10;有形固定資産減価償却率">
          <a:extLst>
            <a:ext uri="{FF2B5EF4-FFF2-40B4-BE49-F238E27FC236}">
              <a16:creationId xmlns:a16="http://schemas.microsoft.com/office/drawing/2014/main" id="{00000000-0008-0000-0E00-0000B5000000}"/>
            </a:ext>
          </a:extLst>
        </xdr:cNvPr>
        <xdr:cNvSpPr txBox="1"/>
      </xdr:nvSpPr>
      <xdr:spPr>
        <a:xfrm>
          <a:off x="3582044" y="10320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652</xdr:rowOff>
    </xdr:from>
    <xdr:ext cx="405111" cy="259045"/>
    <xdr:sp macro="" textlink="">
      <xdr:nvSpPr>
        <xdr:cNvPr id="182" name="n_2aveValue【橋りょう・トンネル】&#10;有形固定資産減価償却率">
          <a:extLst>
            <a:ext uri="{FF2B5EF4-FFF2-40B4-BE49-F238E27FC236}">
              <a16:creationId xmlns:a16="http://schemas.microsoft.com/office/drawing/2014/main" id="{00000000-0008-0000-0E00-0000B6000000}"/>
            </a:ext>
          </a:extLst>
        </xdr:cNvPr>
        <xdr:cNvSpPr txBox="1"/>
      </xdr:nvSpPr>
      <xdr:spPr>
        <a:xfrm>
          <a:off x="2705744" y="10287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145432</xdr:rowOff>
    </xdr:from>
    <xdr:ext cx="405111" cy="259045"/>
    <xdr:sp macro="" textlink="">
      <xdr:nvSpPr>
        <xdr:cNvPr id="183" name="n_3aveValue【橋りょう・トンネル】&#10;有形固定資産減価償却率">
          <a:extLst>
            <a:ext uri="{FF2B5EF4-FFF2-40B4-BE49-F238E27FC236}">
              <a16:creationId xmlns:a16="http://schemas.microsoft.com/office/drawing/2014/main" id="{00000000-0008-0000-0E00-0000B7000000}"/>
            </a:ext>
          </a:extLst>
        </xdr:cNvPr>
        <xdr:cNvSpPr txBox="1"/>
      </xdr:nvSpPr>
      <xdr:spPr>
        <a:xfrm>
          <a:off x="1816744" y="1026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149242</xdr:rowOff>
    </xdr:from>
    <xdr:ext cx="405111" cy="259045"/>
    <xdr:sp macro="" textlink="">
      <xdr:nvSpPr>
        <xdr:cNvPr id="184" name="n_4aveValue【橋りょう・トンネル】&#10;有形固定資産減価償却率">
          <a:extLst>
            <a:ext uri="{FF2B5EF4-FFF2-40B4-BE49-F238E27FC236}">
              <a16:creationId xmlns:a16="http://schemas.microsoft.com/office/drawing/2014/main" id="{00000000-0008-0000-0E00-0000B8000000}"/>
            </a:ext>
          </a:extLst>
        </xdr:cNvPr>
        <xdr:cNvSpPr txBox="1"/>
      </xdr:nvSpPr>
      <xdr:spPr>
        <a:xfrm>
          <a:off x="927744" y="10264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85742</xdr:rowOff>
    </xdr:from>
    <xdr:ext cx="405111" cy="259045"/>
    <xdr:sp macro="" textlink="">
      <xdr:nvSpPr>
        <xdr:cNvPr id="185" name="n_1mainValue【橋りょう・トンネル】&#10;有形固定資産減価償却率">
          <a:extLst>
            <a:ext uri="{FF2B5EF4-FFF2-40B4-BE49-F238E27FC236}">
              <a16:creationId xmlns:a16="http://schemas.microsoft.com/office/drawing/2014/main" id="{00000000-0008-0000-0E00-0000B9000000}"/>
            </a:ext>
          </a:extLst>
        </xdr:cNvPr>
        <xdr:cNvSpPr txBox="1"/>
      </xdr:nvSpPr>
      <xdr:spPr>
        <a:xfrm>
          <a:off x="3582044" y="1071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66692</xdr:rowOff>
    </xdr:from>
    <xdr:ext cx="405111" cy="259045"/>
    <xdr:sp macro="" textlink="">
      <xdr:nvSpPr>
        <xdr:cNvPr id="186" name="n_2mainValue【橋りょう・トンネル】&#10;有形固定資産減価償却率">
          <a:extLst>
            <a:ext uri="{FF2B5EF4-FFF2-40B4-BE49-F238E27FC236}">
              <a16:creationId xmlns:a16="http://schemas.microsoft.com/office/drawing/2014/main" id="{00000000-0008-0000-0E00-0000BA000000}"/>
            </a:ext>
          </a:extLst>
        </xdr:cNvPr>
        <xdr:cNvSpPr txBox="1"/>
      </xdr:nvSpPr>
      <xdr:spPr>
        <a:xfrm>
          <a:off x="2705744" y="1069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55262</xdr:rowOff>
    </xdr:from>
    <xdr:ext cx="405111" cy="259045"/>
    <xdr:sp macro="" textlink="">
      <xdr:nvSpPr>
        <xdr:cNvPr id="187" name="n_3mainValue【橋りょう・トンネル】&#10;有形固定資産減価償却率">
          <a:extLst>
            <a:ext uri="{FF2B5EF4-FFF2-40B4-BE49-F238E27FC236}">
              <a16:creationId xmlns:a16="http://schemas.microsoft.com/office/drawing/2014/main" id="{00000000-0008-0000-0E00-0000BB000000}"/>
            </a:ext>
          </a:extLst>
        </xdr:cNvPr>
        <xdr:cNvSpPr txBox="1"/>
      </xdr:nvSpPr>
      <xdr:spPr>
        <a:xfrm>
          <a:off x="1816744" y="1068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8" name="正方形/長方形 187">
          <a:extLst>
            <a:ext uri="{FF2B5EF4-FFF2-40B4-BE49-F238E27FC236}">
              <a16:creationId xmlns:a16="http://schemas.microsoft.com/office/drawing/2014/main" id="{00000000-0008-0000-0E00-0000B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9" name="正方形/長方形 188">
          <a:extLst>
            <a:ext uri="{FF2B5EF4-FFF2-40B4-BE49-F238E27FC236}">
              <a16:creationId xmlns:a16="http://schemas.microsoft.com/office/drawing/2014/main" id="{00000000-0008-0000-0E00-0000B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0" name="正方形/長方形 189">
          <a:extLst>
            <a:ext uri="{FF2B5EF4-FFF2-40B4-BE49-F238E27FC236}">
              <a16:creationId xmlns:a16="http://schemas.microsoft.com/office/drawing/2014/main" id="{00000000-0008-0000-0E00-0000B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1" name="正方形/長方形 190">
          <a:extLst>
            <a:ext uri="{FF2B5EF4-FFF2-40B4-BE49-F238E27FC236}">
              <a16:creationId xmlns:a16="http://schemas.microsoft.com/office/drawing/2014/main" id="{00000000-0008-0000-0E00-0000B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2" name="正方形/長方形 191">
          <a:extLst>
            <a:ext uri="{FF2B5EF4-FFF2-40B4-BE49-F238E27FC236}">
              <a16:creationId xmlns:a16="http://schemas.microsoft.com/office/drawing/2014/main" id="{00000000-0008-0000-0E00-0000C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3" name="正方形/長方形 192">
          <a:extLst>
            <a:ext uri="{FF2B5EF4-FFF2-40B4-BE49-F238E27FC236}">
              <a16:creationId xmlns:a16="http://schemas.microsoft.com/office/drawing/2014/main" id="{00000000-0008-0000-0E00-0000C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4" name="正方形/長方形 193">
          <a:extLst>
            <a:ext uri="{FF2B5EF4-FFF2-40B4-BE49-F238E27FC236}">
              <a16:creationId xmlns:a16="http://schemas.microsoft.com/office/drawing/2014/main" id="{00000000-0008-0000-0E00-0000C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5" name="正方形/長方形 194">
          <a:extLst>
            <a:ext uri="{FF2B5EF4-FFF2-40B4-BE49-F238E27FC236}">
              <a16:creationId xmlns:a16="http://schemas.microsoft.com/office/drawing/2014/main" id="{00000000-0008-0000-0E00-0000C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6" name="テキスト ボックス 195">
          <a:extLst>
            <a:ext uri="{FF2B5EF4-FFF2-40B4-BE49-F238E27FC236}">
              <a16:creationId xmlns:a16="http://schemas.microsoft.com/office/drawing/2014/main" id="{00000000-0008-0000-0E00-0000C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9" name="テキスト ボックス 198">
          <a:extLst>
            <a:ext uri="{FF2B5EF4-FFF2-40B4-BE49-F238E27FC236}">
              <a16:creationId xmlns:a16="http://schemas.microsoft.com/office/drawing/2014/main" id="{00000000-0008-0000-0E00-0000C7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0" name="直線コネクタ 199">
          <a:extLst>
            <a:ext uri="{FF2B5EF4-FFF2-40B4-BE49-F238E27FC236}">
              <a16:creationId xmlns:a16="http://schemas.microsoft.com/office/drawing/2014/main" id="{00000000-0008-0000-0E00-0000C8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1" name="テキスト ボックス 200">
          <a:extLst>
            <a:ext uri="{FF2B5EF4-FFF2-40B4-BE49-F238E27FC236}">
              <a16:creationId xmlns:a16="http://schemas.microsoft.com/office/drawing/2014/main" id="{00000000-0008-0000-0E00-0000C900000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2" name="直線コネクタ 201">
          <a:extLst>
            <a:ext uri="{FF2B5EF4-FFF2-40B4-BE49-F238E27FC236}">
              <a16:creationId xmlns:a16="http://schemas.microsoft.com/office/drawing/2014/main" id="{00000000-0008-0000-0E00-0000CA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3" name="テキスト ボックス 202">
          <a:extLst>
            <a:ext uri="{FF2B5EF4-FFF2-40B4-BE49-F238E27FC236}">
              <a16:creationId xmlns:a16="http://schemas.microsoft.com/office/drawing/2014/main" id="{00000000-0008-0000-0E00-0000CB000000}"/>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4" name="直線コネクタ 203">
          <a:extLst>
            <a:ext uri="{FF2B5EF4-FFF2-40B4-BE49-F238E27FC236}">
              <a16:creationId xmlns:a16="http://schemas.microsoft.com/office/drawing/2014/main" id="{00000000-0008-0000-0E00-0000CC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5" name="テキスト ボックス 204">
          <a:extLst>
            <a:ext uri="{FF2B5EF4-FFF2-40B4-BE49-F238E27FC236}">
              <a16:creationId xmlns:a16="http://schemas.microsoft.com/office/drawing/2014/main" id="{00000000-0008-0000-0E00-0000CD000000}"/>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6" name="直線コネクタ 205">
          <a:extLst>
            <a:ext uri="{FF2B5EF4-FFF2-40B4-BE49-F238E27FC236}">
              <a16:creationId xmlns:a16="http://schemas.microsoft.com/office/drawing/2014/main" id="{00000000-0008-0000-0E00-0000CE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7" name="テキスト ボックス 206">
          <a:extLst>
            <a:ext uri="{FF2B5EF4-FFF2-40B4-BE49-F238E27FC236}">
              <a16:creationId xmlns:a16="http://schemas.microsoft.com/office/drawing/2014/main" id="{00000000-0008-0000-0E00-0000CF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8" name="【橋りょう・トンネル】&#10;一人当たり有形固定資産（償却資産）額グラフ枠">
          <a:extLst>
            <a:ext uri="{FF2B5EF4-FFF2-40B4-BE49-F238E27FC236}">
              <a16:creationId xmlns:a16="http://schemas.microsoft.com/office/drawing/2014/main" id="{00000000-0008-0000-0E00-0000D0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73061</xdr:rowOff>
    </xdr:from>
    <xdr:to>
      <xdr:col>54</xdr:col>
      <xdr:colOff>189865</xdr:colOff>
      <xdr:row>63</xdr:row>
      <xdr:rowOff>164964</xdr:rowOff>
    </xdr:to>
    <xdr:cxnSp macro="">
      <xdr:nvCxnSpPr>
        <xdr:cNvPr id="209" name="直線コネクタ 208">
          <a:extLst>
            <a:ext uri="{FF2B5EF4-FFF2-40B4-BE49-F238E27FC236}">
              <a16:creationId xmlns:a16="http://schemas.microsoft.com/office/drawing/2014/main" id="{00000000-0008-0000-0E00-0000D1000000}"/>
            </a:ext>
          </a:extLst>
        </xdr:cNvPr>
        <xdr:cNvCxnSpPr/>
      </xdr:nvCxnSpPr>
      <xdr:spPr>
        <a:xfrm flipV="1">
          <a:off x="10476865" y="9674261"/>
          <a:ext cx="0" cy="1292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168791</xdr:rowOff>
    </xdr:from>
    <xdr:ext cx="469744" cy="259045"/>
    <xdr:sp macro="" textlink="">
      <xdr:nvSpPr>
        <xdr:cNvPr id="210" name="【橋りょう・トンネル】&#10;一人当たり有形固定資産（償却資産）額最小値テキスト">
          <a:extLst>
            <a:ext uri="{FF2B5EF4-FFF2-40B4-BE49-F238E27FC236}">
              <a16:creationId xmlns:a16="http://schemas.microsoft.com/office/drawing/2014/main" id="{00000000-0008-0000-0E00-0000D2000000}"/>
            </a:ext>
          </a:extLst>
        </xdr:cNvPr>
        <xdr:cNvSpPr txBox="1"/>
      </xdr:nvSpPr>
      <xdr:spPr>
        <a:xfrm>
          <a:off x="10515600" y="10970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164964</xdr:rowOff>
    </xdr:from>
    <xdr:to>
      <xdr:col>55</xdr:col>
      <xdr:colOff>88900</xdr:colOff>
      <xdr:row>63</xdr:row>
      <xdr:rowOff>164964</xdr:rowOff>
    </xdr:to>
    <xdr:cxnSp macro="">
      <xdr:nvCxnSpPr>
        <xdr:cNvPr id="211" name="直線コネクタ 210">
          <a:extLst>
            <a:ext uri="{FF2B5EF4-FFF2-40B4-BE49-F238E27FC236}">
              <a16:creationId xmlns:a16="http://schemas.microsoft.com/office/drawing/2014/main" id="{00000000-0008-0000-0E00-0000D3000000}"/>
            </a:ext>
          </a:extLst>
        </xdr:cNvPr>
        <xdr:cNvCxnSpPr/>
      </xdr:nvCxnSpPr>
      <xdr:spPr>
        <a:xfrm>
          <a:off x="10388600" y="1096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19738</xdr:rowOff>
    </xdr:from>
    <xdr:ext cx="599010" cy="259045"/>
    <xdr:sp macro="" textlink="">
      <xdr:nvSpPr>
        <xdr:cNvPr id="212" name="【橋りょう・トンネル】&#10;一人当たり有形固定資産（償却資産）額最大値テキスト">
          <a:extLst>
            <a:ext uri="{FF2B5EF4-FFF2-40B4-BE49-F238E27FC236}">
              <a16:creationId xmlns:a16="http://schemas.microsoft.com/office/drawing/2014/main" id="{00000000-0008-0000-0E00-0000D4000000}"/>
            </a:ext>
          </a:extLst>
        </xdr:cNvPr>
        <xdr:cNvSpPr txBox="1"/>
      </xdr:nvSpPr>
      <xdr:spPr>
        <a:xfrm>
          <a:off x="10515600" y="9449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73061</xdr:rowOff>
    </xdr:from>
    <xdr:to>
      <xdr:col>55</xdr:col>
      <xdr:colOff>88900</xdr:colOff>
      <xdr:row>56</xdr:row>
      <xdr:rowOff>73061</xdr:rowOff>
    </xdr:to>
    <xdr:cxnSp macro="">
      <xdr:nvCxnSpPr>
        <xdr:cNvPr id="213" name="直線コネクタ 212">
          <a:extLst>
            <a:ext uri="{FF2B5EF4-FFF2-40B4-BE49-F238E27FC236}">
              <a16:creationId xmlns:a16="http://schemas.microsoft.com/office/drawing/2014/main" id="{00000000-0008-0000-0E00-0000D5000000}"/>
            </a:ext>
          </a:extLst>
        </xdr:cNvPr>
        <xdr:cNvCxnSpPr/>
      </xdr:nvCxnSpPr>
      <xdr:spPr>
        <a:xfrm>
          <a:off x="10388600" y="967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63231</xdr:rowOff>
    </xdr:from>
    <xdr:ext cx="599010" cy="259045"/>
    <xdr:sp macro="" textlink="">
      <xdr:nvSpPr>
        <xdr:cNvPr id="214" name="【橋りょう・トンネル】&#10;一人当たり有形固定資産（償却資産）額平均値テキスト">
          <a:extLst>
            <a:ext uri="{FF2B5EF4-FFF2-40B4-BE49-F238E27FC236}">
              <a16:creationId xmlns:a16="http://schemas.microsoft.com/office/drawing/2014/main" id="{00000000-0008-0000-0E00-0000D6000000}"/>
            </a:ext>
          </a:extLst>
        </xdr:cNvPr>
        <xdr:cNvSpPr txBox="1"/>
      </xdr:nvSpPr>
      <xdr:spPr>
        <a:xfrm>
          <a:off x="10515600" y="103502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40354</xdr:rowOff>
    </xdr:from>
    <xdr:to>
      <xdr:col>55</xdr:col>
      <xdr:colOff>50800</xdr:colOff>
      <xdr:row>61</xdr:row>
      <xdr:rowOff>141954</xdr:rowOff>
    </xdr:to>
    <xdr:sp macro="" textlink="">
      <xdr:nvSpPr>
        <xdr:cNvPr id="215" name="フローチャート: 判断 214">
          <a:extLst>
            <a:ext uri="{FF2B5EF4-FFF2-40B4-BE49-F238E27FC236}">
              <a16:creationId xmlns:a16="http://schemas.microsoft.com/office/drawing/2014/main" id="{00000000-0008-0000-0E00-0000D7000000}"/>
            </a:ext>
          </a:extLst>
        </xdr:cNvPr>
        <xdr:cNvSpPr/>
      </xdr:nvSpPr>
      <xdr:spPr>
        <a:xfrm>
          <a:off x="10426700" y="1049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28815</xdr:rowOff>
    </xdr:from>
    <xdr:to>
      <xdr:col>50</xdr:col>
      <xdr:colOff>165100</xdr:colOff>
      <xdr:row>61</xdr:row>
      <xdr:rowOff>130415</xdr:rowOff>
    </xdr:to>
    <xdr:sp macro="" textlink="">
      <xdr:nvSpPr>
        <xdr:cNvPr id="216" name="フローチャート: 判断 215">
          <a:extLst>
            <a:ext uri="{FF2B5EF4-FFF2-40B4-BE49-F238E27FC236}">
              <a16:creationId xmlns:a16="http://schemas.microsoft.com/office/drawing/2014/main" id="{00000000-0008-0000-0E00-0000D8000000}"/>
            </a:ext>
          </a:extLst>
        </xdr:cNvPr>
        <xdr:cNvSpPr/>
      </xdr:nvSpPr>
      <xdr:spPr>
        <a:xfrm>
          <a:off x="9588500" y="1048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38441</xdr:rowOff>
    </xdr:from>
    <xdr:to>
      <xdr:col>46</xdr:col>
      <xdr:colOff>38100</xdr:colOff>
      <xdr:row>61</xdr:row>
      <xdr:rowOff>140041</xdr:rowOff>
    </xdr:to>
    <xdr:sp macro="" textlink="">
      <xdr:nvSpPr>
        <xdr:cNvPr id="217" name="フローチャート: 判断 216">
          <a:extLst>
            <a:ext uri="{FF2B5EF4-FFF2-40B4-BE49-F238E27FC236}">
              <a16:creationId xmlns:a16="http://schemas.microsoft.com/office/drawing/2014/main" id="{00000000-0008-0000-0E00-0000D9000000}"/>
            </a:ext>
          </a:extLst>
        </xdr:cNvPr>
        <xdr:cNvSpPr/>
      </xdr:nvSpPr>
      <xdr:spPr>
        <a:xfrm>
          <a:off x="8699500" y="1049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62702</xdr:rowOff>
    </xdr:from>
    <xdr:to>
      <xdr:col>41</xdr:col>
      <xdr:colOff>101600</xdr:colOff>
      <xdr:row>61</xdr:row>
      <xdr:rowOff>164302</xdr:rowOff>
    </xdr:to>
    <xdr:sp macro="" textlink="">
      <xdr:nvSpPr>
        <xdr:cNvPr id="218" name="フローチャート: 判断 217">
          <a:extLst>
            <a:ext uri="{FF2B5EF4-FFF2-40B4-BE49-F238E27FC236}">
              <a16:creationId xmlns:a16="http://schemas.microsoft.com/office/drawing/2014/main" id="{00000000-0008-0000-0E00-0000DA000000}"/>
            </a:ext>
          </a:extLst>
        </xdr:cNvPr>
        <xdr:cNvSpPr/>
      </xdr:nvSpPr>
      <xdr:spPr>
        <a:xfrm>
          <a:off x="7810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99306</xdr:rowOff>
    </xdr:from>
    <xdr:to>
      <xdr:col>36</xdr:col>
      <xdr:colOff>165100</xdr:colOff>
      <xdr:row>62</xdr:row>
      <xdr:rowOff>29456</xdr:rowOff>
    </xdr:to>
    <xdr:sp macro="" textlink="">
      <xdr:nvSpPr>
        <xdr:cNvPr id="219" name="フローチャート: 判断 218">
          <a:extLst>
            <a:ext uri="{FF2B5EF4-FFF2-40B4-BE49-F238E27FC236}">
              <a16:creationId xmlns:a16="http://schemas.microsoft.com/office/drawing/2014/main" id="{00000000-0008-0000-0E00-0000DB000000}"/>
            </a:ext>
          </a:extLst>
        </xdr:cNvPr>
        <xdr:cNvSpPr/>
      </xdr:nvSpPr>
      <xdr:spPr>
        <a:xfrm>
          <a:off x="6921500" y="1055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104648</xdr:rowOff>
    </xdr:from>
    <xdr:to>
      <xdr:col>55</xdr:col>
      <xdr:colOff>50800</xdr:colOff>
      <xdr:row>63</xdr:row>
      <xdr:rowOff>34798</xdr:rowOff>
    </xdr:to>
    <xdr:sp macro="" textlink="">
      <xdr:nvSpPr>
        <xdr:cNvPr id="225" name="楕円 224">
          <a:extLst>
            <a:ext uri="{FF2B5EF4-FFF2-40B4-BE49-F238E27FC236}">
              <a16:creationId xmlns:a16="http://schemas.microsoft.com/office/drawing/2014/main" id="{00000000-0008-0000-0E00-0000E1000000}"/>
            </a:ext>
          </a:extLst>
        </xdr:cNvPr>
        <xdr:cNvSpPr/>
      </xdr:nvSpPr>
      <xdr:spPr>
        <a:xfrm>
          <a:off x="104267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83075</xdr:rowOff>
    </xdr:from>
    <xdr:ext cx="534377" cy="259045"/>
    <xdr:sp macro="" textlink="">
      <xdr:nvSpPr>
        <xdr:cNvPr id="226" name="【橋りょう・トンネル】&#10;一人当たり有形固定資産（償却資産）額該当値テキスト">
          <a:extLst>
            <a:ext uri="{FF2B5EF4-FFF2-40B4-BE49-F238E27FC236}">
              <a16:creationId xmlns:a16="http://schemas.microsoft.com/office/drawing/2014/main" id="{00000000-0008-0000-0E00-0000E2000000}"/>
            </a:ext>
          </a:extLst>
        </xdr:cNvPr>
        <xdr:cNvSpPr txBox="1"/>
      </xdr:nvSpPr>
      <xdr:spPr>
        <a:xfrm>
          <a:off x="10515600" y="1071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105135</xdr:rowOff>
    </xdr:from>
    <xdr:to>
      <xdr:col>50</xdr:col>
      <xdr:colOff>165100</xdr:colOff>
      <xdr:row>63</xdr:row>
      <xdr:rowOff>35285</xdr:rowOff>
    </xdr:to>
    <xdr:sp macro="" textlink="">
      <xdr:nvSpPr>
        <xdr:cNvPr id="227" name="楕円 226">
          <a:extLst>
            <a:ext uri="{FF2B5EF4-FFF2-40B4-BE49-F238E27FC236}">
              <a16:creationId xmlns:a16="http://schemas.microsoft.com/office/drawing/2014/main" id="{00000000-0008-0000-0E00-0000E3000000}"/>
            </a:ext>
          </a:extLst>
        </xdr:cNvPr>
        <xdr:cNvSpPr/>
      </xdr:nvSpPr>
      <xdr:spPr>
        <a:xfrm>
          <a:off x="9588500" y="1073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155448</xdr:rowOff>
    </xdr:from>
    <xdr:to>
      <xdr:col>55</xdr:col>
      <xdr:colOff>0</xdr:colOff>
      <xdr:row>62</xdr:row>
      <xdr:rowOff>155935</xdr:rowOff>
    </xdr:to>
    <xdr:cxnSp macro="">
      <xdr:nvCxnSpPr>
        <xdr:cNvPr id="228" name="直線コネクタ 227">
          <a:extLst>
            <a:ext uri="{FF2B5EF4-FFF2-40B4-BE49-F238E27FC236}">
              <a16:creationId xmlns:a16="http://schemas.microsoft.com/office/drawing/2014/main" id="{00000000-0008-0000-0E00-0000E4000000}"/>
            </a:ext>
          </a:extLst>
        </xdr:cNvPr>
        <xdr:cNvCxnSpPr/>
      </xdr:nvCxnSpPr>
      <xdr:spPr>
        <a:xfrm flipV="1">
          <a:off x="9639300" y="10785348"/>
          <a:ext cx="838200" cy="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107945</xdr:rowOff>
    </xdr:from>
    <xdr:to>
      <xdr:col>46</xdr:col>
      <xdr:colOff>38100</xdr:colOff>
      <xdr:row>63</xdr:row>
      <xdr:rowOff>38095</xdr:rowOff>
    </xdr:to>
    <xdr:sp macro="" textlink="">
      <xdr:nvSpPr>
        <xdr:cNvPr id="229" name="楕円 228">
          <a:extLst>
            <a:ext uri="{FF2B5EF4-FFF2-40B4-BE49-F238E27FC236}">
              <a16:creationId xmlns:a16="http://schemas.microsoft.com/office/drawing/2014/main" id="{00000000-0008-0000-0E00-0000E5000000}"/>
            </a:ext>
          </a:extLst>
        </xdr:cNvPr>
        <xdr:cNvSpPr/>
      </xdr:nvSpPr>
      <xdr:spPr>
        <a:xfrm>
          <a:off x="8699500" y="1073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155935</xdr:rowOff>
    </xdr:from>
    <xdr:to>
      <xdr:col>50</xdr:col>
      <xdr:colOff>114300</xdr:colOff>
      <xdr:row>62</xdr:row>
      <xdr:rowOff>158745</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flipV="1">
          <a:off x="8750300" y="10785835"/>
          <a:ext cx="889000" cy="2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107085</xdr:rowOff>
    </xdr:from>
    <xdr:to>
      <xdr:col>41</xdr:col>
      <xdr:colOff>101600</xdr:colOff>
      <xdr:row>63</xdr:row>
      <xdr:rowOff>37235</xdr:rowOff>
    </xdr:to>
    <xdr:sp macro="" textlink="">
      <xdr:nvSpPr>
        <xdr:cNvPr id="231" name="楕円 230">
          <a:extLst>
            <a:ext uri="{FF2B5EF4-FFF2-40B4-BE49-F238E27FC236}">
              <a16:creationId xmlns:a16="http://schemas.microsoft.com/office/drawing/2014/main" id="{00000000-0008-0000-0E00-0000E7000000}"/>
            </a:ext>
          </a:extLst>
        </xdr:cNvPr>
        <xdr:cNvSpPr/>
      </xdr:nvSpPr>
      <xdr:spPr>
        <a:xfrm>
          <a:off x="7810500" y="1073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157885</xdr:rowOff>
    </xdr:from>
    <xdr:to>
      <xdr:col>45</xdr:col>
      <xdr:colOff>177800</xdr:colOff>
      <xdr:row>62</xdr:row>
      <xdr:rowOff>158745</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a:off x="7861300" y="10787785"/>
          <a:ext cx="889000" cy="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146942</xdr:rowOff>
    </xdr:from>
    <xdr:ext cx="599010" cy="259045"/>
    <xdr:sp macro="" textlink="">
      <xdr:nvSpPr>
        <xdr:cNvPr id="233" name="n_1aveValue【橋りょう・トンネル】&#10;一人当たり有形固定資産（償却資産）額">
          <a:extLst>
            <a:ext uri="{FF2B5EF4-FFF2-40B4-BE49-F238E27FC236}">
              <a16:creationId xmlns:a16="http://schemas.microsoft.com/office/drawing/2014/main" id="{00000000-0008-0000-0E00-0000E9000000}"/>
            </a:ext>
          </a:extLst>
        </xdr:cNvPr>
        <xdr:cNvSpPr txBox="1"/>
      </xdr:nvSpPr>
      <xdr:spPr>
        <a:xfrm>
          <a:off x="9327095" y="1026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156568</xdr:rowOff>
    </xdr:from>
    <xdr:ext cx="599010" cy="259045"/>
    <xdr:sp macro="" textlink="">
      <xdr:nvSpPr>
        <xdr:cNvPr id="234" name="n_2aveValue【橋りょう・トンネル】&#10;一人当たり有形固定資産（償却資産）額">
          <a:extLst>
            <a:ext uri="{FF2B5EF4-FFF2-40B4-BE49-F238E27FC236}">
              <a16:creationId xmlns:a16="http://schemas.microsoft.com/office/drawing/2014/main" id="{00000000-0008-0000-0E00-0000EA000000}"/>
            </a:ext>
          </a:extLst>
        </xdr:cNvPr>
        <xdr:cNvSpPr txBox="1"/>
      </xdr:nvSpPr>
      <xdr:spPr>
        <a:xfrm>
          <a:off x="8450795" y="10272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9379</xdr:rowOff>
    </xdr:from>
    <xdr:ext cx="599010" cy="259045"/>
    <xdr:sp macro="" textlink="">
      <xdr:nvSpPr>
        <xdr:cNvPr id="235" name="n_3aveValue【橋りょう・トンネル】&#10;一人当たり有形固定資産（償却資産）額">
          <a:extLst>
            <a:ext uri="{FF2B5EF4-FFF2-40B4-BE49-F238E27FC236}">
              <a16:creationId xmlns:a16="http://schemas.microsoft.com/office/drawing/2014/main" id="{00000000-0008-0000-0E00-0000EB000000}"/>
            </a:ext>
          </a:extLst>
        </xdr:cNvPr>
        <xdr:cNvSpPr txBox="1"/>
      </xdr:nvSpPr>
      <xdr:spPr>
        <a:xfrm>
          <a:off x="7561795" y="1029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45983</xdr:rowOff>
    </xdr:from>
    <xdr:ext cx="599010" cy="259045"/>
    <xdr:sp macro="" textlink="">
      <xdr:nvSpPr>
        <xdr:cNvPr id="236" name="n_4aveValue【橋りょう・トンネル】&#10;一人当たり有形固定資産（償却資産）額">
          <a:extLst>
            <a:ext uri="{FF2B5EF4-FFF2-40B4-BE49-F238E27FC236}">
              <a16:creationId xmlns:a16="http://schemas.microsoft.com/office/drawing/2014/main" id="{00000000-0008-0000-0E00-0000EC000000}"/>
            </a:ext>
          </a:extLst>
        </xdr:cNvPr>
        <xdr:cNvSpPr txBox="1"/>
      </xdr:nvSpPr>
      <xdr:spPr>
        <a:xfrm>
          <a:off x="6672795" y="10332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26412</xdr:rowOff>
    </xdr:from>
    <xdr:ext cx="534377" cy="259045"/>
    <xdr:sp macro="" textlink="">
      <xdr:nvSpPr>
        <xdr:cNvPr id="237" name="n_1mainValue【橋りょう・トンネル】&#10;一人当たり有形固定資産（償却資産）額">
          <a:extLst>
            <a:ext uri="{FF2B5EF4-FFF2-40B4-BE49-F238E27FC236}">
              <a16:creationId xmlns:a16="http://schemas.microsoft.com/office/drawing/2014/main" id="{00000000-0008-0000-0E00-0000ED000000}"/>
            </a:ext>
          </a:extLst>
        </xdr:cNvPr>
        <xdr:cNvSpPr txBox="1"/>
      </xdr:nvSpPr>
      <xdr:spPr>
        <a:xfrm>
          <a:off x="9359411" y="1082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29222</xdr:rowOff>
    </xdr:from>
    <xdr:ext cx="534377" cy="259045"/>
    <xdr:sp macro="" textlink="">
      <xdr:nvSpPr>
        <xdr:cNvPr id="238" name="n_2mainValue【橋りょう・トンネル】&#10;一人当たり有形固定資産（償却資産）額">
          <a:extLst>
            <a:ext uri="{FF2B5EF4-FFF2-40B4-BE49-F238E27FC236}">
              <a16:creationId xmlns:a16="http://schemas.microsoft.com/office/drawing/2014/main" id="{00000000-0008-0000-0E00-0000EE000000}"/>
            </a:ext>
          </a:extLst>
        </xdr:cNvPr>
        <xdr:cNvSpPr txBox="1"/>
      </xdr:nvSpPr>
      <xdr:spPr>
        <a:xfrm>
          <a:off x="8483111" y="1083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28362</xdr:rowOff>
    </xdr:from>
    <xdr:ext cx="534377" cy="259045"/>
    <xdr:sp macro="" textlink="">
      <xdr:nvSpPr>
        <xdr:cNvPr id="239" name="n_3mainValue【橋りょう・トンネル】&#10;一人当たり有形固定資産（償却資産）額">
          <a:extLst>
            <a:ext uri="{FF2B5EF4-FFF2-40B4-BE49-F238E27FC236}">
              <a16:creationId xmlns:a16="http://schemas.microsoft.com/office/drawing/2014/main" id="{00000000-0008-0000-0E00-0000EF000000}"/>
            </a:ext>
          </a:extLst>
        </xdr:cNvPr>
        <xdr:cNvSpPr txBox="1"/>
      </xdr:nvSpPr>
      <xdr:spPr>
        <a:xfrm>
          <a:off x="7594111" y="1082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a:extLst>
            <a:ext uri="{FF2B5EF4-FFF2-40B4-BE49-F238E27FC236}">
              <a16:creationId xmlns:a16="http://schemas.microsoft.com/office/drawing/2014/main" id="{00000000-0008-0000-0E00-0000F0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a:extLst>
            <a:ext uri="{FF2B5EF4-FFF2-40B4-BE49-F238E27FC236}">
              <a16:creationId xmlns:a16="http://schemas.microsoft.com/office/drawing/2014/main" id="{00000000-0008-0000-0E00-0000F1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a:extLst>
            <a:ext uri="{FF2B5EF4-FFF2-40B4-BE49-F238E27FC236}">
              <a16:creationId xmlns:a16="http://schemas.microsoft.com/office/drawing/2014/main" id="{00000000-0008-0000-0E00-0000F2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a:extLst>
            <a:ext uri="{FF2B5EF4-FFF2-40B4-BE49-F238E27FC236}">
              <a16:creationId xmlns:a16="http://schemas.microsoft.com/office/drawing/2014/main" id="{00000000-0008-0000-0E00-0000F3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a:extLst>
            <a:ext uri="{FF2B5EF4-FFF2-40B4-BE49-F238E27FC236}">
              <a16:creationId xmlns:a16="http://schemas.microsoft.com/office/drawing/2014/main" id="{00000000-0008-0000-0E00-0000F4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a:extLst>
            <a:ext uri="{FF2B5EF4-FFF2-40B4-BE49-F238E27FC236}">
              <a16:creationId xmlns:a16="http://schemas.microsoft.com/office/drawing/2014/main" id="{00000000-0008-0000-0E00-0000F5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a:extLst>
            <a:ext uri="{FF2B5EF4-FFF2-40B4-BE49-F238E27FC236}">
              <a16:creationId xmlns:a16="http://schemas.microsoft.com/office/drawing/2014/main" id="{00000000-0008-0000-0E00-0000F6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a:extLst>
            <a:ext uri="{FF2B5EF4-FFF2-40B4-BE49-F238E27FC236}">
              <a16:creationId xmlns:a16="http://schemas.microsoft.com/office/drawing/2014/main" id="{00000000-0008-0000-0E00-0000F7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a:extLst>
            <a:ext uri="{FF2B5EF4-FFF2-40B4-BE49-F238E27FC236}">
              <a16:creationId xmlns:a16="http://schemas.microsoft.com/office/drawing/2014/main" id="{00000000-0008-0000-0E00-0000F8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0" name="テキスト ボックス 249">
          <a:extLst>
            <a:ext uri="{FF2B5EF4-FFF2-40B4-BE49-F238E27FC236}">
              <a16:creationId xmlns:a16="http://schemas.microsoft.com/office/drawing/2014/main" id="{00000000-0008-0000-0E00-0000FA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2" name="テキスト ボックス 251">
          <a:extLst>
            <a:ext uri="{FF2B5EF4-FFF2-40B4-BE49-F238E27FC236}">
              <a16:creationId xmlns:a16="http://schemas.microsoft.com/office/drawing/2014/main" id="{00000000-0008-0000-0E00-0000FC00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4" name="テキスト ボックス 253">
          <a:extLst>
            <a:ext uri="{FF2B5EF4-FFF2-40B4-BE49-F238E27FC236}">
              <a16:creationId xmlns:a16="http://schemas.microsoft.com/office/drawing/2014/main" id="{00000000-0008-0000-0E00-0000FE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6" name="テキスト ボックス 255">
          <a:extLst>
            <a:ext uri="{FF2B5EF4-FFF2-40B4-BE49-F238E27FC236}">
              <a16:creationId xmlns:a16="http://schemas.microsoft.com/office/drawing/2014/main" id="{00000000-0008-0000-0E00-000000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7" name="直線コネクタ 256">
          <a:extLst>
            <a:ext uri="{FF2B5EF4-FFF2-40B4-BE49-F238E27FC236}">
              <a16:creationId xmlns:a16="http://schemas.microsoft.com/office/drawing/2014/main" id="{00000000-0008-0000-0E00-000001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8" name="テキスト ボックス 257">
          <a:extLst>
            <a:ext uri="{FF2B5EF4-FFF2-40B4-BE49-F238E27FC236}">
              <a16:creationId xmlns:a16="http://schemas.microsoft.com/office/drawing/2014/main" id="{00000000-0008-0000-0E00-000002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9" name="直線コネクタ 258">
          <a:extLst>
            <a:ext uri="{FF2B5EF4-FFF2-40B4-BE49-F238E27FC236}">
              <a16:creationId xmlns:a16="http://schemas.microsoft.com/office/drawing/2014/main" id="{00000000-0008-0000-0E00-000003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0" name="テキスト ボックス 259">
          <a:extLst>
            <a:ext uri="{FF2B5EF4-FFF2-40B4-BE49-F238E27FC236}">
              <a16:creationId xmlns:a16="http://schemas.microsoft.com/office/drawing/2014/main" id="{00000000-0008-0000-0E00-000004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1" name="直線コネクタ 260">
          <a:extLst>
            <a:ext uri="{FF2B5EF4-FFF2-40B4-BE49-F238E27FC236}">
              <a16:creationId xmlns:a16="http://schemas.microsoft.com/office/drawing/2014/main" id="{00000000-0008-0000-0E00-000005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2" name="テキスト ボックス 261">
          <a:extLst>
            <a:ext uri="{FF2B5EF4-FFF2-40B4-BE49-F238E27FC236}">
              <a16:creationId xmlns:a16="http://schemas.microsoft.com/office/drawing/2014/main" id="{00000000-0008-0000-0E00-000006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3" name="【公営住宅】&#10;有形固定資産減価償却率グラフ枠">
          <a:extLst>
            <a:ext uri="{FF2B5EF4-FFF2-40B4-BE49-F238E27FC236}">
              <a16:creationId xmlns:a16="http://schemas.microsoft.com/office/drawing/2014/main" id="{00000000-0008-0000-0E00-000007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5714</xdr:rowOff>
    </xdr:from>
    <xdr:to>
      <xdr:col>24</xdr:col>
      <xdr:colOff>62865</xdr:colOff>
      <xdr:row>86</xdr:row>
      <xdr:rowOff>106680</xdr:rowOff>
    </xdr:to>
    <xdr:cxnSp macro="">
      <xdr:nvCxnSpPr>
        <xdr:cNvPr id="264" name="直線コネクタ 263">
          <a:extLst>
            <a:ext uri="{FF2B5EF4-FFF2-40B4-BE49-F238E27FC236}">
              <a16:creationId xmlns:a16="http://schemas.microsoft.com/office/drawing/2014/main" id="{00000000-0008-0000-0E00-000008010000}"/>
            </a:ext>
          </a:extLst>
        </xdr:cNvPr>
        <xdr:cNvCxnSpPr/>
      </xdr:nvCxnSpPr>
      <xdr:spPr>
        <a:xfrm flipV="1">
          <a:off x="4634865" y="13550264"/>
          <a:ext cx="0" cy="130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65" name="【公営住宅】&#10;有形固定資産減価償却率最小値テキスト">
          <a:extLst>
            <a:ext uri="{FF2B5EF4-FFF2-40B4-BE49-F238E27FC236}">
              <a16:creationId xmlns:a16="http://schemas.microsoft.com/office/drawing/2014/main" id="{00000000-0008-0000-0E00-000009010000}"/>
            </a:ext>
          </a:extLst>
        </xdr:cNvPr>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66" name="直線コネクタ 265">
          <a:extLst>
            <a:ext uri="{FF2B5EF4-FFF2-40B4-BE49-F238E27FC236}">
              <a16:creationId xmlns:a16="http://schemas.microsoft.com/office/drawing/2014/main" id="{00000000-0008-0000-0E00-00000A010000}"/>
            </a:ext>
          </a:extLst>
        </xdr:cNvPr>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123841</xdr:rowOff>
    </xdr:from>
    <xdr:ext cx="405111" cy="259045"/>
    <xdr:sp macro="" textlink="">
      <xdr:nvSpPr>
        <xdr:cNvPr id="267" name="【公営住宅】&#10;有形固定資産減価償却率最大値テキスト">
          <a:extLst>
            <a:ext uri="{FF2B5EF4-FFF2-40B4-BE49-F238E27FC236}">
              <a16:creationId xmlns:a16="http://schemas.microsoft.com/office/drawing/2014/main" id="{00000000-0008-0000-0E00-00000B010000}"/>
            </a:ext>
          </a:extLst>
        </xdr:cNvPr>
        <xdr:cNvSpPr txBox="1"/>
      </xdr:nvSpPr>
      <xdr:spPr>
        <a:xfrm>
          <a:off x="4673600" y="13325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5714</xdr:rowOff>
    </xdr:from>
    <xdr:to>
      <xdr:col>24</xdr:col>
      <xdr:colOff>152400</xdr:colOff>
      <xdr:row>79</xdr:row>
      <xdr:rowOff>5714</xdr:rowOff>
    </xdr:to>
    <xdr:cxnSp macro="">
      <xdr:nvCxnSpPr>
        <xdr:cNvPr id="268" name="直線コネクタ 267">
          <a:extLst>
            <a:ext uri="{FF2B5EF4-FFF2-40B4-BE49-F238E27FC236}">
              <a16:creationId xmlns:a16="http://schemas.microsoft.com/office/drawing/2014/main" id="{00000000-0008-0000-0E00-00000C010000}"/>
            </a:ext>
          </a:extLst>
        </xdr:cNvPr>
        <xdr:cNvCxnSpPr/>
      </xdr:nvCxnSpPr>
      <xdr:spPr>
        <a:xfrm>
          <a:off x="4546600" y="1355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151147</xdr:rowOff>
    </xdr:from>
    <xdr:ext cx="405111" cy="259045"/>
    <xdr:sp macro="" textlink="">
      <xdr:nvSpPr>
        <xdr:cNvPr id="269" name="【公営住宅】&#10;有形固定資産減価償却率平均値テキスト">
          <a:extLst>
            <a:ext uri="{FF2B5EF4-FFF2-40B4-BE49-F238E27FC236}">
              <a16:creationId xmlns:a16="http://schemas.microsoft.com/office/drawing/2014/main" id="{00000000-0008-0000-0E00-00000D010000}"/>
            </a:ext>
          </a:extLst>
        </xdr:cNvPr>
        <xdr:cNvSpPr txBox="1"/>
      </xdr:nvSpPr>
      <xdr:spPr>
        <a:xfrm>
          <a:off x="4673600" y="14038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128270</xdr:rowOff>
    </xdr:from>
    <xdr:to>
      <xdr:col>24</xdr:col>
      <xdr:colOff>114300</xdr:colOff>
      <xdr:row>83</xdr:row>
      <xdr:rowOff>58420</xdr:rowOff>
    </xdr:to>
    <xdr:sp macro="" textlink="">
      <xdr:nvSpPr>
        <xdr:cNvPr id="270" name="フローチャート: 判断 269">
          <a:extLst>
            <a:ext uri="{FF2B5EF4-FFF2-40B4-BE49-F238E27FC236}">
              <a16:creationId xmlns:a16="http://schemas.microsoft.com/office/drawing/2014/main" id="{00000000-0008-0000-0E00-00000E010000}"/>
            </a:ext>
          </a:extLst>
        </xdr:cNvPr>
        <xdr:cNvSpPr/>
      </xdr:nvSpPr>
      <xdr:spPr>
        <a:xfrm>
          <a:off x="45847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133986</xdr:rowOff>
    </xdr:from>
    <xdr:to>
      <xdr:col>20</xdr:col>
      <xdr:colOff>38100</xdr:colOff>
      <xdr:row>83</xdr:row>
      <xdr:rowOff>64136</xdr:rowOff>
    </xdr:to>
    <xdr:sp macro="" textlink="">
      <xdr:nvSpPr>
        <xdr:cNvPr id="271" name="フローチャート: 判断 270">
          <a:extLst>
            <a:ext uri="{FF2B5EF4-FFF2-40B4-BE49-F238E27FC236}">
              <a16:creationId xmlns:a16="http://schemas.microsoft.com/office/drawing/2014/main" id="{00000000-0008-0000-0E00-00000F010000}"/>
            </a:ext>
          </a:extLst>
        </xdr:cNvPr>
        <xdr:cNvSpPr/>
      </xdr:nvSpPr>
      <xdr:spPr>
        <a:xfrm>
          <a:off x="3746500" y="1419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120650</xdr:rowOff>
    </xdr:from>
    <xdr:to>
      <xdr:col>15</xdr:col>
      <xdr:colOff>101600</xdr:colOff>
      <xdr:row>83</xdr:row>
      <xdr:rowOff>50800</xdr:rowOff>
    </xdr:to>
    <xdr:sp macro="" textlink="">
      <xdr:nvSpPr>
        <xdr:cNvPr id="272" name="フローチャート: 判断 271">
          <a:extLst>
            <a:ext uri="{FF2B5EF4-FFF2-40B4-BE49-F238E27FC236}">
              <a16:creationId xmlns:a16="http://schemas.microsoft.com/office/drawing/2014/main" id="{00000000-0008-0000-0E00-000010010000}"/>
            </a:ext>
          </a:extLst>
        </xdr:cNvPr>
        <xdr:cNvSpPr/>
      </xdr:nvSpPr>
      <xdr:spPr>
        <a:xfrm>
          <a:off x="2857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73" name="フローチャート: 判断 272">
          <a:extLst>
            <a:ext uri="{FF2B5EF4-FFF2-40B4-BE49-F238E27FC236}">
              <a16:creationId xmlns:a16="http://schemas.microsoft.com/office/drawing/2014/main" id="{00000000-0008-0000-0E00-000011010000}"/>
            </a:ext>
          </a:extLst>
        </xdr:cNvPr>
        <xdr:cNvSpPr/>
      </xdr:nvSpPr>
      <xdr:spPr>
        <a:xfrm>
          <a:off x="1968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65405</xdr:rowOff>
    </xdr:from>
    <xdr:to>
      <xdr:col>6</xdr:col>
      <xdr:colOff>38100</xdr:colOff>
      <xdr:row>82</xdr:row>
      <xdr:rowOff>167005</xdr:rowOff>
    </xdr:to>
    <xdr:sp macro="" textlink="">
      <xdr:nvSpPr>
        <xdr:cNvPr id="274" name="フローチャート: 判断 273">
          <a:extLst>
            <a:ext uri="{FF2B5EF4-FFF2-40B4-BE49-F238E27FC236}">
              <a16:creationId xmlns:a16="http://schemas.microsoft.com/office/drawing/2014/main" id="{00000000-0008-0000-0E00-000012010000}"/>
            </a:ext>
          </a:extLst>
        </xdr:cNvPr>
        <xdr:cNvSpPr/>
      </xdr:nvSpPr>
      <xdr:spPr>
        <a:xfrm>
          <a:off x="1079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8255</xdr:rowOff>
    </xdr:from>
    <xdr:to>
      <xdr:col>24</xdr:col>
      <xdr:colOff>114300</xdr:colOff>
      <xdr:row>83</xdr:row>
      <xdr:rowOff>109855</xdr:rowOff>
    </xdr:to>
    <xdr:sp macro="" textlink="">
      <xdr:nvSpPr>
        <xdr:cNvPr id="280" name="楕円 279">
          <a:extLst>
            <a:ext uri="{FF2B5EF4-FFF2-40B4-BE49-F238E27FC236}">
              <a16:creationId xmlns:a16="http://schemas.microsoft.com/office/drawing/2014/main" id="{00000000-0008-0000-0E00-000018010000}"/>
            </a:ext>
          </a:extLst>
        </xdr:cNvPr>
        <xdr:cNvSpPr/>
      </xdr:nvSpPr>
      <xdr:spPr>
        <a:xfrm>
          <a:off x="4584700" y="1423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158132</xdr:rowOff>
    </xdr:from>
    <xdr:ext cx="405111" cy="259045"/>
    <xdr:sp macro="" textlink="">
      <xdr:nvSpPr>
        <xdr:cNvPr id="281" name="【公営住宅】&#10;有形固定資産減価償却率該当値テキスト">
          <a:extLst>
            <a:ext uri="{FF2B5EF4-FFF2-40B4-BE49-F238E27FC236}">
              <a16:creationId xmlns:a16="http://schemas.microsoft.com/office/drawing/2014/main" id="{00000000-0008-0000-0E00-000019010000}"/>
            </a:ext>
          </a:extLst>
        </xdr:cNvPr>
        <xdr:cNvSpPr txBox="1"/>
      </xdr:nvSpPr>
      <xdr:spPr>
        <a:xfrm>
          <a:off x="4673600"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141605</xdr:rowOff>
    </xdr:from>
    <xdr:to>
      <xdr:col>20</xdr:col>
      <xdr:colOff>38100</xdr:colOff>
      <xdr:row>83</xdr:row>
      <xdr:rowOff>71755</xdr:rowOff>
    </xdr:to>
    <xdr:sp macro="" textlink="">
      <xdr:nvSpPr>
        <xdr:cNvPr id="282" name="楕円 281">
          <a:extLst>
            <a:ext uri="{FF2B5EF4-FFF2-40B4-BE49-F238E27FC236}">
              <a16:creationId xmlns:a16="http://schemas.microsoft.com/office/drawing/2014/main" id="{00000000-0008-0000-0E00-00001A010000}"/>
            </a:ext>
          </a:extLst>
        </xdr:cNvPr>
        <xdr:cNvSpPr/>
      </xdr:nvSpPr>
      <xdr:spPr>
        <a:xfrm>
          <a:off x="3746500" y="1420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20955</xdr:rowOff>
    </xdr:from>
    <xdr:to>
      <xdr:col>24</xdr:col>
      <xdr:colOff>63500</xdr:colOff>
      <xdr:row>83</xdr:row>
      <xdr:rowOff>59055</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3797300" y="1425130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99695</xdr:rowOff>
    </xdr:from>
    <xdr:to>
      <xdr:col>15</xdr:col>
      <xdr:colOff>101600</xdr:colOff>
      <xdr:row>83</xdr:row>
      <xdr:rowOff>29845</xdr:rowOff>
    </xdr:to>
    <xdr:sp macro="" textlink="">
      <xdr:nvSpPr>
        <xdr:cNvPr id="284" name="楕円 283">
          <a:extLst>
            <a:ext uri="{FF2B5EF4-FFF2-40B4-BE49-F238E27FC236}">
              <a16:creationId xmlns:a16="http://schemas.microsoft.com/office/drawing/2014/main" id="{00000000-0008-0000-0E00-00001C010000}"/>
            </a:ext>
          </a:extLst>
        </xdr:cNvPr>
        <xdr:cNvSpPr/>
      </xdr:nvSpPr>
      <xdr:spPr>
        <a:xfrm>
          <a:off x="2857500" y="1415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150495</xdr:rowOff>
    </xdr:from>
    <xdr:to>
      <xdr:col>19</xdr:col>
      <xdr:colOff>177800</xdr:colOff>
      <xdr:row>83</xdr:row>
      <xdr:rowOff>20955</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2908300" y="142093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105411</xdr:rowOff>
    </xdr:from>
    <xdr:to>
      <xdr:col>10</xdr:col>
      <xdr:colOff>165100</xdr:colOff>
      <xdr:row>83</xdr:row>
      <xdr:rowOff>35561</xdr:rowOff>
    </xdr:to>
    <xdr:sp macro="" textlink="">
      <xdr:nvSpPr>
        <xdr:cNvPr id="286" name="楕円 285">
          <a:extLst>
            <a:ext uri="{FF2B5EF4-FFF2-40B4-BE49-F238E27FC236}">
              <a16:creationId xmlns:a16="http://schemas.microsoft.com/office/drawing/2014/main" id="{00000000-0008-0000-0E00-00001E010000}"/>
            </a:ext>
          </a:extLst>
        </xdr:cNvPr>
        <xdr:cNvSpPr/>
      </xdr:nvSpPr>
      <xdr:spPr>
        <a:xfrm>
          <a:off x="1968500" y="1416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150495</xdr:rowOff>
    </xdr:from>
    <xdr:to>
      <xdr:col>15</xdr:col>
      <xdr:colOff>50800</xdr:colOff>
      <xdr:row>82</xdr:row>
      <xdr:rowOff>156211</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flipV="1">
          <a:off x="2019300" y="14209395"/>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80663</xdr:rowOff>
    </xdr:from>
    <xdr:ext cx="405111" cy="259045"/>
    <xdr:sp macro="" textlink="">
      <xdr:nvSpPr>
        <xdr:cNvPr id="288" name="n_1aveValue【公営住宅】&#10;有形固定資産減価償却率">
          <a:extLst>
            <a:ext uri="{FF2B5EF4-FFF2-40B4-BE49-F238E27FC236}">
              <a16:creationId xmlns:a16="http://schemas.microsoft.com/office/drawing/2014/main" id="{00000000-0008-0000-0E00-000020010000}"/>
            </a:ext>
          </a:extLst>
        </xdr:cNvPr>
        <xdr:cNvSpPr txBox="1"/>
      </xdr:nvSpPr>
      <xdr:spPr>
        <a:xfrm>
          <a:off x="3582044" y="13968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41927</xdr:rowOff>
    </xdr:from>
    <xdr:ext cx="405111" cy="259045"/>
    <xdr:sp macro="" textlink="">
      <xdr:nvSpPr>
        <xdr:cNvPr id="289" name="n_2aveValue【公営住宅】&#10;有形固定資産減価償却率">
          <a:extLst>
            <a:ext uri="{FF2B5EF4-FFF2-40B4-BE49-F238E27FC236}">
              <a16:creationId xmlns:a16="http://schemas.microsoft.com/office/drawing/2014/main" id="{00000000-0008-0000-0E00-000021010000}"/>
            </a:ext>
          </a:extLst>
        </xdr:cNvPr>
        <xdr:cNvSpPr txBox="1"/>
      </xdr:nvSpPr>
      <xdr:spPr>
        <a:xfrm>
          <a:off x="2705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29227</xdr:rowOff>
    </xdr:from>
    <xdr:ext cx="405111" cy="259045"/>
    <xdr:sp macro="" textlink="">
      <xdr:nvSpPr>
        <xdr:cNvPr id="290" name="n_3aveValue【公営住宅】&#10;有形固定資産減価償却率">
          <a:extLst>
            <a:ext uri="{FF2B5EF4-FFF2-40B4-BE49-F238E27FC236}">
              <a16:creationId xmlns:a16="http://schemas.microsoft.com/office/drawing/2014/main" id="{00000000-0008-0000-0E00-000022010000}"/>
            </a:ext>
          </a:extLst>
        </xdr:cNvPr>
        <xdr:cNvSpPr txBox="1"/>
      </xdr:nvSpPr>
      <xdr:spPr>
        <a:xfrm>
          <a:off x="1816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12082</xdr:rowOff>
    </xdr:from>
    <xdr:ext cx="405111" cy="259045"/>
    <xdr:sp macro="" textlink="">
      <xdr:nvSpPr>
        <xdr:cNvPr id="291" name="n_4aveValue【公営住宅】&#10;有形固定資産減価償却率">
          <a:extLst>
            <a:ext uri="{FF2B5EF4-FFF2-40B4-BE49-F238E27FC236}">
              <a16:creationId xmlns:a16="http://schemas.microsoft.com/office/drawing/2014/main" id="{00000000-0008-0000-0E00-000023010000}"/>
            </a:ext>
          </a:extLst>
        </xdr:cNvPr>
        <xdr:cNvSpPr txBox="1"/>
      </xdr:nvSpPr>
      <xdr:spPr>
        <a:xfrm>
          <a:off x="9277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62882</xdr:rowOff>
    </xdr:from>
    <xdr:ext cx="405111" cy="259045"/>
    <xdr:sp macro="" textlink="">
      <xdr:nvSpPr>
        <xdr:cNvPr id="292" name="n_1mainValue【公営住宅】&#10;有形固定資産減価償却率">
          <a:extLst>
            <a:ext uri="{FF2B5EF4-FFF2-40B4-BE49-F238E27FC236}">
              <a16:creationId xmlns:a16="http://schemas.microsoft.com/office/drawing/2014/main" id="{00000000-0008-0000-0E00-000024010000}"/>
            </a:ext>
          </a:extLst>
        </xdr:cNvPr>
        <xdr:cNvSpPr txBox="1"/>
      </xdr:nvSpPr>
      <xdr:spPr>
        <a:xfrm>
          <a:off x="35820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46372</xdr:rowOff>
    </xdr:from>
    <xdr:ext cx="405111" cy="259045"/>
    <xdr:sp macro="" textlink="">
      <xdr:nvSpPr>
        <xdr:cNvPr id="293" name="n_2mainValue【公営住宅】&#10;有形固定資産減価償却率">
          <a:extLst>
            <a:ext uri="{FF2B5EF4-FFF2-40B4-BE49-F238E27FC236}">
              <a16:creationId xmlns:a16="http://schemas.microsoft.com/office/drawing/2014/main" id="{00000000-0008-0000-0E00-000025010000}"/>
            </a:ext>
          </a:extLst>
        </xdr:cNvPr>
        <xdr:cNvSpPr txBox="1"/>
      </xdr:nvSpPr>
      <xdr:spPr>
        <a:xfrm>
          <a:off x="2705744" y="1393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26688</xdr:rowOff>
    </xdr:from>
    <xdr:ext cx="405111" cy="259045"/>
    <xdr:sp macro="" textlink="">
      <xdr:nvSpPr>
        <xdr:cNvPr id="294" name="n_3mainValue【公営住宅】&#10;有形固定資産減価償却率">
          <a:extLst>
            <a:ext uri="{FF2B5EF4-FFF2-40B4-BE49-F238E27FC236}">
              <a16:creationId xmlns:a16="http://schemas.microsoft.com/office/drawing/2014/main" id="{00000000-0008-0000-0E00-000026010000}"/>
            </a:ext>
          </a:extLst>
        </xdr:cNvPr>
        <xdr:cNvSpPr txBox="1"/>
      </xdr:nvSpPr>
      <xdr:spPr>
        <a:xfrm>
          <a:off x="1816744"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a:extLst>
            <a:ext uri="{FF2B5EF4-FFF2-40B4-BE49-F238E27FC236}">
              <a16:creationId xmlns:a16="http://schemas.microsoft.com/office/drawing/2014/main" id="{00000000-0008-0000-0E00-000027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a:extLst>
            <a:ext uri="{FF2B5EF4-FFF2-40B4-BE49-F238E27FC236}">
              <a16:creationId xmlns:a16="http://schemas.microsoft.com/office/drawing/2014/main" id="{00000000-0008-0000-0E00-000028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a:extLst>
            <a:ext uri="{FF2B5EF4-FFF2-40B4-BE49-F238E27FC236}">
              <a16:creationId xmlns:a16="http://schemas.microsoft.com/office/drawing/2014/main" id="{00000000-0008-0000-0E00-000029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a:extLst>
            <a:ext uri="{FF2B5EF4-FFF2-40B4-BE49-F238E27FC236}">
              <a16:creationId xmlns:a16="http://schemas.microsoft.com/office/drawing/2014/main" id="{00000000-0008-0000-0E00-00002A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a:extLst>
            <a:ext uri="{FF2B5EF4-FFF2-40B4-BE49-F238E27FC236}">
              <a16:creationId xmlns:a16="http://schemas.microsoft.com/office/drawing/2014/main" id="{00000000-0008-0000-0E00-00002B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a:extLst>
            <a:ext uri="{FF2B5EF4-FFF2-40B4-BE49-F238E27FC236}">
              <a16:creationId xmlns:a16="http://schemas.microsoft.com/office/drawing/2014/main" id="{00000000-0008-0000-0E00-00002C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a:extLst>
            <a:ext uri="{FF2B5EF4-FFF2-40B4-BE49-F238E27FC236}">
              <a16:creationId xmlns:a16="http://schemas.microsoft.com/office/drawing/2014/main" id="{00000000-0008-0000-0E00-00002D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a:extLst>
            <a:ext uri="{FF2B5EF4-FFF2-40B4-BE49-F238E27FC236}">
              <a16:creationId xmlns:a16="http://schemas.microsoft.com/office/drawing/2014/main" id="{00000000-0008-0000-0E00-00002E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a:extLst>
            <a:ext uri="{FF2B5EF4-FFF2-40B4-BE49-F238E27FC236}">
              <a16:creationId xmlns:a16="http://schemas.microsoft.com/office/drawing/2014/main" id="{00000000-0008-0000-0E00-000030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5" name="直線コネクタ 304">
          <a:extLst>
            <a:ext uri="{FF2B5EF4-FFF2-40B4-BE49-F238E27FC236}">
              <a16:creationId xmlns:a16="http://schemas.microsoft.com/office/drawing/2014/main" id="{00000000-0008-0000-0E00-00003101000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6" name="テキスト ボックス 305">
          <a:extLst>
            <a:ext uri="{FF2B5EF4-FFF2-40B4-BE49-F238E27FC236}">
              <a16:creationId xmlns:a16="http://schemas.microsoft.com/office/drawing/2014/main" id="{00000000-0008-0000-0E00-00003201000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8" name="テキスト ボックス 307">
          <a:extLst>
            <a:ext uri="{FF2B5EF4-FFF2-40B4-BE49-F238E27FC236}">
              <a16:creationId xmlns:a16="http://schemas.microsoft.com/office/drawing/2014/main" id="{00000000-0008-0000-0E00-000034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10" name="テキスト ボックス 309">
          <a:extLst>
            <a:ext uri="{FF2B5EF4-FFF2-40B4-BE49-F238E27FC236}">
              <a16:creationId xmlns:a16="http://schemas.microsoft.com/office/drawing/2014/main" id="{00000000-0008-0000-0E00-00003601000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2" name="テキスト ボックス 311">
          <a:extLst>
            <a:ext uri="{FF2B5EF4-FFF2-40B4-BE49-F238E27FC236}">
              <a16:creationId xmlns:a16="http://schemas.microsoft.com/office/drawing/2014/main" id="{00000000-0008-0000-0E00-000038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3" name="【公営住宅】&#10;一人当たり面積グラフ枠">
          <a:extLst>
            <a:ext uri="{FF2B5EF4-FFF2-40B4-BE49-F238E27FC236}">
              <a16:creationId xmlns:a16="http://schemas.microsoft.com/office/drawing/2014/main" id="{00000000-0008-0000-0E00-000039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43244</xdr:rowOff>
    </xdr:from>
    <xdr:to>
      <xdr:col>54</xdr:col>
      <xdr:colOff>189865</xdr:colOff>
      <xdr:row>85</xdr:row>
      <xdr:rowOff>83820</xdr:rowOff>
    </xdr:to>
    <xdr:cxnSp macro="">
      <xdr:nvCxnSpPr>
        <xdr:cNvPr id="314" name="直線コネクタ 313">
          <a:extLst>
            <a:ext uri="{FF2B5EF4-FFF2-40B4-BE49-F238E27FC236}">
              <a16:creationId xmlns:a16="http://schemas.microsoft.com/office/drawing/2014/main" id="{00000000-0008-0000-0E00-00003A010000}"/>
            </a:ext>
          </a:extLst>
        </xdr:cNvPr>
        <xdr:cNvCxnSpPr/>
      </xdr:nvCxnSpPr>
      <xdr:spPr>
        <a:xfrm flipV="1">
          <a:off x="10476865" y="13416344"/>
          <a:ext cx="0" cy="1240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87647</xdr:rowOff>
    </xdr:from>
    <xdr:ext cx="469744" cy="259045"/>
    <xdr:sp macro="" textlink="">
      <xdr:nvSpPr>
        <xdr:cNvPr id="315" name="【公営住宅】&#10;一人当たり面積最小値テキスト">
          <a:extLst>
            <a:ext uri="{FF2B5EF4-FFF2-40B4-BE49-F238E27FC236}">
              <a16:creationId xmlns:a16="http://schemas.microsoft.com/office/drawing/2014/main" id="{00000000-0008-0000-0E00-00003B010000}"/>
            </a:ext>
          </a:extLst>
        </xdr:cNvPr>
        <xdr:cNvSpPr txBox="1"/>
      </xdr:nvSpPr>
      <xdr:spPr>
        <a:xfrm>
          <a:off x="10515600"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83820</xdr:rowOff>
    </xdr:from>
    <xdr:to>
      <xdr:col>55</xdr:col>
      <xdr:colOff>88900</xdr:colOff>
      <xdr:row>85</xdr:row>
      <xdr:rowOff>83820</xdr:rowOff>
    </xdr:to>
    <xdr:cxnSp macro="">
      <xdr:nvCxnSpPr>
        <xdr:cNvPr id="316" name="直線コネクタ 315">
          <a:extLst>
            <a:ext uri="{FF2B5EF4-FFF2-40B4-BE49-F238E27FC236}">
              <a16:creationId xmlns:a16="http://schemas.microsoft.com/office/drawing/2014/main" id="{00000000-0008-0000-0E00-00003C010000}"/>
            </a:ext>
          </a:extLst>
        </xdr:cNvPr>
        <xdr:cNvCxnSpPr/>
      </xdr:nvCxnSpPr>
      <xdr:spPr>
        <a:xfrm>
          <a:off x="10388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161371</xdr:rowOff>
    </xdr:from>
    <xdr:ext cx="469744" cy="259045"/>
    <xdr:sp macro="" textlink="">
      <xdr:nvSpPr>
        <xdr:cNvPr id="317" name="【公営住宅】&#10;一人当たり面積最大値テキスト">
          <a:extLst>
            <a:ext uri="{FF2B5EF4-FFF2-40B4-BE49-F238E27FC236}">
              <a16:creationId xmlns:a16="http://schemas.microsoft.com/office/drawing/2014/main" id="{00000000-0008-0000-0E00-00003D010000}"/>
            </a:ext>
          </a:extLst>
        </xdr:cNvPr>
        <xdr:cNvSpPr txBox="1"/>
      </xdr:nvSpPr>
      <xdr:spPr>
        <a:xfrm>
          <a:off x="10515600" y="131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43244</xdr:rowOff>
    </xdr:from>
    <xdr:to>
      <xdr:col>55</xdr:col>
      <xdr:colOff>88900</xdr:colOff>
      <xdr:row>78</xdr:row>
      <xdr:rowOff>43244</xdr:rowOff>
    </xdr:to>
    <xdr:cxnSp macro="">
      <xdr:nvCxnSpPr>
        <xdr:cNvPr id="318" name="直線コネクタ 317">
          <a:extLst>
            <a:ext uri="{FF2B5EF4-FFF2-40B4-BE49-F238E27FC236}">
              <a16:creationId xmlns:a16="http://schemas.microsoft.com/office/drawing/2014/main" id="{00000000-0008-0000-0E00-00003E010000}"/>
            </a:ext>
          </a:extLst>
        </xdr:cNvPr>
        <xdr:cNvCxnSpPr/>
      </xdr:nvCxnSpPr>
      <xdr:spPr>
        <a:xfrm>
          <a:off x="10388600" y="13416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119333</xdr:rowOff>
    </xdr:from>
    <xdr:ext cx="469744" cy="259045"/>
    <xdr:sp macro="" textlink="">
      <xdr:nvSpPr>
        <xdr:cNvPr id="319" name="【公営住宅】&#10;一人当たり面積平均値テキスト">
          <a:extLst>
            <a:ext uri="{FF2B5EF4-FFF2-40B4-BE49-F238E27FC236}">
              <a16:creationId xmlns:a16="http://schemas.microsoft.com/office/drawing/2014/main" id="{00000000-0008-0000-0E00-00003F010000}"/>
            </a:ext>
          </a:extLst>
        </xdr:cNvPr>
        <xdr:cNvSpPr txBox="1"/>
      </xdr:nvSpPr>
      <xdr:spPr>
        <a:xfrm>
          <a:off x="10515600" y="14178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96456</xdr:rowOff>
    </xdr:from>
    <xdr:to>
      <xdr:col>55</xdr:col>
      <xdr:colOff>50800</xdr:colOff>
      <xdr:row>84</xdr:row>
      <xdr:rowOff>26606</xdr:rowOff>
    </xdr:to>
    <xdr:sp macro="" textlink="">
      <xdr:nvSpPr>
        <xdr:cNvPr id="320" name="フローチャート: 判断 319">
          <a:extLst>
            <a:ext uri="{FF2B5EF4-FFF2-40B4-BE49-F238E27FC236}">
              <a16:creationId xmlns:a16="http://schemas.microsoft.com/office/drawing/2014/main" id="{00000000-0008-0000-0E00-000040010000}"/>
            </a:ext>
          </a:extLst>
        </xdr:cNvPr>
        <xdr:cNvSpPr/>
      </xdr:nvSpPr>
      <xdr:spPr>
        <a:xfrm>
          <a:off x="10426700" y="1432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85026</xdr:rowOff>
    </xdr:from>
    <xdr:to>
      <xdr:col>50</xdr:col>
      <xdr:colOff>165100</xdr:colOff>
      <xdr:row>84</xdr:row>
      <xdr:rowOff>15176</xdr:rowOff>
    </xdr:to>
    <xdr:sp macro="" textlink="">
      <xdr:nvSpPr>
        <xdr:cNvPr id="321" name="フローチャート: 判断 320">
          <a:extLst>
            <a:ext uri="{FF2B5EF4-FFF2-40B4-BE49-F238E27FC236}">
              <a16:creationId xmlns:a16="http://schemas.microsoft.com/office/drawing/2014/main" id="{00000000-0008-0000-0E00-000041010000}"/>
            </a:ext>
          </a:extLst>
        </xdr:cNvPr>
        <xdr:cNvSpPr/>
      </xdr:nvSpPr>
      <xdr:spPr>
        <a:xfrm>
          <a:off x="9588500" y="1431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70738</xdr:rowOff>
    </xdr:from>
    <xdr:to>
      <xdr:col>46</xdr:col>
      <xdr:colOff>38100</xdr:colOff>
      <xdr:row>84</xdr:row>
      <xdr:rowOff>888</xdr:rowOff>
    </xdr:to>
    <xdr:sp macro="" textlink="">
      <xdr:nvSpPr>
        <xdr:cNvPr id="322" name="フローチャート: 判断 321">
          <a:extLst>
            <a:ext uri="{FF2B5EF4-FFF2-40B4-BE49-F238E27FC236}">
              <a16:creationId xmlns:a16="http://schemas.microsoft.com/office/drawing/2014/main" id="{00000000-0008-0000-0E00-000042010000}"/>
            </a:ext>
          </a:extLst>
        </xdr:cNvPr>
        <xdr:cNvSpPr/>
      </xdr:nvSpPr>
      <xdr:spPr>
        <a:xfrm>
          <a:off x="8699500" y="1430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83883</xdr:rowOff>
    </xdr:from>
    <xdr:to>
      <xdr:col>41</xdr:col>
      <xdr:colOff>101600</xdr:colOff>
      <xdr:row>84</xdr:row>
      <xdr:rowOff>14033</xdr:rowOff>
    </xdr:to>
    <xdr:sp macro="" textlink="">
      <xdr:nvSpPr>
        <xdr:cNvPr id="323" name="フローチャート: 判断 322">
          <a:extLst>
            <a:ext uri="{FF2B5EF4-FFF2-40B4-BE49-F238E27FC236}">
              <a16:creationId xmlns:a16="http://schemas.microsoft.com/office/drawing/2014/main" id="{00000000-0008-0000-0E00-000043010000}"/>
            </a:ext>
          </a:extLst>
        </xdr:cNvPr>
        <xdr:cNvSpPr/>
      </xdr:nvSpPr>
      <xdr:spPr>
        <a:xfrm>
          <a:off x="7810500" y="1431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74740</xdr:rowOff>
    </xdr:from>
    <xdr:to>
      <xdr:col>36</xdr:col>
      <xdr:colOff>165100</xdr:colOff>
      <xdr:row>84</xdr:row>
      <xdr:rowOff>4890</xdr:rowOff>
    </xdr:to>
    <xdr:sp macro="" textlink="">
      <xdr:nvSpPr>
        <xdr:cNvPr id="324" name="フローチャート: 判断 323">
          <a:extLst>
            <a:ext uri="{FF2B5EF4-FFF2-40B4-BE49-F238E27FC236}">
              <a16:creationId xmlns:a16="http://schemas.microsoft.com/office/drawing/2014/main" id="{00000000-0008-0000-0E00-000044010000}"/>
            </a:ext>
          </a:extLst>
        </xdr:cNvPr>
        <xdr:cNvSpPr/>
      </xdr:nvSpPr>
      <xdr:spPr>
        <a:xfrm>
          <a:off x="6921500" y="1430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id="{00000000-0008-0000-0E00-000045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id="{00000000-0008-0000-0E00-000046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00000000-0008-0000-0E00-000047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00000000-0008-0000-0E00-000048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00000000-0008-0000-0E00-000049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29590</xdr:rowOff>
    </xdr:from>
    <xdr:to>
      <xdr:col>55</xdr:col>
      <xdr:colOff>50800</xdr:colOff>
      <xdr:row>84</xdr:row>
      <xdr:rowOff>131190</xdr:rowOff>
    </xdr:to>
    <xdr:sp macro="" textlink="">
      <xdr:nvSpPr>
        <xdr:cNvPr id="330" name="楕円 329">
          <a:extLst>
            <a:ext uri="{FF2B5EF4-FFF2-40B4-BE49-F238E27FC236}">
              <a16:creationId xmlns:a16="http://schemas.microsoft.com/office/drawing/2014/main" id="{00000000-0008-0000-0E00-00004A010000}"/>
            </a:ext>
          </a:extLst>
        </xdr:cNvPr>
        <xdr:cNvSpPr/>
      </xdr:nvSpPr>
      <xdr:spPr>
        <a:xfrm>
          <a:off x="10426700" y="1443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8017</xdr:rowOff>
    </xdr:from>
    <xdr:ext cx="469744" cy="259045"/>
    <xdr:sp macro="" textlink="">
      <xdr:nvSpPr>
        <xdr:cNvPr id="331" name="【公営住宅】&#10;一人当たり面積該当値テキスト">
          <a:extLst>
            <a:ext uri="{FF2B5EF4-FFF2-40B4-BE49-F238E27FC236}">
              <a16:creationId xmlns:a16="http://schemas.microsoft.com/office/drawing/2014/main" id="{00000000-0008-0000-0E00-00004B010000}"/>
            </a:ext>
          </a:extLst>
        </xdr:cNvPr>
        <xdr:cNvSpPr txBox="1"/>
      </xdr:nvSpPr>
      <xdr:spPr>
        <a:xfrm>
          <a:off x="10515600" y="14409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30163</xdr:rowOff>
    </xdr:from>
    <xdr:to>
      <xdr:col>50</xdr:col>
      <xdr:colOff>165100</xdr:colOff>
      <xdr:row>84</xdr:row>
      <xdr:rowOff>131763</xdr:rowOff>
    </xdr:to>
    <xdr:sp macro="" textlink="">
      <xdr:nvSpPr>
        <xdr:cNvPr id="332" name="楕円 331">
          <a:extLst>
            <a:ext uri="{FF2B5EF4-FFF2-40B4-BE49-F238E27FC236}">
              <a16:creationId xmlns:a16="http://schemas.microsoft.com/office/drawing/2014/main" id="{00000000-0008-0000-0E00-00004C010000}"/>
            </a:ext>
          </a:extLst>
        </xdr:cNvPr>
        <xdr:cNvSpPr/>
      </xdr:nvSpPr>
      <xdr:spPr>
        <a:xfrm>
          <a:off x="9588500" y="1443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80390</xdr:rowOff>
    </xdr:from>
    <xdr:to>
      <xdr:col>55</xdr:col>
      <xdr:colOff>0</xdr:colOff>
      <xdr:row>84</xdr:row>
      <xdr:rowOff>80963</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flipV="1">
          <a:off x="9639300" y="14482190"/>
          <a:ext cx="838200" cy="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30735</xdr:rowOff>
    </xdr:from>
    <xdr:to>
      <xdr:col>46</xdr:col>
      <xdr:colOff>38100</xdr:colOff>
      <xdr:row>84</xdr:row>
      <xdr:rowOff>132335</xdr:rowOff>
    </xdr:to>
    <xdr:sp macro="" textlink="">
      <xdr:nvSpPr>
        <xdr:cNvPr id="334" name="楕円 333">
          <a:extLst>
            <a:ext uri="{FF2B5EF4-FFF2-40B4-BE49-F238E27FC236}">
              <a16:creationId xmlns:a16="http://schemas.microsoft.com/office/drawing/2014/main" id="{00000000-0008-0000-0E00-00004E010000}"/>
            </a:ext>
          </a:extLst>
        </xdr:cNvPr>
        <xdr:cNvSpPr/>
      </xdr:nvSpPr>
      <xdr:spPr>
        <a:xfrm>
          <a:off x="8699500" y="1443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80963</xdr:rowOff>
    </xdr:from>
    <xdr:to>
      <xdr:col>50</xdr:col>
      <xdr:colOff>114300</xdr:colOff>
      <xdr:row>84</xdr:row>
      <xdr:rowOff>81535</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flipV="1">
          <a:off x="8750300" y="14482763"/>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31305</xdr:rowOff>
    </xdr:from>
    <xdr:to>
      <xdr:col>41</xdr:col>
      <xdr:colOff>101600</xdr:colOff>
      <xdr:row>84</xdr:row>
      <xdr:rowOff>132905</xdr:rowOff>
    </xdr:to>
    <xdr:sp macro="" textlink="">
      <xdr:nvSpPr>
        <xdr:cNvPr id="336" name="楕円 335">
          <a:extLst>
            <a:ext uri="{FF2B5EF4-FFF2-40B4-BE49-F238E27FC236}">
              <a16:creationId xmlns:a16="http://schemas.microsoft.com/office/drawing/2014/main" id="{00000000-0008-0000-0E00-000050010000}"/>
            </a:ext>
          </a:extLst>
        </xdr:cNvPr>
        <xdr:cNvSpPr/>
      </xdr:nvSpPr>
      <xdr:spPr>
        <a:xfrm>
          <a:off x="7810500" y="1443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81535</xdr:rowOff>
    </xdr:from>
    <xdr:to>
      <xdr:col>45</xdr:col>
      <xdr:colOff>177800</xdr:colOff>
      <xdr:row>84</xdr:row>
      <xdr:rowOff>82105</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flipV="1">
          <a:off x="7861300" y="14483335"/>
          <a:ext cx="889000" cy="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31703</xdr:rowOff>
    </xdr:from>
    <xdr:ext cx="469744" cy="259045"/>
    <xdr:sp macro="" textlink="">
      <xdr:nvSpPr>
        <xdr:cNvPr id="338" name="n_1aveValue【公営住宅】&#10;一人当たり面積">
          <a:extLst>
            <a:ext uri="{FF2B5EF4-FFF2-40B4-BE49-F238E27FC236}">
              <a16:creationId xmlns:a16="http://schemas.microsoft.com/office/drawing/2014/main" id="{00000000-0008-0000-0E00-000052010000}"/>
            </a:ext>
          </a:extLst>
        </xdr:cNvPr>
        <xdr:cNvSpPr txBox="1"/>
      </xdr:nvSpPr>
      <xdr:spPr>
        <a:xfrm>
          <a:off x="9391727" y="14090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17415</xdr:rowOff>
    </xdr:from>
    <xdr:ext cx="469744" cy="259045"/>
    <xdr:sp macro="" textlink="">
      <xdr:nvSpPr>
        <xdr:cNvPr id="339" name="n_2aveValue【公営住宅】&#10;一人当たり面積">
          <a:extLst>
            <a:ext uri="{FF2B5EF4-FFF2-40B4-BE49-F238E27FC236}">
              <a16:creationId xmlns:a16="http://schemas.microsoft.com/office/drawing/2014/main" id="{00000000-0008-0000-0E00-000053010000}"/>
            </a:ext>
          </a:extLst>
        </xdr:cNvPr>
        <xdr:cNvSpPr txBox="1"/>
      </xdr:nvSpPr>
      <xdr:spPr>
        <a:xfrm>
          <a:off x="8515427" y="1407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30560</xdr:rowOff>
    </xdr:from>
    <xdr:ext cx="469744" cy="259045"/>
    <xdr:sp macro="" textlink="">
      <xdr:nvSpPr>
        <xdr:cNvPr id="340" name="n_3aveValue【公営住宅】&#10;一人当たり面積">
          <a:extLst>
            <a:ext uri="{FF2B5EF4-FFF2-40B4-BE49-F238E27FC236}">
              <a16:creationId xmlns:a16="http://schemas.microsoft.com/office/drawing/2014/main" id="{00000000-0008-0000-0E00-000054010000}"/>
            </a:ext>
          </a:extLst>
        </xdr:cNvPr>
        <xdr:cNvSpPr txBox="1"/>
      </xdr:nvSpPr>
      <xdr:spPr>
        <a:xfrm>
          <a:off x="7626427" y="14089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21417</xdr:rowOff>
    </xdr:from>
    <xdr:ext cx="469744" cy="259045"/>
    <xdr:sp macro="" textlink="">
      <xdr:nvSpPr>
        <xdr:cNvPr id="341" name="n_4aveValue【公営住宅】&#10;一人当たり面積">
          <a:extLst>
            <a:ext uri="{FF2B5EF4-FFF2-40B4-BE49-F238E27FC236}">
              <a16:creationId xmlns:a16="http://schemas.microsoft.com/office/drawing/2014/main" id="{00000000-0008-0000-0E00-000055010000}"/>
            </a:ext>
          </a:extLst>
        </xdr:cNvPr>
        <xdr:cNvSpPr txBox="1"/>
      </xdr:nvSpPr>
      <xdr:spPr>
        <a:xfrm>
          <a:off x="6737427" y="1408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122890</xdr:rowOff>
    </xdr:from>
    <xdr:ext cx="469744" cy="259045"/>
    <xdr:sp macro="" textlink="">
      <xdr:nvSpPr>
        <xdr:cNvPr id="342" name="n_1mainValue【公営住宅】&#10;一人当たり面積">
          <a:extLst>
            <a:ext uri="{FF2B5EF4-FFF2-40B4-BE49-F238E27FC236}">
              <a16:creationId xmlns:a16="http://schemas.microsoft.com/office/drawing/2014/main" id="{00000000-0008-0000-0E00-000056010000}"/>
            </a:ext>
          </a:extLst>
        </xdr:cNvPr>
        <xdr:cNvSpPr txBox="1"/>
      </xdr:nvSpPr>
      <xdr:spPr>
        <a:xfrm>
          <a:off x="9391727" y="14524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123462</xdr:rowOff>
    </xdr:from>
    <xdr:ext cx="469744" cy="259045"/>
    <xdr:sp macro="" textlink="">
      <xdr:nvSpPr>
        <xdr:cNvPr id="343" name="n_2mainValue【公営住宅】&#10;一人当たり面積">
          <a:extLst>
            <a:ext uri="{FF2B5EF4-FFF2-40B4-BE49-F238E27FC236}">
              <a16:creationId xmlns:a16="http://schemas.microsoft.com/office/drawing/2014/main" id="{00000000-0008-0000-0E00-000057010000}"/>
            </a:ext>
          </a:extLst>
        </xdr:cNvPr>
        <xdr:cNvSpPr txBox="1"/>
      </xdr:nvSpPr>
      <xdr:spPr>
        <a:xfrm>
          <a:off x="8515427" y="1452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124032</xdr:rowOff>
    </xdr:from>
    <xdr:ext cx="469744" cy="259045"/>
    <xdr:sp macro="" textlink="">
      <xdr:nvSpPr>
        <xdr:cNvPr id="344" name="n_3mainValue【公営住宅】&#10;一人当たり面積">
          <a:extLst>
            <a:ext uri="{FF2B5EF4-FFF2-40B4-BE49-F238E27FC236}">
              <a16:creationId xmlns:a16="http://schemas.microsoft.com/office/drawing/2014/main" id="{00000000-0008-0000-0E00-000058010000}"/>
            </a:ext>
          </a:extLst>
        </xdr:cNvPr>
        <xdr:cNvSpPr txBox="1"/>
      </xdr:nvSpPr>
      <xdr:spPr>
        <a:xfrm>
          <a:off x="7626427" y="14525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5" name="正方形/長方形 344">
          <a:extLst>
            <a:ext uri="{FF2B5EF4-FFF2-40B4-BE49-F238E27FC236}">
              <a16:creationId xmlns:a16="http://schemas.microsoft.com/office/drawing/2014/main" id="{00000000-0008-0000-0E00-00005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6" name="正方形/長方形 345">
          <a:extLst>
            <a:ext uri="{FF2B5EF4-FFF2-40B4-BE49-F238E27FC236}">
              <a16:creationId xmlns:a16="http://schemas.microsoft.com/office/drawing/2014/main" id="{00000000-0008-0000-0E00-00005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7" name="正方形/長方形 346">
          <a:extLst>
            <a:ext uri="{FF2B5EF4-FFF2-40B4-BE49-F238E27FC236}">
              <a16:creationId xmlns:a16="http://schemas.microsoft.com/office/drawing/2014/main" id="{00000000-0008-0000-0E00-00005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8" name="正方形/長方形 347">
          <a:extLst>
            <a:ext uri="{FF2B5EF4-FFF2-40B4-BE49-F238E27FC236}">
              <a16:creationId xmlns:a16="http://schemas.microsoft.com/office/drawing/2014/main" id="{00000000-0008-0000-0E00-00005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9" name="正方形/長方形 348">
          <a:extLst>
            <a:ext uri="{FF2B5EF4-FFF2-40B4-BE49-F238E27FC236}">
              <a16:creationId xmlns:a16="http://schemas.microsoft.com/office/drawing/2014/main" id="{00000000-0008-0000-0E00-00005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0" name="正方形/長方形 349">
          <a:extLst>
            <a:ext uri="{FF2B5EF4-FFF2-40B4-BE49-F238E27FC236}">
              <a16:creationId xmlns:a16="http://schemas.microsoft.com/office/drawing/2014/main" id="{00000000-0008-0000-0E00-00005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1" name="正方形/長方形 350">
          <a:extLst>
            <a:ext uri="{FF2B5EF4-FFF2-40B4-BE49-F238E27FC236}">
              <a16:creationId xmlns:a16="http://schemas.microsoft.com/office/drawing/2014/main" id="{00000000-0008-0000-0E00-00005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2" name="正方形/長方形 351">
          <a:extLst>
            <a:ext uri="{FF2B5EF4-FFF2-40B4-BE49-F238E27FC236}">
              <a16:creationId xmlns:a16="http://schemas.microsoft.com/office/drawing/2014/main" id="{00000000-0008-0000-0E00-000060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3" name="正方形/長方形 352">
          <a:extLst>
            <a:ext uri="{FF2B5EF4-FFF2-40B4-BE49-F238E27FC236}">
              <a16:creationId xmlns:a16="http://schemas.microsoft.com/office/drawing/2014/main" id="{00000000-0008-0000-0E00-00006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4" name="正方形/長方形 353">
          <a:extLst>
            <a:ext uri="{FF2B5EF4-FFF2-40B4-BE49-F238E27FC236}">
              <a16:creationId xmlns:a16="http://schemas.microsoft.com/office/drawing/2014/main" id="{00000000-0008-0000-0E00-00006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5" name="正方形/長方形 354">
          <a:extLst>
            <a:ext uri="{FF2B5EF4-FFF2-40B4-BE49-F238E27FC236}">
              <a16:creationId xmlns:a16="http://schemas.microsoft.com/office/drawing/2014/main" id="{00000000-0008-0000-0E00-00006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6" name="正方形/長方形 355">
          <a:extLst>
            <a:ext uri="{FF2B5EF4-FFF2-40B4-BE49-F238E27FC236}">
              <a16:creationId xmlns:a16="http://schemas.microsoft.com/office/drawing/2014/main" id="{00000000-0008-0000-0E00-00006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7" name="正方形/長方形 356">
          <a:extLst>
            <a:ext uri="{FF2B5EF4-FFF2-40B4-BE49-F238E27FC236}">
              <a16:creationId xmlns:a16="http://schemas.microsoft.com/office/drawing/2014/main" id="{00000000-0008-0000-0E00-00006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8" name="正方形/長方形 357">
          <a:extLst>
            <a:ext uri="{FF2B5EF4-FFF2-40B4-BE49-F238E27FC236}">
              <a16:creationId xmlns:a16="http://schemas.microsoft.com/office/drawing/2014/main" id="{00000000-0008-0000-0E00-00006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9" name="正方形/長方形 358">
          <a:extLst>
            <a:ext uri="{FF2B5EF4-FFF2-40B4-BE49-F238E27FC236}">
              <a16:creationId xmlns:a16="http://schemas.microsoft.com/office/drawing/2014/main" id="{00000000-0008-0000-0E00-00006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0" name="正方形/長方形 359">
          <a:extLst>
            <a:ext uri="{FF2B5EF4-FFF2-40B4-BE49-F238E27FC236}">
              <a16:creationId xmlns:a16="http://schemas.microsoft.com/office/drawing/2014/main" id="{00000000-0008-0000-0E00-000068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1" name="正方形/長方形 360">
          <a:extLst>
            <a:ext uri="{FF2B5EF4-FFF2-40B4-BE49-F238E27FC236}">
              <a16:creationId xmlns:a16="http://schemas.microsoft.com/office/drawing/2014/main" id="{00000000-0008-0000-0E00-00006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2" name="正方形/長方形 361">
          <a:extLst>
            <a:ext uri="{FF2B5EF4-FFF2-40B4-BE49-F238E27FC236}">
              <a16:creationId xmlns:a16="http://schemas.microsoft.com/office/drawing/2014/main" id="{00000000-0008-0000-0E00-00006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3" name="正方形/長方形 362">
          <a:extLst>
            <a:ext uri="{FF2B5EF4-FFF2-40B4-BE49-F238E27FC236}">
              <a16:creationId xmlns:a16="http://schemas.microsoft.com/office/drawing/2014/main" id="{00000000-0008-0000-0E00-00006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4" name="正方形/長方形 363">
          <a:extLst>
            <a:ext uri="{FF2B5EF4-FFF2-40B4-BE49-F238E27FC236}">
              <a16:creationId xmlns:a16="http://schemas.microsoft.com/office/drawing/2014/main" id="{00000000-0008-0000-0E00-00006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5" name="正方形/長方形 364">
          <a:extLst>
            <a:ext uri="{FF2B5EF4-FFF2-40B4-BE49-F238E27FC236}">
              <a16:creationId xmlns:a16="http://schemas.microsoft.com/office/drawing/2014/main" id="{00000000-0008-0000-0E00-00006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6" name="正方形/長方形 365">
          <a:extLst>
            <a:ext uri="{FF2B5EF4-FFF2-40B4-BE49-F238E27FC236}">
              <a16:creationId xmlns:a16="http://schemas.microsoft.com/office/drawing/2014/main" id="{00000000-0008-0000-0E00-00006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7" name="正方形/長方形 366">
          <a:extLst>
            <a:ext uri="{FF2B5EF4-FFF2-40B4-BE49-F238E27FC236}">
              <a16:creationId xmlns:a16="http://schemas.microsoft.com/office/drawing/2014/main" id="{00000000-0008-0000-0E00-00006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8" name="正方形/長方形 367">
          <a:extLst>
            <a:ext uri="{FF2B5EF4-FFF2-40B4-BE49-F238E27FC236}">
              <a16:creationId xmlns:a16="http://schemas.microsoft.com/office/drawing/2014/main" id="{00000000-0008-0000-0E00-00007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9" name="テキスト ボックス 368">
          <a:extLst>
            <a:ext uri="{FF2B5EF4-FFF2-40B4-BE49-F238E27FC236}">
              <a16:creationId xmlns:a16="http://schemas.microsoft.com/office/drawing/2014/main" id="{00000000-0008-0000-0E00-00007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71" name="テキスト ボックス 370">
          <a:extLst>
            <a:ext uri="{FF2B5EF4-FFF2-40B4-BE49-F238E27FC236}">
              <a16:creationId xmlns:a16="http://schemas.microsoft.com/office/drawing/2014/main" id="{00000000-0008-0000-0E00-000073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2" name="直線コネクタ 371">
          <a:extLst>
            <a:ext uri="{FF2B5EF4-FFF2-40B4-BE49-F238E27FC236}">
              <a16:creationId xmlns:a16="http://schemas.microsoft.com/office/drawing/2014/main" id="{00000000-0008-0000-0E00-000074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73" name="テキスト ボックス 372">
          <a:extLst>
            <a:ext uri="{FF2B5EF4-FFF2-40B4-BE49-F238E27FC236}">
              <a16:creationId xmlns:a16="http://schemas.microsoft.com/office/drawing/2014/main" id="{00000000-0008-0000-0E00-000075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4" name="直線コネクタ 373">
          <a:extLst>
            <a:ext uri="{FF2B5EF4-FFF2-40B4-BE49-F238E27FC236}">
              <a16:creationId xmlns:a16="http://schemas.microsoft.com/office/drawing/2014/main" id="{00000000-0008-0000-0E00-000076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5" name="テキスト ボックス 374">
          <a:extLst>
            <a:ext uri="{FF2B5EF4-FFF2-40B4-BE49-F238E27FC236}">
              <a16:creationId xmlns:a16="http://schemas.microsoft.com/office/drawing/2014/main" id="{00000000-0008-0000-0E00-000077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6" name="直線コネクタ 375">
          <a:extLst>
            <a:ext uri="{FF2B5EF4-FFF2-40B4-BE49-F238E27FC236}">
              <a16:creationId xmlns:a16="http://schemas.microsoft.com/office/drawing/2014/main" id="{00000000-0008-0000-0E00-000078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7" name="テキスト ボックス 376">
          <a:extLst>
            <a:ext uri="{FF2B5EF4-FFF2-40B4-BE49-F238E27FC236}">
              <a16:creationId xmlns:a16="http://schemas.microsoft.com/office/drawing/2014/main" id="{00000000-0008-0000-0E00-000079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8" name="直線コネクタ 377">
          <a:extLst>
            <a:ext uri="{FF2B5EF4-FFF2-40B4-BE49-F238E27FC236}">
              <a16:creationId xmlns:a16="http://schemas.microsoft.com/office/drawing/2014/main" id="{00000000-0008-0000-0E00-00007A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9" name="テキスト ボックス 378">
          <a:extLst>
            <a:ext uri="{FF2B5EF4-FFF2-40B4-BE49-F238E27FC236}">
              <a16:creationId xmlns:a16="http://schemas.microsoft.com/office/drawing/2014/main" id="{00000000-0008-0000-0E00-00007B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0" name="直線コネクタ 379">
          <a:extLst>
            <a:ext uri="{FF2B5EF4-FFF2-40B4-BE49-F238E27FC236}">
              <a16:creationId xmlns:a16="http://schemas.microsoft.com/office/drawing/2014/main" id="{00000000-0008-0000-0E00-00007C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81" name="テキスト ボックス 380">
          <a:extLst>
            <a:ext uri="{FF2B5EF4-FFF2-40B4-BE49-F238E27FC236}">
              <a16:creationId xmlns:a16="http://schemas.microsoft.com/office/drawing/2014/main" id="{00000000-0008-0000-0E00-00007D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2" name="直線コネクタ 381">
          <a:extLst>
            <a:ext uri="{FF2B5EF4-FFF2-40B4-BE49-F238E27FC236}">
              <a16:creationId xmlns:a16="http://schemas.microsoft.com/office/drawing/2014/main" id="{00000000-0008-0000-0E00-00007E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83" name="テキスト ボックス 382">
          <a:extLst>
            <a:ext uri="{FF2B5EF4-FFF2-40B4-BE49-F238E27FC236}">
              <a16:creationId xmlns:a16="http://schemas.microsoft.com/office/drawing/2014/main" id="{00000000-0008-0000-0E00-00007F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4" name="【認定こども園・幼稚園・保育所】&#10;有形固定資産減価償却率グラフ枠">
          <a:extLst>
            <a:ext uri="{FF2B5EF4-FFF2-40B4-BE49-F238E27FC236}">
              <a16:creationId xmlns:a16="http://schemas.microsoft.com/office/drawing/2014/main" id="{00000000-0008-0000-0E00-000080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163830</xdr:rowOff>
    </xdr:from>
    <xdr:to>
      <xdr:col>85</xdr:col>
      <xdr:colOff>126364</xdr:colOff>
      <xdr:row>41</xdr:row>
      <xdr:rowOff>112395</xdr:rowOff>
    </xdr:to>
    <xdr:cxnSp macro="">
      <xdr:nvCxnSpPr>
        <xdr:cNvPr id="385" name="直線コネクタ 384">
          <a:extLst>
            <a:ext uri="{FF2B5EF4-FFF2-40B4-BE49-F238E27FC236}">
              <a16:creationId xmlns:a16="http://schemas.microsoft.com/office/drawing/2014/main" id="{00000000-0008-0000-0E00-000081010000}"/>
            </a:ext>
          </a:extLst>
        </xdr:cNvPr>
        <xdr:cNvCxnSpPr/>
      </xdr:nvCxnSpPr>
      <xdr:spPr>
        <a:xfrm flipV="1">
          <a:off x="16318864" y="582168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116222</xdr:rowOff>
    </xdr:from>
    <xdr:ext cx="405111" cy="259045"/>
    <xdr:sp macro="" textlink="">
      <xdr:nvSpPr>
        <xdr:cNvPr id="386" name="【認定こども園・幼稚園・保育所】&#10;有形固定資産減価償却率最小値テキスト">
          <a:extLst>
            <a:ext uri="{FF2B5EF4-FFF2-40B4-BE49-F238E27FC236}">
              <a16:creationId xmlns:a16="http://schemas.microsoft.com/office/drawing/2014/main" id="{00000000-0008-0000-0E00-000082010000}"/>
            </a:ext>
          </a:extLst>
        </xdr:cNvPr>
        <xdr:cNvSpPr txBox="1"/>
      </xdr:nvSpPr>
      <xdr:spPr>
        <a:xfrm>
          <a:off x="16357600" y="714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112395</xdr:rowOff>
    </xdr:from>
    <xdr:to>
      <xdr:col>86</xdr:col>
      <xdr:colOff>25400</xdr:colOff>
      <xdr:row>41</xdr:row>
      <xdr:rowOff>112395</xdr:rowOff>
    </xdr:to>
    <xdr:cxnSp macro="">
      <xdr:nvCxnSpPr>
        <xdr:cNvPr id="387" name="直線コネクタ 386">
          <a:extLst>
            <a:ext uri="{FF2B5EF4-FFF2-40B4-BE49-F238E27FC236}">
              <a16:creationId xmlns:a16="http://schemas.microsoft.com/office/drawing/2014/main" id="{00000000-0008-0000-0E00-000083010000}"/>
            </a:ext>
          </a:extLst>
        </xdr:cNvPr>
        <xdr:cNvCxnSpPr/>
      </xdr:nvCxnSpPr>
      <xdr:spPr>
        <a:xfrm>
          <a:off x="16230600" y="714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110507</xdr:rowOff>
    </xdr:from>
    <xdr:ext cx="405111" cy="259045"/>
    <xdr:sp macro="" textlink="">
      <xdr:nvSpPr>
        <xdr:cNvPr id="388" name="【認定こども園・幼稚園・保育所】&#10;有形固定資産減価償却率最大値テキスト">
          <a:extLst>
            <a:ext uri="{FF2B5EF4-FFF2-40B4-BE49-F238E27FC236}">
              <a16:creationId xmlns:a16="http://schemas.microsoft.com/office/drawing/2014/main" id="{00000000-0008-0000-0E00-000084010000}"/>
            </a:ext>
          </a:extLst>
        </xdr:cNvPr>
        <xdr:cNvSpPr txBox="1"/>
      </xdr:nvSpPr>
      <xdr:spPr>
        <a:xfrm>
          <a:off x="16357600" y="559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163830</xdr:rowOff>
    </xdr:from>
    <xdr:to>
      <xdr:col>86</xdr:col>
      <xdr:colOff>25400</xdr:colOff>
      <xdr:row>33</xdr:row>
      <xdr:rowOff>163830</xdr:rowOff>
    </xdr:to>
    <xdr:cxnSp macro="">
      <xdr:nvCxnSpPr>
        <xdr:cNvPr id="389" name="直線コネクタ 388">
          <a:extLst>
            <a:ext uri="{FF2B5EF4-FFF2-40B4-BE49-F238E27FC236}">
              <a16:creationId xmlns:a16="http://schemas.microsoft.com/office/drawing/2014/main" id="{00000000-0008-0000-0E00-000085010000}"/>
            </a:ext>
          </a:extLst>
        </xdr:cNvPr>
        <xdr:cNvCxnSpPr/>
      </xdr:nvCxnSpPr>
      <xdr:spPr>
        <a:xfrm>
          <a:off x="16230600" y="582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13987</xdr:rowOff>
    </xdr:from>
    <xdr:ext cx="405111" cy="259045"/>
    <xdr:sp macro="" textlink="">
      <xdr:nvSpPr>
        <xdr:cNvPr id="390" name="【認定こども園・幼稚園・保育所】&#10;有形固定資産減価償却率平均値テキスト">
          <a:extLst>
            <a:ext uri="{FF2B5EF4-FFF2-40B4-BE49-F238E27FC236}">
              <a16:creationId xmlns:a16="http://schemas.microsoft.com/office/drawing/2014/main" id="{00000000-0008-0000-0E00-000086010000}"/>
            </a:ext>
          </a:extLst>
        </xdr:cNvPr>
        <xdr:cNvSpPr txBox="1"/>
      </xdr:nvSpPr>
      <xdr:spPr>
        <a:xfrm>
          <a:off x="16357600" y="6186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162560</xdr:rowOff>
    </xdr:from>
    <xdr:to>
      <xdr:col>85</xdr:col>
      <xdr:colOff>177800</xdr:colOff>
      <xdr:row>37</xdr:row>
      <xdr:rowOff>92710</xdr:rowOff>
    </xdr:to>
    <xdr:sp macro="" textlink="">
      <xdr:nvSpPr>
        <xdr:cNvPr id="391" name="フローチャート: 判断 390">
          <a:extLst>
            <a:ext uri="{FF2B5EF4-FFF2-40B4-BE49-F238E27FC236}">
              <a16:creationId xmlns:a16="http://schemas.microsoft.com/office/drawing/2014/main" id="{00000000-0008-0000-0E00-000087010000}"/>
            </a:ext>
          </a:extLst>
        </xdr:cNvPr>
        <xdr:cNvSpPr/>
      </xdr:nvSpPr>
      <xdr:spPr>
        <a:xfrm>
          <a:off x="162687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635</xdr:rowOff>
    </xdr:from>
    <xdr:to>
      <xdr:col>81</xdr:col>
      <xdr:colOff>101600</xdr:colOff>
      <xdr:row>37</xdr:row>
      <xdr:rowOff>102235</xdr:rowOff>
    </xdr:to>
    <xdr:sp macro="" textlink="">
      <xdr:nvSpPr>
        <xdr:cNvPr id="392" name="フローチャート: 判断 391">
          <a:extLst>
            <a:ext uri="{FF2B5EF4-FFF2-40B4-BE49-F238E27FC236}">
              <a16:creationId xmlns:a16="http://schemas.microsoft.com/office/drawing/2014/main" id="{00000000-0008-0000-0E00-000088010000}"/>
            </a:ext>
          </a:extLst>
        </xdr:cNvPr>
        <xdr:cNvSpPr/>
      </xdr:nvSpPr>
      <xdr:spPr>
        <a:xfrm>
          <a:off x="15430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149225</xdr:rowOff>
    </xdr:from>
    <xdr:to>
      <xdr:col>76</xdr:col>
      <xdr:colOff>165100</xdr:colOff>
      <xdr:row>37</xdr:row>
      <xdr:rowOff>79375</xdr:rowOff>
    </xdr:to>
    <xdr:sp macro="" textlink="">
      <xdr:nvSpPr>
        <xdr:cNvPr id="393" name="フローチャート: 判断 392">
          <a:extLst>
            <a:ext uri="{FF2B5EF4-FFF2-40B4-BE49-F238E27FC236}">
              <a16:creationId xmlns:a16="http://schemas.microsoft.com/office/drawing/2014/main" id="{00000000-0008-0000-0E00-000089010000}"/>
            </a:ext>
          </a:extLst>
        </xdr:cNvPr>
        <xdr:cNvSpPr/>
      </xdr:nvSpPr>
      <xdr:spPr>
        <a:xfrm>
          <a:off x="14541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168275</xdr:rowOff>
    </xdr:from>
    <xdr:to>
      <xdr:col>72</xdr:col>
      <xdr:colOff>38100</xdr:colOff>
      <xdr:row>37</xdr:row>
      <xdr:rowOff>98425</xdr:rowOff>
    </xdr:to>
    <xdr:sp macro="" textlink="">
      <xdr:nvSpPr>
        <xdr:cNvPr id="394" name="フローチャート: 判断 393">
          <a:extLst>
            <a:ext uri="{FF2B5EF4-FFF2-40B4-BE49-F238E27FC236}">
              <a16:creationId xmlns:a16="http://schemas.microsoft.com/office/drawing/2014/main" id="{00000000-0008-0000-0E00-00008A010000}"/>
            </a:ext>
          </a:extLst>
        </xdr:cNvPr>
        <xdr:cNvSpPr/>
      </xdr:nvSpPr>
      <xdr:spPr>
        <a:xfrm>
          <a:off x="13652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156845</xdr:rowOff>
    </xdr:from>
    <xdr:to>
      <xdr:col>67</xdr:col>
      <xdr:colOff>101600</xdr:colOff>
      <xdr:row>37</xdr:row>
      <xdr:rowOff>86995</xdr:rowOff>
    </xdr:to>
    <xdr:sp macro="" textlink="">
      <xdr:nvSpPr>
        <xdr:cNvPr id="395" name="フローチャート: 判断 394">
          <a:extLst>
            <a:ext uri="{FF2B5EF4-FFF2-40B4-BE49-F238E27FC236}">
              <a16:creationId xmlns:a16="http://schemas.microsoft.com/office/drawing/2014/main" id="{00000000-0008-0000-0E00-00008B010000}"/>
            </a:ext>
          </a:extLst>
        </xdr:cNvPr>
        <xdr:cNvSpPr/>
      </xdr:nvSpPr>
      <xdr:spPr>
        <a:xfrm>
          <a:off x="12763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id="{00000000-0008-0000-0E00-00008C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id="{00000000-0008-0000-0E00-00008D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00000000-0008-0000-0E00-00008E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00000000-0008-0000-0E00-00008F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00000000-0008-0000-0E00-000090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71120</xdr:rowOff>
    </xdr:from>
    <xdr:to>
      <xdr:col>85</xdr:col>
      <xdr:colOff>177800</xdr:colOff>
      <xdr:row>40</xdr:row>
      <xdr:rowOff>1270</xdr:rowOff>
    </xdr:to>
    <xdr:sp macro="" textlink="">
      <xdr:nvSpPr>
        <xdr:cNvPr id="401" name="楕円 400">
          <a:extLst>
            <a:ext uri="{FF2B5EF4-FFF2-40B4-BE49-F238E27FC236}">
              <a16:creationId xmlns:a16="http://schemas.microsoft.com/office/drawing/2014/main" id="{00000000-0008-0000-0E00-000091010000}"/>
            </a:ext>
          </a:extLst>
        </xdr:cNvPr>
        <xdr:cNvSpPr/>
      </xdr:nvSpPr>
      <xdr:spPr>
        <a:xfrm>
          <a:off x="162687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49547</xdr:rowOff>
    </xdr:from>
    <xdr:ext cx="405111" cy="259045"/>
    <xdr:sp macro="" textlink="">
      <xdr:nvSpPr>
        <xdr:cNvPr id="402" name="【認定こども園・幼稚園・保育所】&#10;有形固定資産減価償却率該当値テキスト">
          <a:extLst>
            <a:ext uri="{FF2B5EF4-FFF2-40B4-BE49-F238E27FC236}">
              <a16:creationId xmlns:a16="http://schemas.microsoft.com/office/drawing/2014/main" id="{00000000-0008-0000-0E00-000092010000}"/>
            </a:ext>
          </a:extLst>
        </xdr:cNvPr>
        <xdr:cNvSpPr txBox="1"/>
      </xdr:nvSpPr>
      <xdr:spPr>
        <a:xfrm>
          <a:off x="16357600"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52070</xdr:rowOff>
    </xdr:from>
    <xdr:to>
      <xdr:col>81</xdr:col>
      <xdr:colOff>101600</xdr:colOff>
      <xdr:row>39</xdr:row>
      <xdr:rowOff>153670</xdr:rowOff>
    </xdr:to>
    <xdr:sp macro="" textlink="">
      <xdr:nvSpPr>
        <xdr:cNvPr id="403" name="楕円 402">
          <a:extLst>
            <a:ext uri="{FF2B5EF4-FFF2-40B4-BE49-F238E27FC236}">
              <a16:creationId xmlns:a16="http://schemas.microsoft.com/office/drawing/2014/main" id="{00000000-0008-0000-0E00-000093010000}"/>
            </a:ext>
          </a:extLst>
        </xdr:cNvPr>
        <xdr:cNvSpPr/>
      </xdr:nvSpPr>
      <xdr:spPr>
        <a:xfrm>
          <a:off x="15430500" y="67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102870</xdr:rowOff>
    </xdr:from>
    <xdr:to>
      <xdr:col>85</xdr:col>
      <xdr:colOff>127000</xdr:colOff>
      <xdr:row>39</xdr:row>
      <xdr:rowOff>121920</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15481300" y="678942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116840</xdr:rowOff>
    </xdr:from>
    <xdr:to>
      <xdr:col>76</xdr:col>
      <xdr:colOff>165100</xdr:colOff>
      <xdr:row>39</xdr:row>
      <xdr:rowOff>46990</xdr:rowOff>
    </xdr:to>
    <xdr:sp macro="" textlink="">
      <xdr:nvSpPr>
        <xdr:cNvPr id="405" name="楕円 404">
          <a:extLst>
            <a:ext uri="{FF2B5EF4-FFF2-40B4-BE49-F238E27FC236}">
              <a16:creationId xmlns:a16="http://schemas.microsoft.com/office/drawing/2014/main" id="{00000000-0008-0000-0E00-000095010000}"/>
            </a:ext>
          </a:extLst>
        </xdr:cNvPr>
        <xdr:cNvSpPr/>
      </xdr:nvSpPr>
      <xdr:spPr>
        <a:xfrm>
          <a:off x="14541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167640</xdr:rowOff>
    </xdr:from>
    <xdr:to>
      <xdr:col>81</xdr:col>
      <xdr:colOff>50800</xdr:colOff>
      <xdr:row>39</xdr:row>
      <xdr:rowOff>102870</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14592300" y="66827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25400</xdr:rowOff>
    </xdr:from>
    <xdr:to>
      <xdr:col>72</xdr:col>
      <xdr:colOff>38100</xdr:colOff>
      <xdr:row>39</xdr:row>
      <xdr:rowOff>127000</xdr:rowOff>
    </xdr:to>
    <xdr:sp macro="" textlink="">
      <xdr:nvSpPr>
        <xdr:cNvPr id="407" name="楕円 406">
          <a:extLst>
            <a:ext uri="{FF2B5EF4-FFF2-40B4-BE49-F238E27FC236}">
              <a16:creationId xmlns:a16="http://schemas.microsoft.com/office/drawing/2014/main" id="{00000000-0008-0000-0E00-000097010000}"/>
            </a:ext>
          </a:extLst>
        </xdr:cNvPr>
        <xdr:cNvSpPr/>
      </xdr:nvSpPr>
      <xdr:spPr>
        <a:xfrm>
          <a:off x="13652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167640</xdr:rowOff>
    </xdr:from>
    <xdr:to>
      <xdr:col>76</xdr:col>
      <xdr:colOff>114300</xdr:colOff>
      <xdr:row>39</xdr:row>
      <xdr:rowOff>76200</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flipV="1">
          <a:off x="13703300" y="668274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118762</xdr:rowOff>
    </xdr:from>
    <xdr:ext cx="405111" cy="259045"/>
    <xdr:sp macro="" textlink="">
      <xdr:nvSpPr>
        <xdr:cNvPr id="409" name="n_1aveValue【認定こども園・幼稚園・保育所】&#10;有形固定資産減価償却率">
          <a:extLst>
            <a:ext uri="{FF2B5EF4-FFF2-40B4-BE49-F238E27FC236}">
              <a16:creationId xmlns:a16="http://schemas.microsoft.com/office/drawing/2014/main" id="{00000000-0008-0000-0E00-000099010000}"/>
            </a:ext>
          </a:extLst>
        </xdr:cNvPr>
        <xdr:cNvSpPr txBox="1"/>
      </xdr:nvSpPr>
      <xdr:spPr>
        <a:xfrm>
          <a:off x="152660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95902</xdr:rowOff>
    </xdr:from>
    <xdr:ext cx="405111" cy="259045"/>
    <xdr:sp macro="" textlink="">
      <xdr:nvSpPr>
        <xdr:cNvPr id="410" name="n_2aveValue【認定こども園・幼稚園・保育所】&#10;有形固定資産減価償却率">
          <a:extLst>
            <a:ext uri="{FF2B5EF4-FFF2-40B4-BE49-F238E27FC236}">
              <a16:creationId xmlns:a16="http://schemas.microsoft.com/office/drawing/2014/main" id="{00000000-0008-0000-0E00-00009A010000}"/>
            </a:ext>
          </a:extLst>
        </xdr:cNvPr>
        <xdr:cNvSpPr txBox="1"/>
      </xdr:nvSpPr>
      <xdr:spPr>
        <a:xfrm>
          <a:off x="143897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114952</xdr:rowOff>
    </xdr:from>
    <xdr:ext cx="405111" cy="259045"/>
    <xdr:sp macro="" textlink="">
      <xdr:nvSpPr>
        <xdr:cNvPr id="411" name="n_3aveValue【認定こども園・幼稚園・保育所】&#10;有形固定資産減価償却率">
          <a:extLst>
            <a:ext uri="{FF2B5EF4-FFF2-40B4-BE49-F238E27FC236}">
              <a16:creationId xmlns:a16="http://schemas.microsoft.com/office/drawing/2014/main" id="{00000000-0008-0000-0E00-00009B010000}"/>
            </a:ext>
          </a:extLst>
        </xdr:cNvPr>
        <xdr:cNvSpPr txBox="1"/>
      </xdr:nvSpPr>
      <xdr:spPr>
        <a:xfrm>
          <a:off x="135007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103522</xdr:rowOff>
    </xdr:from>
    <xdr:ext cx="405111" cy="259045"/>
    <xdr:sp macro="" textlink="">
      <xdr:nvSpPr>
        <xdr:cNvPr id="412" name="n_4aveValue【認定こども園・幼稚園・保育所】&#10;有形固定資産減価償却率">
          <a:extLst>
            <a:ext uri="{FF2B5EF4-FFF2-40B4-BE49-F238E27FC236}">
              <a16:creationId xmlns:a16="http://schemas.microsoft.com/office/drawing/2014/main" id="{00000000-0008-0000-0E00-00009C010000}"/>
            </a:ext>
          </a:extLst>
        </xdr:cNvPr>
        <xdr:cNvSpPr txBox="1"/>
      </xdr:nvSpPr>
      <xdr:spPr>
        <a:xfrm>
          <a:off x="12611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144797</xdr:rowOff>
    </xdr:from>
    <xdr:ext cx="405111" cy="259045"/>
    <xdr:sp macro="" textlink="">
      <xdr:nvSpPr>
        <xdr:cNvPr id="413" name="n_1mainValue【認定こども園・幼稚園・保育所】&#10;有形固定資産減価償却率">
          <a:extLst>
            <a:ext uri="{FF2B5EF4-FFF2-40B4-BE49-F238E27FC236}">
              <a16:creationId xmlns:a16="http://schemas.microsoft.com/office/drawing/2014/main" id="{00000000-0008-0000-0E00-00009D010000}"/>
            </a:ext>
          </a:extLst>
        </xdr:cNvPr>
        <xdr:cNvSpPr txBox="1"/>
      </xdr:nvSpPr>
      <xdr:spPr>
        <a:xfrm>
          <a:off x="15266044" y="683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38117</xdr:rowOff>
    </xdr:from>
    <xdr:ext cx="405111" cy="259045"/>
    <xdr:sp macro="" textlink="">
      <xdr:nvSpPr>
        <xdr:cNvPr id="414" name="n_2mainValue【認定こども園・幼稚園・保育所】&#10;有形固定資産減価償却率">
          <a:extLst>
            <a:ext uri="{FF2B5EF4-FFF2-40B4-BE49-F238E27FC236}">
              <a16:creationId xmlns:a16="http://schemas.microsoft.com/office/drawing/2014/main" id="{00000000-0008-0000-0E00-00009E010000}"/>
            </a:ext>
          </a:extLst>
        </xdr:cNvPr>
        <xdr:cNvSpPr txBox="1"/>
      </xdr:nvSpPr>
      <xdr:spPr>
        <a:xfrm>
          <a:off x="143897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118127</xdr:rowOff>
    </xdr:from>
    <xdr:ext cx="405111" cy="259045"/>
    <xdr:sp macro="" textlink="">
      <xdr:nvSpPr>
        <xdr:cNvPr id="415" name="n_3mainValue【認定こども園・幼稚園・保育所】&#10;有形固定資産減価償却率">
          <a:extLst>
            <a:ext uri="{FF2B5EF4-FFF2-40B4-BE49-F238E27FC236}">
              <a16:creationId xmlns:a16="http://schemas.microsoft.com/office/drawing/2014/main" id="{00000000-0008-0000-0E00-00009F010000}"/>
            </a:ext>
          </a:extLst>
        </xdr:cNvPr>
        <xdr:cNvSpPr txBox="1"/>
      </xdr:nvSpPr>
      <xdr:spPr>
        <a:xfrm>
          <a:off x="13500744"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6" name="正方形/長方形 415">
          <a:extLst>
            <a:ext uri="{FF2B5EF4-FFF2-40B4-BE49-F238E27FC236}">
              <a16:creationId xmlns:a16="http://schemas.microsoft.com/office/drawing/2014/main" id="{00000000-0008-0000-0E00-0000A0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7" name="正方形/長方形 416">
          <a:extLst>
            <a:ext uri="{FF2B5EF4-FFF2-40B4-BE49-F238E27FC236}">
              <a16:creationId xmlns:a16="http://schemas.microsoft.com/office/drawing/2014/main" id="{00000000-0008-0000-0E00-0000A1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8" name="正方形/長方形 417">
          <a:extLst>
            <a:ext uri="{FF2B5EF4-FFF2-40B4-BE49-F238E27FC236}">
              <a16:creationId xmlns:a16="http://schemas.microsoft.com/office/drawing/2014/main" id="{00000000-0008-0000-0E00-0000A2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9" name="正方形/長方形 418">
          <a:extLst>
            <a:ext uri="{FF2B5EF4-FFF2-40B4-BE49-F238E27FC236}">
              <a16:creationId xmlns:a16="http://schemas.microsoft.com/office/drawing/2014/main" id="{00000000-0008-0000-0E00-0000A3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0" name="正方形/長方形 419">
          <a:extLst>
            <a:ext uri="{FF2B5EF4-FFF2-40B4-BE49-F238E27FC236}">
              <a16:creationId xmlns:a16="http://schemas.microsoft.com/office/drawing/2014/main" id="{00000000-0008-0000-0E00-0000A4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1" name="正方形/長方形 420">
          <a:extLst>
            <a:ext uri="{FF2B5EF4-FFF2-40B4-BE49-F238E27FC236}">
              <a16:creationId xmlns:a16="http://schemas.microsoft.com/office/drawing/2014/main" id="{00000000-0008-0000-0E00-0000A5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2" name="正方形/長方形 421">
          <a:extLst>
            <a:ext uri="{FF2B5EF4-FFF2-40B4-BE49-F238E27FC236}">
              <a16:creationId xmlns:a16="http://schemas.microsoft.com/office/drawing/2014/main" id="{00000000-0008-0000-0E00-0000A6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3" name="正方形/長方形 422">
          <a:extLst>
            <a:ext uri="{FF2B5EF4-FFF2-40B4-BE49-F238E27FC236}">
              <a16:creationId xmlns:a16="http://schemas.microsoft.com/office/drawing/2014/main" id="{00000000-0008-0000-0E00-0000A7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4" name="テキスト ボックス 423">
          <a:extLst>
            <a:ext uri="{FF2B5EF4-FFF2-40B4-BE49-F238E27FC236}">
              <a16:creationId xmlns:a16="http://schemas.microsoft.com/office/drawing/2014/main" id="{00000000-0008-0000-0E00-0000A8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6" name="直線コネクタ 425">
          <a:extLst>
            <a:ext uri="{FF2B5EF4-FFF2-40B4-BE49-F238E27FC236}">
              <a16:creationId xmlns:a16="http://schemas.microsoft.com/office/drawing/2014/main" id="{00000000-0008-0000-0E00-0000AA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7" name="テキスト ボックス 426">
          <a:extLst>
            <a:ext uri="{FF2B5EF4-FFF2-40B4-BE49-F238E27FC236}">
              <a16:creationId xmlns:a16="http://schemas.microsoft.com/office/drawing/2014/main" id="{00000000-0008-0000-0E00-0000AB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8" name="直線コネクタ 427">
          <a:extLst>
            <a:ext uri="{FF2B5EF4-FFF2-40B4-BE49-F238E27FC236}">
              <a16:creationId xmlns:a16="http://schemas.microsoft.com/office/drawing/2014/main" id="{00000000-0008-0000-0E00-0000AC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0" name="直線コネクタ 429">
          <a:extLst>
            <a:ext uri="{FF2B5EF4-FFF2-40B4-BE49-F238E27FC236}">
              <a16:creationId xmlns:a16="http://schemas.microsoft.com/office/drawing/2014/main" id="{00000000-0008-0000-0E00-0000AE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2" name="直線コネクタ 431">
          <a:extLst>
            <a:ext uri="{FF2B5EF4-FFF2-40B4-BE49-F238E27FC236}">
              <a16:creationId xmlns:a16="http://schemas.microsoft.com/office/drawing/2014/main" id="{00000000-0008-0000-0E00-0000B0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4" name="直線コネクタ 433">
          <a:extLst>
            <a:ext uri="{FF2B5EF4-FFF2-40B4-BE49-F238E27FC236}">
              <a16:creationId xmlns:a16="http://schemas.microsoft.com/office/drawing/2014/main" id="{00000000-0008-0000-0E00-0000B2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5" name="テキスト ボックス 434">
          <a:extLst>
            <a:ext uri="{FF2B5EF4-FFF2-40B4-BE49-F238E27FC236}">
              <a16:creationId xmlns:a16="http://schemas.microsoft.com/office/drawing/2014/main" id="{00000000-0008-0000-0E00-0000B3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6" name="【認定こども園・幼稚園・保育所】&#10;一人当たり面積グラフ枠">
          <a:extLst>
            <a:ext uri="{FF2B5EF4-FFF2-40B4-BE49-F238E27FC236}">
              <a16:creationId xmlns:a16="http://schemas.microsoft.com/office/drawing/2014/main" id="{00000000-0008-0000-0E00-0000B4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119634</xdr:rowOff>
    </xdr:from>
    <xdr:to>
      <xdr:col>116</xdr:col>
      <xdr:colOff>62864</xdr:colOff>
      <xdr:row>41</xdr:row>
      <xdr:rowOff>67056</xdr:rowOff>
    </xdr:to>
    <xdr:cxnSp macro="">
      <xdr:nvCxnSpPr>
        <xdr:cNvPr id="437" name="直線コネクタ 436">
          <a:extLst>
            <a:ext uri="{FF2B5EF4-FFF2-40B4-BE49-F238E27FC236}">
              <a16:creationId xmlns:a16="http://schemas.microsoft.com/office/drawing/2014/main" id="{00000000-0008-0000-0E00-0000B5010000}"/>
            </a:ext>
          </a:extLst>
        </xdr:cNvPr>
        <xdr:cNvCxnSpPr/>
      </xdr:nvCxnSpPr>
      <xdr:spPr>
        <a:xfrm flipV="1">
          <a:off x="22160864" y="5777484"/>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70883</xdr:rowOff>
    </xdr:from>
    <xdr:ext cx="469744" cy="259045"/>
    <xdr:sp macro="" textlink="">
      <xdr:nvSpPr>
        <xdr:cNvPr id="438" name="【認定こども園・幼稚園・保育所】&#10;一人当たり面積最小値テキスト">
          <a:extLst>
            <a:ext uri="{FF2B5EF4-FFF2-40B4-BE49-F238E27FC236}">
              <a16:creationId xmlns:a16="http://schemas.microsoft.com/office/drawing/2014/main" id="{00000000-0008-0000-0E00-0000B6010000}"/>
            </a:ext>
          </a:extLst>
        </xdr:cNvPr>
        <xdr:cNvSpPr txBox="1"/>
      </xdr:nvSpPr>
      <xdr:spPr>
        <a:xfrm>
          <a:off x="22199600" y="710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67056</xdr:rowOff>
    </xdr:from>
    <xdr:to>
      <xdr:col>116</xdr:col>
      <xdr:colOff>152400</xdr:colOff>
      <xdr:row>41</xdr:row>
      <xdr:rowOff>67056</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22072600" y="709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66311</xdr:rowOff>
    </xdr:from>
    <xdr:ext cx="469744" cy="259045"/>
    <xdr:sp macro="" textlink="">
      <xdr:nvSpPr>
        <xdr:cNvPr id="440" name="【認定こども園・幼稚園・保育所】&#10;一人当たり面積最大値テキスト">
          <a:extLst>
            <a:ext uri="{FF2B5EF4-FFF2-40B4-BE49-F238E27FC236}">
              <a16:creationId xmlns:a16="http://schemas.microsoft.com/office/drawing/2014/main" id="{00000000-0008-0000-0E00-0000B8010000}"/>
            </a:ext>
          </a:extLst>
        </xdr:cNvPr>
        <xdr:cNvSpPr txBox="1"/>
      </xdr:nvSpPr>
      <xdr:spPr>
        <a:xfrm>
          <a:off x="22199600" y="555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119634</xdr:rowOff>
    </xdr:from>
    <xdr:to>
      <xdr:col>116</xdr:col>
      <xdr:colOff>152400</xdr:colOff>
      <xdr:row>33</xdr:row>
      <xdr:rowOff>119634</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a:off x="22072600" y="577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123715</xdr:rowOff>
    </xdr:from>
    <xdr:ext cx="469744" cy="259045"/>
    <xdr:sp macro="" textlink="">
      <xdr:nvSpPr>
        <xdr:cNvPr id="442" name="【認定こども園・幼稚園・保育所】&#10;一人当たり面積平均値テキスト">
          <a:extLst>
            <a:ext uri="{FF2B5EF4-FFF2-40B4-BE49-F238E27FC236}">
              <a16:creationId xmlns:a16="http://schemas.microsoft.com/office/drawing/2014/main" id="{00000000-0008-0000-0E00-0000BA010000}"/>
            </a:ext>
          </a:extLst>
        </xdr:cNvPr>
        <xdr:cNvSpPr txBox="1"/>
      </xdr:nvSpPr>
      <xdr:spPr>
        <a:xfrm>
          <a:off x="22199600" y="6467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100838</xdr:rowOff>
    </xdr:from>
    <xdr:to>
      <xdr:col>116</xdr:col>
      <xdr:colOff>114300</xdr:colOff>
      <xdr:row>39</xdr:row>
      <xdr:rowOff>30988</xdr:rowOff>
    </xdr:to>
    <xdr:sp macro="" textlink="">
      <xdr:nvSpPr>
        <xdr:cNvPr id="443" name="フローチャート: 判断 442">
          <a:extLst>
            <a:ext uri="{FF2B5EF4-FFF2-40B4-BE49-F238E27FC236}">
              <a16:creationId xmlns:a16="http://schemas.microsoft.com/office/drawing/2014/main" id="{00000000-0008-0000-0E00-0000BB010000}"/>
            </a:ext>
          </a:extLst>
        </xdr:cNvPr>
        <xdr:cNvSpPr/>
      </xdr:nvSpPr>
      <xdr:spPr>
        <a:xfrm>
          <a:off x="221107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114554</xdr:rowOff>
    </xdr:from>
    <xdr:to>
      <xdr:col>112</xdr:col>
      <xdr:colOff>38100</xdr:colOff>
      <xdr:row>39</xdr:row>
      <xdr:rowOff>44704</xdr:rowOff>
    </xdr:to>
    <xdr:sp macro="" textlink="">
      <xdr:nvSpPr>
        <xdr:cNvPr id="444" name="フローチャート: 判断 443">
          <a:extLst>
            <a:ext uri="{FF2B5EF4-FFF2-40B4-BE49-F238E27FC236}">
              <a16:creationId xmlns:a16="http://schemas.microsoft.com/office/drawing/2014/main" id="{00000000-0008-0000-0E00-0000BC010000}"/>
            </a:ext>
          </a:extLst>
        </xdr:cNvPr>
        <xdr:cNvSpPr/>
      </xdr:nvSpPr>
      <xdr:spPr>
        <a:xfrm>
          <a:off x="212725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109982</xdr:rowOff>
    </xdr:from>
    <xdr:to>
      <xdr:col>107</xdr:col>
      <xdr:colOff>101600</xdr:colOff>
      <xdr:row>39</xdr:row>
      <xdr:rowOff>40132</xdr:rowOff>
    </xdr:to>
    <xdr:sp macro="" textlink="">
      <xdr:nvSpPr>
        <xdr:cNvPr id="445" name="フローチャート: 判断 444">
          <a:extLst>
            <a:ext uri="{FF2B5EF4-FFF2-40B4-BE49-F238E27FC236}">
              <a16:creationId xmlns:a16="http://schemas.microsoft.com/office/drawing/2014/main" id="{00000000-0008-0000-0E00-0000BD010000}"/>
            </a:ext>
          </a:extLst>
        </xdr:cNvPr>
        <xdr:cNvSpPr/>
      </xdr:nvSpPr>
      <xdr:spPr>
        <a:xfrm>
          <a:off x="20383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100838</xdr:rowOff>
    </xdr:from>
    <xdr:to>
      <xdr:col>102</xdr:col>
      <xdr:colOff>165100</xdr:colOff>
      <xdr:row>39</xdr:row>
      <xdr:rowOff>30988</xdr:rowOff>
    </xdr:to>
    <xdr:sp macro="" textlink="">
      <xdr:nvSpPr>
        <xdr:cNvPr id="446" name="フローチャート: 判断 445">
          <a:extLst>
            <a:ext uri="{FF2B5EF4-FFF2-40B4-BE49-F238E27FC236}">
              <a16:creationId xmlns:a16="http://schemas.microsoft.com/office/drawing/2014/main" id="{00000000-0008-0000-0E00-0000BE010000}"/>
            </a:ext>
          </a:extLst>
        </xdr:cNvPr>
        <xdr:cNvSpPr/>
      </xdr:nvSpPr>
      <xdr:spPr>
        <a:xfrm>
          <a:off x="19494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125984</xdr:rowOff>
    </xdr:from>
    <xdr:to>
      <xdr:col>98</xdr:col>
      <xdr:colOff>38100</xdr:colOff>
      <xdr:row>39</xdr:row>
      <xdr:rowOff>56134</xdr:rowOff>
    </xdr:to>
    <xdr:sp macro="" textlink="">
      <xdr:nvSpPr>
        <xdr:cNvPr id="447" name="フローチャート: 判断 446">
          <a:extLst>
            <a:ext uri="{FF2B5EF4-FFF2-40B4-BE49-F238E27FC236}">
              <a16:creationId xmlns:a16="http://schemas.microsoft.com/office/drawing/2014/main" id="{00000000-0008-0000-0E00-0000BF010000}"/>
            </a:ext>
          </a:extLst>
        </xdr:cNvPr>
        <xdr:cNvSpPr/>
      </xdr:nvSpPr>
      <xdr:spPr>
        <a:xfrm>
          <a:off x="186055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8" name="テキスト ボックス 447">
          <a:extLst>
            <a:ext uri="{FF2B5EF4-FFF2-40B4-BE49-F238E27FC236}">
              <a16:creationId xmlns:a16="http://schemas.microsoft.com/office/drawing/2014/main" id="{00000000-0008-0000-0E00-0000C0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9" name="テキスト ボックス 448">
          <a:extLst>
            <a:ext uri="{FF2B5EF4-FFF2-40B4-BE49-F238E27FC236}">
              <a16:creationId xmlns:a16="http://schemas.microsoft.com/office/drawing/2014/main" id="{00000000-0008-0000-0E00-0000C1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0" name="テキスト ボックス 449">
          <a:extLst>
            <a:ext uri="{FF2B5EF4-FFF2-40B4-BE49-F238E27FC236}">
              <a16:creationId xmlns:a16="http://schemas.microsoft.com/office/drawing/2014/main" id="{00000000-0008-0000-0E00-0000C2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id="{00000000-0008-0000-0E00-0000C3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id="{00000000-0008-0000-0E00-0000C4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64262</xdr:rowOff>
    </xdr:from>
    <xdr:to>
      <xdr:col>116</xdr:col>
      <xdr:colOff>114300</xdr:colOff>
      <xdr:row>40</xdr:row>
      <xdr:rowOff>165862</xdr:rowOff>
    </xdr:to>
    <xdr:sp macro="" textlink="">
      <xdr:nvSpPr>
        <xdr:cNvPr id="453" name="楕円 452">
          <a:extLst>
            <a:ext uri="{FF2B5EF4-FFF2-40B4-BE49-F238E27FC236}">
              <a16:creationId xmlns:a16="http://schemas.microsoft.com/office/drawing/2014/main" id="{00000000-0008-0000-0E00-0000C5010000}"/>
            </a:ext>
          </a:extLst>
        </xdr:cNvPr>
        <xdr:cNvSpPr/>
      </xdr:nvSpPr>
      <xdr:spPr>
        <a:xfrm>
          <a:off x="22110700" y="692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150639</xdr:rowOff>
    </xdr:from>
    <xdr:ext cx="469744" cy="259045"/>
    <xdr:sp macro="" textlink="">
      <xdr:nvSpPr>
        <xdr:cNvPr id="454" name="【認定こども園・幼稚園・保育所】&#10;一人当たり面積該当値テキスト">
          <a:extLst>
            <a:ext uri="{FF2B5EF4-FFF2-40B4-BE49-F238E27FC236}">
              <a16:creationId xmlns:a16="http://schemas.microsoft.com/office/drawing/2014/main" id="{00000000-0008-0000-0E00-0000C6010000}"/>
            </a:ext>
          </a:extLst>
        </xdr:cNvPr>
        <xdr:cNvSpPr txBox="1"/>
      </xdr:nvSpPr>
      <xdr:spPr>
        <a:xfrm>
          <a:off x="22199600" y="6837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64262</xdr:rowOff>
    </xdr:from>
    <xdr:to>
      <xdr:col>112</xdr:col>
      <xdr:colOff>38100</xdr:colOff>
      <xdr:row>40</xdr:row>
      <xdr:rowOff>165862</xdr:rowOff>
    </xdr:to>
    <xdr:sp macro="" textlink="">
      <xdr:nvSpPr>
        <xdr:cNvPr id="455" name="楕円 454">
          <a:extLst>
            <a:ext uri="{FF2B5EF4-FFF2-40B4-BE49-F238E27FC236}">
              <a16:creationId xmlns:a16="http://schemas.microsoft.com/office/drawing/2014/main" id="{00000000-0008-0000-0E00-0000C7010000}"/>
            </a:ext>
          </a:extLst>
        </xdr:cNvPr>
        <xdr:cNvSpPr/>
      </xdr:nvSpPr>
      <xdr:spPr>
        <a:xfrm>
          <a:off x="21272500" y="692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115062</xdr:rowOff>
    </xdr:from>
    <xdr:to>
      <xdr:col>116</xdr:col>
      <xdr:colOff>63500</xdr:colOff>
      <xdr:row>40</xdr:row>
      <xdr:rowOff>115062</xdr:rowOff>
    </xdr:to>
    <xdr:cxnSp macro="">
      <xdr:nvCxnSpPr>
        <xdr:cNvPr id="456" name="直線コネクタ 455">
          <a:extLst>
            <a:ext uri="{FF2B5EF4-FFF2-40B4-BE49-F238E27FC236}">
              <a16:creationId xmlns:a16="http://schemas.microsoft.com/office/drawing/2014/main" id="{00000000-0008-0000-0E00-0000C8010000}"/>
            </a:ext>
          </a:extLst>
        </xdr:cNvPr>
        <xdr:cNvCxnSpPr/>
      </xdr:nvCxnSpPr>
      <xdr:spPr>
        <a:xfrm>
          <a:off x="21323300" y="697306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66548</xdr:rowOff>
    </xdr:from>
    <xdr:to>
      <xdr:col>107</xdr:col>
      <xdr:colOff>101600</xdr:colOff>
      <xdr:row>40</xdr:row>
      <xdr:rowOff>168148</xdr:rowOff>
    </xdr:to>
    <xdr:sp macro="" textlink="">
      <xdr:nvSpPr>
        <xdr:cNvPr id="457" name="楕円 456">
          <a:extLst>
            <a:ext uri="{FF2B5EF4-FFF2-40B4-BE49-F238E27FC236}">
              <a16:creationId xmlns:a16="http://schemas.microsoft.com/office/drawing/2014/main" id="{00000000-0008-0000-0E00-0000C9010000}"/>
            </a:ext>
          </a:extLst>
        </xdr:cNvPr>
        <xdr:cNvSpPr/>
      </xdr:nvSpPr>
      <xdr:spPr>
        <a:xfrm>
          <a:off x="203835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115062</xdr:rowOff>
    </xdr:from>
    <xdr:to>
      <xdr:col>111</xdr:col>
      <xdr:colOff>177800</xdr:colOff>
      <xdr:row>40</xdr:row>
      <xdr:rowOff>117348</xdr:rowOff>
    </xdr:to>
    <xdr:cxnSp macro="">
      <xdr:nvCxnSpPr>
        <xdr:cNvPr id="458" name="直線コネクタ 457">
          <a:extLst>
            <a:ext uri="{FF2B5EF4-FFF2-40B4-BE49-F238E27FC236}">
              <a16:creationId xmlns:a16="http://schemas.microsoft.com/office/drawing/2014/main" id="{00000000-0008-0000-0E00-0000CA010000}"/>
            </a:ext>
          </a:extLst>
        </xdr:cNvPr>
        <xdr:cNvCxnSpPr/>
      </xdr:nvCxnSpPr>
      <xdr:spPr>
        <a:xfrm flipV="1">
          <a:off x="20434300" y="697306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68834</xdr:rowOff>
    </xdr:from>
    <xdr:to>
      <xdr:col>102</xdr:col>
      <xdr:colOff>165100</xdr:colOff>
      <xdr:row>40</xdr:row>
      <xdr:rowOff>170434</xdr:rowOff>
    </xdr:to>
    <xdr:sp macro="" textlink="">
      <xdr:nvSpPr>
        <xdr:cNvPr id="459" name="楕円 458">
          <a:extLst>
            <a:ext uri="{FF2B5EF4-FFF2-40B4-BE49-F238E27FC236}">
              <a16:creationId xmlns:a16="http://schemas.microsoft.com/office/drawing/2014/main" id="{00000000-0008-0000-0E00-0000CB010000}"/>
            </a:ext>
          </a:extLst>
        </xdr:cNvPr>
        <xdr:cNvSpPr/>
      </xdr:nvSpPr>
      <xdr:spPr>
        <a:xfrm>
          <a:off x="19494500" y="692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117348</xdr:rowOff>
    </xdr:from>
    <xdr:to>
      <xdr:col>107</xdr:col>
      <xdr:colOff>50800</xdr:colOff>
      <xdr:row>40</xdr:row>
      <xdr:rowOff>119634</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flipV="1">
          <a:off x="19545300" y="697534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61231</xdr:rowOff>
    </xdr:from>
    <xdr:ext cx="469744" cy="259045"/>
    <xdr:sp macro="" textlink="">
      <xdr:nvSpPr>
        <xdr:cNvPr id="461" name="n_1aveValue【認定こども園・幼稚園・保育所】&#10;一人当たり面積">
          <a:extLst>
            <a:ext uri="{FF2B5EF4-FFF2-40B4-BE49-F238E27FC236}">
              <a16:creationId xmlns:a16="http://schemas.microsoft.com/office/drawing/2014/main" id="{00000000-0008-0000-0E00-0000CD010000}"/>
            </a:ext>
          </a:extLst>
        </xdr:cNvPr>
        <xdr:cNvSpPr txBox="1"/>
      </xdr:nvSpPr>
      <xdr:spPr>
        <a:xfrm>
          <a:off x="21075727" y="640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56659</xdr:rowOff>
    </xdr:from>
    <xdr:ext cx="469744" cy="259045"/>
    <xdr:sp macro="" textlink="">
      <xdr:nvSpPr>
        <xdr:cNvPr id="462" name="n_2aveValue【認定こども園・幼稚園・保育所】&#10;一人当たり面積">
          <a:extLst>
            <a:ext uri="{FF2B5EF4-FFF2-40B4-BE49-F238E27FC236}">
              <a16:creationId xmlns:a16="http://schemas.microsoft.com/office/drawing/2014/main" id="{00000000-0008-0000-0E00-0000CE010000}"/>
            </a:ext>
          </a:extLst>
        </xdr:cNvPr>
        <xdr:cNvSpPr txBox="1"/>
      </xdr:nvSpPr>
      <xdr:spPr>
        <a:xfrm>
          <a:off x="20199427" y="64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47515</xdr:rowOff>
    </xdr:from>
    <xdr:ext cx="469744" cy="259045"/>
    <xdr:sp macro="" textlink="">
      <xdr:nvSpPr>
        <xdr:cNvPr id="463" name="n_3aveValue【認定こども園・幼稚園・保育所】&#10;一人当たり面積">
          <a:extLst>
            <a:ext uri="{FF2B5EF4-FFF2-40B4-BE49-F238E27FC236}">
              <a16:creationId xmlns:a16="http://schemas.microsoft.com/office/drawing/2014/main" id="{00000000-0008-0000-0E00-0000CF010000}"/>
            </a:ext>
          </a:extLst>
        </xdr:cNvPr>
        <xdr:cNvSpPr txBox="1"/>
      </xdr:nvSpPr>
      <xdr:spPr>
        <a:xfrm>
          <a:off x="19310427"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72661</xdr:rowOff>
    </xdr:from>
    <xdr:ext cx="469744" cy="259045"/>
    <xdr:sp macro="" textlink="">
      <xdr:nvSpPr>
        <xdr:cNvPr id="464" name="n_4aveValue【認定こども園・幼稚園・保育所】&#10;一人当たり面積">
          <a:extLst>
            <a:ext uri="{FF2B5EF4-FFF2-40B4-BE49-F238E27FC236}">
              <a16:creationId xmlns:a16="http://schemas.microsoft.com/office/drawing/2014/main" id="{00000000-0008-0000-0E00-0000D0010000}"/>
            </a:ext>
          </a:extLst>
        </xdr:cNvPr>
        <xdr:cNvSpPr txBox="1"/>
      </xdr:nvSpPr>
      <xdr:spPr>
        <a:xfrm>
          <a:off x="18421427" y="641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156989</xdr:rowOff>
    </xdr:from>
    <xdr:ext cx="469744" cy="259045"/>
    <xdr:sp macro="" textlink="">
      <xdr:nvSpPr>
        <xdr:cNvPr id="465" name="n_1mainValue【認定こども園・幼稚園・保育所】&#10;一人当たり面積">
          <a:extLst>
            <a:ext uri="{FF2B5EF4-FFF2-40B4-BE49-F238E27FC236}">
              <a16:creationId xmlns:a16="http://schemas.microsoft.com/office/drawing/2014/main" id="{00000000-0008-0000-0E00-0000D1010000}"/>
            </a:ext>
          </a:extLst>
        </xdr:cNvPr>
        <xdr:cNvSpPr txBox="1"/>
      </xdr:nvSpPr>
      <xdr:spPr>
        <a:xfrm>
          <a:off x="21075727" y="7014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159275</xdr:rowOff>
    </xdr:from>
    <xdr:ext cx="469744" cy="259045"/>
    <xdr:sp macro="" textlink="">
      <xdr:nvSpPr>
        <xdr:cNvPr id="466" name="n_2mainValue【認定こども園・幼稚園・保育所】&#10;一人当たり面積">
          <a:extLst>
            <a:ext uri="{FF2B5EF4-FFF2-40B4-BE49-F238E27FC236}">
              <a16:creationId xmlns:a16="http://schemas.microsoft.com/office/drawing/2014/main" id="{00000000-0008-0000-0E00-0000D2010000}"/>
            </a:ext>
          </a:extLst>
        </xdr:cNvPr>
        <xdr:cNvSpPr txBox="1"/>
      </xdr:nvSpPr>
      <xdr:spPr>
        <a:xfrm>
          <a:off x="20199427" y="701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161561</xdr:rowOff>
    </xdr:from>
    <xdr:ext cx="469744" cy="259045"/>
    <xdr:sp macro="" textlink="">
      <xdr:nvSpPr>
        <xdr:cNvPr id="467" name="n_3mainValue【認定こども園・幼稚園・保育所】&#10;一人当たり面積">
          <a:extLst>
            <a:ext uri="{FF2B5EF4-FFF2-40B4-BE49-F238E27FC236}">
              <a16:creationId xmlns:a16="http://schemas.microsoft.com/office/drawing/2014/main" id="{00000000-0008-0000-0E00-0000D3010000}"/>
            </a:ext>
          </a:extLst>
        </xdr:cNvPr>
        <xdr:cNvSpPr txBox="1"/>
      </xdr:nvSpPr>
      <xdr:spPr>
        <a:xfrm>
          <a:off x="19310427" y="701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8" name="正方形/長方形 467">
          <a:extLst>
            <a:ext uri="{FF2B5EF4-FFF2-40B4-BE49-F238E27FC236}">
              <a16:creationId xmlns:a16="http://schemas.microsoft.com/office/drawing/2014/main" id="{00000000-0008-0000-0E00-0000D4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9" name="正方形/長方形 468">
          <a:extLst>
            <a:ext uri="{FF2B5EF4-FFF2-40B4-BE49-F238E27FC236}">
              <a16:creationId xmlns:a16="http://schemas.microsoft.com/office/drawing/2014/main" id="{00000000-0008-0000-0E00-0000D5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0" name="正方形/長方形 469">
          <a:extLst>
            <a:ext uri="{FF2B5EF4-FFF2-40B4-BE49-F238E27FC236}">
              <a16:creationId xmlns:a16="http://schemas.microsoft.com/office/drawing/2014/main" id="{00000000-0008-0000-0E00-0000D6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1" name="正方形/長方形 470">
          <a:extLst>
            <a:ext uri="{FF2B5EF4-FFF2-40B4-BE49-F238E27FC236}">
              <a16:creationId xmlns:a16="http://schemas.microsoft.com/office/drawing/2014/main" id="{00000000-0008-0000-0E00-0000D7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2" name="正方形/長方形 471">
          <a:extLst>
            <a:ext uri="{FF2B5EF4-FFF2-40B4-BE49-F238E27FC236}">
              <a16:creationId xmlns:a16="http://schemas.microsoft.com/office/drawing/2014/main" id="{00000000-0008-0000-0E00-0000D8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3" name="正方形/長方形 472">
          <a:extLst>
            <a:ext uri="{FF2B5EF4-FFF2-40B4-BE49-F238E27FC236}">
              <a16:creationId xmlns:a16="http://schemas.microsoft.com/office/drawing/2014/main" id="{00000000-0008-0000-0E00-0000D9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4" name="正方形/長方形 473">
          <a:extLst>
            <a:ext uri="{FF2B5EF4-FFF2-40B4-BE49-F238E27FC236}">
              <a16:creationId xmlns:a16="http://schemas.microsoft.com/office/drawing/2014/main" id="{00000000-0008-0000-0E00-0000DA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5" name="正方形/長方形 474">
          <a:extLst>
            <a:ext uri="{FF2B5EF4-FFF2-40B4-BE49-F238E27FC236}">
              <a16:creationId xmlns:a16="http://schemas.microsoft.com/office/drawing/2014/main" id="{00000000-0008-0000-0E00-0000DB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6" name="テキスト ボックス 475">
          <a:extLst>
            <a:ext uri="{FF2B5EF4-FFF2-40B4-BE49-F238E27FC236}">
              <a16:creationId xmlns:a16="http://schemas.microsoft.com/office/drawing/2014/main" id="{00000000-0008-0000-0E00-0000DC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78" name="テキスト ボックス 477">
          <a:extLst>
            <a:ext uri="{FF2B5EF4-FFF2-40B4-BE49-F238E27FC236}">
              <a16:creationId xmlns:a16="http://schemas.microsoft.com/office/drawing/2014/main" id="{00000000-0008-0000-0E00-0000DE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79" name="直線コネクタ 478">
          <a:extLst>
            <a:ext uri="{FF2B5EF4-FFF2-40B4-BE49-F238E27FC236}">
              <a16:creationId xmlns:a16="http://schemas.microsoft.com/office/drawing/2014/main" id="{00000000-0008-0000-0E00-0000DF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80" name="テキスト ボックス 479">
          <a:extLst>
            <a:ext uri="{FF2B5EF4-FFF2-40B4-BE49-F238E27FC236}">
              <a16:creationId xmlns:a16="http://schemas.microsoft.com/office/drawing/2014/main" id="{00000000-0008-0000-0E00-0000E001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1" name="直線コネクタ 480">
          <a:extLst>
            <a:ext uri="{FF2B5EF4-FFF2-40B4-BE49-F238E27FC236}">
              <a16:creationId xmlns:a16="http://schemas.microsoft.com/office/drawing/2014/main" id="{00000000-0008-0000-0E00-0000E1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2" name="テキスト ボックス 481">
          <a:extLst>
            <a:ext uri="{FF2B5EF4-FFF2-40B4-BE49-F238E27FC236}">
              <a16:creationId xmlns:a16="http://schemas.microsoft.com/office/drawing/2014/main" id="{00000000-0008-0000-0E00-0000E2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3" name="直線コネクタ 482">
          <a:extLst>
            <a:ext uri="{FF2B5EF4-FFF2-40B4-BE49-F238E27FC236}">
              <a16:creationId xmlns:a16="http://schemas.microsoft.com/office/drawing/2014/main" id="{00000000-0008-0000-0E00-0000E3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5" name="直線コネクタ 484">
          <a:extLst>
            <a:ext uri="{FF2B5EF4-FFF2-40B4-BE49-F238E27FC236}">
              <a16:creationId xmlns:a16="http://schemas.microsoft.com/office/drawing/2014/main" id="{00000000-0008-0000-0E00-0000E5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7" name="直線コネクタ 486">
          <a:extLst>
            <a:ext uri="{FF2B5EF4-FFF2-40B4-BE49-F238E27FC236}">
              <a16:creationId xmlns:a16="http://schemas.microsoft.com/office/drawing/2014/main" id="{00000000-0008-0000-0E00-0000E7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9" name="直線コネクタ 488">
          <a:extLst>
            <a:ext uri="{FF2B5EF4-FFF2-40B4-BE49-F238E27FC236}">
              <a16:creationId xmlns:a16="http://schemas.microsoft.com/office/drawing/2014/main" id="{00000000-0008-0000-0E00-0000E9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1" name="直線コネクタ 490">
          <a:extLst>
            <a:ext uri="{FF2B5EF4-FFF2-40B4-BE49-F238E27FC236}">
              <a16:creationId xmlns:a16="http://schemas.microsoft.com/office/drawing/2014/main" id="{00000000-0008-0000-0E00-0000EB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92" name="テキスト ボックス 491">
          <a:extLst>
            <a:ext uri="{FF2B5EF4-FFF2-40B4-BE49-F238E27FC236}">
              <a16:creationId xmlns:a16="http://schemas.microsoft.com/office/drawing/2014/main" id="{00000000-0008-0000-0E00-0000EC01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3" name="【学校施設】&#10;有形固定資産減価償却率グラフ枠">
          <a:extLst>
            <a:ext uri="{FF2B5EF4-FFF2-40B4-BE49-F238E27FC236}">
              <a16:creationId xmlns:a16="http://schemas.microsoft.com/office/drawing/2014/main" id="{00000000-0008-0000-0E00-0000ED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39188</xdr:rowOff>
    </xdr:from>
    <xdr:to>
      <xdr:col>85</xdr:col>
      <xdr:colOff>126364</xdr:colOff>
      <xdr:row>64</xdr:row>
      <xdr:rowOff>117566</xdr:rowOff>
    </xdr:to>
    <xdr:cxnSp macro="">
      <xdr:nvCxnSpPr>
        <xdr:cNvPr id="494" name="直線コネクタ 493">
          <a:extLst>
            <a:ext uri="{FF2B5EF4-FFF2-40B4-BE49-F238E27FC236}">
              <a16:creationId xmlns:a16="http://schemas.microsoft.com/office/drawing/2014/main" id="{00000000-0008-0000-0E00-0000EE010000}"/>
            </a:ext>
          </a:extLst>
        </xdr:cNvPr>
        <xdr:cNvCxnSpPr/>
      </xdr:nvCxnSpPr>
      <xdr:spPr>
        <a:xfrm flipV="1">
          <a:off x="16318864" y="9640388"/>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121393</xdr:rowOff>
    </xdr:from>
    <xdr:ext cx="405111" cy="259045"/>
    <xdr:sp macro="" textlink="">
      <xdr:nvSpPr>
        <xdr:cNvPr id="495" name="【学校施設】&#10;有形固定資産減価償却率最小値テキスト">
          <a:extLst>
            <a:ext uri="{FF2B5EF4-FFF2-40B4-BE49-F238E27FC236}">
              <a16:creationId xmlns:a16="http://schemas.microsoft.com/office/drawing/2014/main" id="{00000000-0008-0000-0E00-0000EF010000}"/>
            </a:ext>
          </a:extLst>
        </xdr:cNvPr>
        <xdr:cNvSpPr txBox="1"/>
      </xdr:nvSpPr>
      <xdr:spPr>
        <a:xfrm>
          <a:off x="16357600" y="1109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117566</xdr:rowOff>
    </xdr:from>
    <xdr:to>
      <xdr:col>86</xdr:col>
      <xdr:colOff>25400</xdr:colOff>
      <xdr:row>64</xdr:row>
      <xdr:rowOff>117566</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a:off x="16230600" y="1109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157315</xdr:rowOff>
    </xdr:from>
    <xdr:ext cx="405111" cy="259045"/>
    <xdr:sp macro="" textlink="">
      <xdr:nvSpPr>
        <xdr:cNvPr id="497" name="【学校施設】&#10;有形固定資産減価償却率最大値テキスト">
          <a:extLst>
            <a:ext uri="{FF2B5EF4-FFF2-40B4-BE49-F238E27FC236}">
              <a16:creationId xmlns:a16="http://schemas.microsoft.com/office/drawing/2014/main" id="{00000000-0008-0000-0E00-0000F1010000}"/>
            </a:ext>
          </a:extLst>
        </xdr:cNvPr>
        <xdr:cNvSpPr txBox="1"/>
      </xdr:nvSpPr>
      <xdr:spPr>
        <a:xfrm>
          <a:off x="16357600" y="9415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39188</xdr:rowOff>
    </xdr:from>
    <xdr:to>
      <xdr:col>86</xdr:col>
      <xdr:colOff>25400</xdr:colOff>
      <xdr:row>56</xdr:row>
      <xdr:rowOff>39188</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a:off x="16230600" y="964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136996</xdr:rowOff>
    </xdr:from>
    <xdr:ext cx="405111" cy="259045"/>
    <xdr:sp macro="" textlink="">
      <xdr:nvSpPr>
        <xdr:cNvPr id="499" name="【学校施設】&#10;有形固定資産減価償却率平均値テキスト">
          <a:extLst>
            <a:ext uri="{FF2B5EF4-FFF2-40B4-BE49-F238E27FC236}">
              <a16:creationId xmlns:a16="http://schemas.microsoft.com/office/drawing/2014/main" id="{00000000-0008-0000-0E00-0000F3010000}"/>
            </a:ext>
          </a:extLst>
        </xdr:cNvPr>
        <xdr:cNvSpPr txBox="1"/>
      </xdr:nvSpPr>
      <xdr:spPr>
        <a:xfrm>
          <a:off x="16357600" y="10081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500" name="フローチャート: 判断 499">
          <a:extLst>
            <a:ext uri="{FF2B5EF4-FFF2-40B4-BE49-F238E27FC236}">
              <a16:creationId xmlns:a16="http://schemas.microsoft.com/office/drawing/2014/main" id="{00000000-0008-0000-0E00-0000F4010000}"/>
            </a:ext>
          </a:extLst>
        </xdr:cNvPr>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501" name="フローチャート: 判断 500">
          <a:extLst>
            <a:ext uri="{FF2B5EF4-FFF2-40B4-BE49-F238E27FC236}">
              <a16:creationId xmlns:a16="http://schemas.microsoft.com/office/drawing/2014/main" id="{00000000-0008-0000-0E00-0000F5010000}"/>
            </a:ext>
          </a:extLst>
        </xdr:cNvPr>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68399</xdr:rowOff>
    </xdr:from>
    <xdr:to>
      <xdr:col>76</xdr:col>
      <xdr:colOff>165100</xdr:colOff>
      <xdr:row>59</xdr:row>
      <xdr:rowOff>169999</xdr:rowOff>
    </xdr:to>
    <xdr:sp macro="" textlink="">
      <xdr:nvSpPr>
        <xdr:cNvPr id="502" name="フローチャート: 判断 501">
          <a:extLst>
            <a:ext uri="{FF2B5EF4-FFF2-40B4-BE49-F238E27FC236}">
              <a16:creationId xmlns:a16="http://schemas.microsoft.com/office/drawing/2014/main" id="{00000000-0008-0000-0E00-0000F6010000}"/>
            </a:ext>
          </a:extLst>
        </xdr:cNvPr>
        <xdr:cNvSpPr/>
      </xdr:nvSpPr>
      <xdr:spPr>
        <a:xfrm>
          <a:off x="14541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16147</xdr:rowOff>
    </xdr:from>
    <xdr:to>
      <xdr:col>72</xdr:col>
      <xdr:colOff>38100</xdr:colOff>
      <xdr:row>59</xdr:row>
      <xdr:rowOff>117747</xdr:rowOff>
    </xdr:to>
    <xdr:sp macro="" textlink="">
      <xdr:nvSpPr>
        <xdr:cNvPr id="503" name="フローチャート: 判断 502">
          <a:extLst>
            <a:ext uri="{FF2B5EF4-FFF2-40B4-BE49-F238E27FC236}">
              <a16:creationId xmlns:a16="http://schemas.microsoft.com/office/drawing/2014/main" id="{00000000-0008-0000-0E00-0000F7010000}"/>
            </a:ext>
          </a:extLst>
        </xdr:cNvPr>
        <xdr:cNvSpPr/>
      </xdr:nvSpPr>
      <xdr:spPr>
        <a:xfrm>
          <a:off x="13652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138612</xdr:rowOff>
    </xdr:from>
    <xdr:to>
      <xdr:col>67</xdr:col>
      <xdr:colOff>101600</xdr:colOff>
      <xdr:row>59</xdr:row>
      <xdr:rowOff>68762</xdr:rowOff>
    </xdr:to>
    <xdr:sp macro="" textlink="">
      <xdr:nvSpPr>
        <xdr:cNvPr id="504" name="フローチャート: 判断 503">
          <a:extLst>
            <a:ext uri="{FF2B5EF4-FFF2-40B4-BE49-F238E27FC236}">
              <a16:creationId xmlns:a16="http://schemas.microsoft.com/office/drawing/2014/main" id="{00000000-0008-0000-0E00-0000F8010000}"/>
            </a:ext>
          </a:extLst>
        </xdr:cNvPr>
        <xdr:cNvSpPr/>
      </xdr:nvSpPr>
      <xdr:spPr>
        <a:xfrm>
          <a:off x="12763500" y="1008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00000000-0008-0000-0E00-0000F9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00000000-0008-0000-0E00-0000FA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00000000-0008-0000-0E00-0000FB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00000000-0008-0000-0E00-0000FC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00000000-0008-0000-0E00-0000FD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17780</xdr:rowOff>
    </xdr:from>
    <xdr:to>
      <xdr:col>85</xdr:col>
      <xdr:colOff>177800</xdr:colOff>
      <xdr:row>60</xdr:row>
      <xdr:rowOff>119380</xdr:rowOff>
    </xdr:to>
    <xdr:sp macro="" textlink="">
      <xdr:nvSpPr>
        <xdr:cNvPr id="510" name="楕円 509">
          <a:extLst>
            <a:ext uri="{FF2B5EF4-FFF2-40B4-BE49-F238E27FC236}">
              <a16:creationId xmlns:a16="http://schemas.microsoft.com/office/drawing/2014/main" id="{00000000-0008-0000-0E00-0000FE010000}"/>
            </a:ext>
          </a:extLst>
        </xdr:cNvPr>
        <xdr:cNvSpPr/>
      </xdr:nvSpPr>
      <xdr:spPr>
        <a:xfrm>
          <a:off x="162687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167657</xdr:rowOff>
    </xdr:from>
    <xdr:ext cx="405111" cy="259045"/>
    <xdr:sp macro="" textlink="">
      <xdr:nvSpPr>
        <xdr:cNvPr id="511" name="【学校施設】&#10;有形固定資産減価償却率該当値テキスト">
          <a:extLst>
            <a:ext uri="{FF2B5EF4-FFF2-40B4-BE49-F238E27FC236}">
              <a16:creationId xmlns:a16="http://schemas.microsoft.com/office/drawing/2014/main" id="{00000000-0008-0000-0E00-0000FF010000}"/>
            </a:ext>
          </a:extLst>
        </xdr:cNvPr>
        <xdr:cNvSpPr txBox="1"/>
      </xdr:nvSpPr>
      <xdr:spPr>
        <a:xfrm>
          <a:off x="16357600"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166370</xdr:rowOff>
    </xdr:from>
    <xdr:to>
      <xdr:col>81</xdr:col>
      <xdr:colOff>101600</xdr:colOff>
      <xdr:row>60</xdr:row>
      <xdr:rowOff>96520</xdr:rowOff>
    </xdr:to>
    <xdr:sp macro="" textlink="">
      <xdr:nvSpPr>
        <xdr:cNvPr id="512" name="楕円 511">
          <a:extLst>
            <a:ext uri="{FF2B5EF4-FFF2-40B4-BE49-F238E27FC236}">
              <a16:creationId xmlns:a16="http://schemas.microsoft.com/office/drawing/2014/main" id="{00000000-0008-0000-0E00-000000020000}"/>
            </a:ext>
          </a:extLst>
        </xdr:cNvPr>
        <xdr:cNvSpPr/>
      </xdr:nvSpPr>
      <xdr:spPr>
        <a:xfrm>
          <a:off x="15430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45720</xdr:rowOff>
    </xdr:from>
    <xdr:to>
      <xdr:col>85</xdr:col>
      <xdr:colOff>127000</xdr:colOff>
      <xdr:row>60</xdr:row>
      <xdr:rowOff>68580</xdr:rowOff>
    </xdr:to>
    <xdr:cxnSp macro="">
      <xdr:nvCxnSpPr>
        <xdr:cNvPr id="513" name="直線コネクタ 512">
          <a:extLst>
            <a:ext uri="{FF2B5EF4-FFF2-40B4-BE49-F238E27FC236}">
              <a16:creationId xmlns:a16="http://schemas.microsoft.com/office/drawing/2014/main" id="{00000000-0008-0000-0E00-000001020000}"/>
            </a:ext>
          </a:extLst>
        </xdr:cNvPr>
        <xdr:cNvCxnSpPr/>
      </xdr:nvCxnSpPr>
      <xdr:spPr>
        <a:xfrm>
          <a:off x="15481300" y="103327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97790</xdr:rowOff>
    </xdr:from>
    <xdr:to>
      <xdr:col>76</xdr:col>
      <xdr:colOff>165100</xdr:colOff>
      <xdr:row>60</xdr:row>
      <xdr:rowOff>27940</xdr:rowOff>
    </xdr:to>
    <xdr:sp macro="" textlink="">
      <xdr:nvSpPr>
        <xdr:cNvPr id="514" name="楕円 513">
          <a:extLst>
            <a:ext uri="{FF2B5EF4-FFF2-40B4-BE49-F238E27FC236}">
              <a16:creationId xmlns:a16="http://schemas.microsoft.com/office/drawing/2014/main" id="{00000000-0008-0000-0E00-000002020000}"/>
            </a:ext>
          </a:extLst>
        </xdr:cNvPr>
        <xdr:cNvSpPr/>
      </xdr:nvSpPr>
      <xdr:spPr>
        <a:xfrm>
          <a:off x="14541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148590</xdr:rowOff>
    </xdr:from>
    <xdr:to>
      <xdr:col>81</xdr:col>
      <xdr:colOff>50800</xdr:colOff>
      <xdr:row>60</xdr:row>
      <xdr:rowOff>45720</xdr:rowOff>
    </xdr:to>
    <xdr:cxnSp macro="">
      <xdr:nvCxnSpPr>
        <xdr:cNvPr id="515" name="直線コネクタ 514">
          <a:extLst>
            <a:ext uri="{FF2B5EF4-FFF2-40B4-BE49-F238E27FC236}">
              <a16:creationId xmlns:a16="http://schemas.microsoft.com/office/drawing/2014/main" id="{00000000-0008-0000-0E00-000003020000}"/>
            </a:ext>
          </a:extLst>
        </xdr:cNvPr>
        <xdr:cNvCxnSpPr/>
      </xdr:nvCxnSpPr>
      <xdr:spPr>
        <a:xfrm>
          <a:off x="14592300" y="102641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104322</xdr:rowOff>
    </xdr:from>
    <xdr:to>
      <xdr:col>72</xdr:col>
      <xdr:colOff>38100</xdr:colOff>
      <xdr:row>60</xdr:row>
      <xdr:rowOff>34472</xdr:rowOff>
    </xdr:to>
    <xdr:sp macro="" textlink="">
      <xdr:nvSpPr>
        <xdr:cNvPr id="516" name="楕円 515">
          <a:extLst>
            <a:ext uri="{FF2B5EF4-FFF2-40B4-BE49-F238E27FC236}">
              <a16:creationId xmlns:a16="http://schemas.microsoft.com/office/drawing/2014/main" id="{00000000-0008-0000-0E00-000004020000}"/>
            </a:ext>
          </a:extLst>
        </xdr:cNvPr>
        <xdr:cNvSpPr/>
      </xdr:nvSpPr>
      <xdr:spPr>
        <a:xfrm>
          <a:off x="13652500" y="1021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148590</xdr:rowOff>
    </xdr:from>
    <xdr:to>
      <xdr:col>76</xdr:col>
      <xdr:colOff>114300</xdr:colOff>
      <xdr:row>59</xdr:row>
      <xdr:rowOff>155122</xdr:rowOff>
    </xdr:to>
    <xdr:cxnSp macro="">
      <xdr:nvCxnSpPr>
        <xdr:cNvPr id="517" name="直線コネクタ 516">
          <a:extLst>
            <a:ext uri="{FF2B5EF4-FFF2-40B4-BE49-F238E27FC236}">
              <a16:creationId xmlns:a16="http://schemas.microsoft.com/office/drawing/2014/main" id="{00000000-0008-0000-0E00-000005020000}"/>
            </a:ext>
          </a:extLst>
        </xdr:cNvPr>
        <xdr:cNvCxnSpPr/>
      </xdr:nvCxnSpPr>
      <xdr:spPr>
        <a:xfrm flipV="1">
          <a:off x="13703300" y="1026414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50999</xdr:rowOff>
    </xdr:from>
    <xdr:ext cx="405111" cy="259045"/>
    <xdr:sp macro="" textlink="">
      <xdr:nvSpPr>
        <xdr:cNvPr id="518" name="n_1aveValue【学校施設】&#10;有形固定資産減価償却率">
          <a:extLst>
            <a:ext uri="{FF2B5EF4-FFF2-40B4-BE49-F238E27FC236}">
              <a16:creationId xmlns:a16="http://schemas.microsoft.com/office/drawing/2014/main" id="{00000000-0008-0000-0E00-000006020000}"/>
            </a:ext>
          </a:extLst>
        </xdr:cNvPr>
        <xdr:cNvSpPr txBox="1"/>
      </xdr:nvSpPr>
      <xdr:spPr>
        <a:xfrm>
          <a:off x="152660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15076</xdr:rowOff>
    </xdr:from>
    <xdr:ext cx="405111" cy="259045"/>
    <xdr:sp macro="" textlink="">
      <xdr:nvSpPr>
        <xdr:cNvPr id="519" name="n_2aveValue【学校施設】&#10;有形固定資産減価償却率">
          <a:extLst>
            <a:ext uri="{FF2B5EF4-FFF2-40B4-BE49-F238E27FC236}">
              <a16:creationId xmlns:a16="http://schemas.microsoft.com/office/drawing/2014/main" id="{00000000-0008-0000-0E00-000007020000}"/>
            </a:ext>
          </a:extLst>
        </xdr:cNvPr>
        <xdr:cNvSpPr txBox="1"/>
      </xdr:nvSpPr>
      <xdr:spPr>
        <a:xfrm>
          <a:off x="14389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134274</xdr:rowOff>
    </xdr:from>
    <xdr:ext cx="405111" cy="259045"/>
    <xdr:sp macro="" textlink="">
      <xdr:nvSpPr>
        <xdr:cNvPr id="520" name="n_3aveValue【学校施設】&#10;有形固定資産減価償却率">
          <a:extLst>
            <a:ext uri="{FF2B5EF4-FFF2-40B4-BE49-F238E27FC236}">
              <a16:creationId xmlns:a16="http://schemas.microsoft.com/office/drawing/2014/main" id="{00000000-0008-0000-0E00-000008020000}"/>
            </a:ext>
          </a:extLst>
        </xdr:cNvPr>
        <xdr:cNvSpPr txBox="1"/>
      </xdr:nvSpPr>
      <xdr:spPr>
        <a:xfrm>
          <a:off x="13500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85289</xdr:rowOff>
    </xdr:from>
    <xdr:ext cx="405111" cy="259045"/>
    <xdr:sp macro="" textlink="">
      <xdr:nvSpPr>
        <xdr:cNvPr id="521" name="n_4aveValue【学校施設】&#10;有形固定資産減価償却率">
          <a:extLst>
            <a:ext uri="{FF2B5EF4-FFF2-40B4-BE49-F238E27FC236}">
              <a16:creationId xmlns:a16="http://schemas.microsoft.com/office/drawing/2014/main" id="{00000000-0008-0000-0E00-000009020000}"/>
            </a:ext>
          </a:extLst>
        </xdr:cNvPr>
        <xdr:cNvSpPr txBox="1"/>
      </xdr:nvSpPr>
      <xdr:spPr>
        <a:xfrm>
          <a:off x="12611744" y="985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87647</xdr:rowOff>
    </xdr:from>
    <xdr:ext cx="405111" cy="259045"/>
    <xdr:sp macro="" textlink="">
      <xdr:nvSpPr>
        <xdr:cNvPr id="522" name="n_1mainValue【学校施設】&#10;有形固定資産減価償却率">
          <a:extLst>
            <a:ext uri="{FF2B5EF4-FFF2-40B4-BE49-F238E27FC236}">
              <a16:creationId xmlns:a16="http://schemas.microsoft.com/office/drawing/2014/main" id="{00000000-0008-0000-0E00-00000A020000}"/>
            </a:ext>
          </a:extLst>
        </xdr:cNvPr>
        <xdr:cNvSpPr txBox="1"/>
      </xdr:nvSpPr>
      <xdr:spPr>
        <a:xfrm>
          <a:off x="152660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19067</xdr:rowOff>
    </xdr:from>
    <xdr:ext cx="405111" cy="259045"/>
    <xdr:sp macro="" textlink="">
      <xdr:nvSpPr>
        <xdr:cNvPr id="523" name="n_2mainValue【学校施設】&#10;有形固定資産減価償却率">
          <a:extLst>
            <a:ext uri="{FF2B5EF4-FFF2-40B4-BE49-F238E27FC236}">
              <a16:creationId xmlns:a16="http://schemas.microsoft.com/office/drawing/2014/main" id="{00000000-0008-0000-0E00-00000B020000}"/>
            </a:ext>
          </a:extLst>
        </xdr:cNvPr>
        <xdr:cNvSpPr txBox="1"/>
      </xdr:nvSpPr>
      <xdr:spPr>
        <a:xfrm>
          <a:off x="14389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25599</xdr:rowOff>
    </xdr:from>
    <xdr:ext cx="405111" cy="259045"/>
    <xdr:sp macro="" textlink="">
      <xdr:nvSpPr>
        <xdr:cNvPr id="524" name="n_3mainValue【学校施設】&#10;有形固定資産減価償却率">
          <a:extLst>
            <a:ext uri="{FF2B5EF4-FFF2-40B4-BE49-F238E27FC236}">
              <a16:creationId xmlns:a16="http://schemas.microsoft.com/office/drawing/2014/main" id="{00000000-0008-0000-0E00-00000C020000}"/>
            </a:ext>
          </a:extLst>
        </xdr:cNvPr>
        <xdr:cNvSpPr txBox="1"/>
      </xdr:nvSpPr>
      <xdr:spPr>
        <a:xfrm>
          <a:off x="13500744"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5" name="正方形/長方形 524">
          <a:extLst>
            <a:ext uri="{FF2B5EF4-FFF2-40B4-BE49-F238E27FC236}">
              <a16:creationId xmlns:a16="http://schemas.microsoft.com/office/drawing/2014/main" id="{00000000-0008-0000-0E00-00000D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6" name="正方形/長方形 525">
          <a:extLst>
            <a:ext uri="{FF2B5EF4-FFF2-40B4-BE49-F238E27FC236}">
              <a16:creationId xmlns:a16="http://schemas.microsoft.com/office/drawing/2014/main" id="{00000000-0008-0000-0E00-00000E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7" name="正方形/長方形 526">
          <a:extLst>
            <a:ext uri="{FF2B5EF4-FFF2-40B4-BE49-F238E27FC236}">
              <a16:creationId xmlns:a16="http://schemas.microsoft.com/office/drawing/2014/main" id="{00000000-0008-0000-0E00-00000F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8" name="正方形/長方形 527">
          <a:extLst>
            <a:ext uri="{FF2B5EF4-FFF2-40B4-BE49-F238E27FC236}">
              <a16:creationId xmlns:a16="http://schemas.microsoft.com/office/drawing/2014/main" id="{00000000-0008-0000-0E00-000010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9" name="正方形/長方形 528">
          <a:extLst>
            <a:ext uri="{FF2B5EF4-FFF2-40B4-BE49-F238E27FC236}">
              <a16:creationId xmlns:a16="http://schemas.microsoft.com/office/drawing/2014/main" id="{00000000-0008-0000-0E00-000011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0" name="正方形/長方形 529">
          <a:extLst>
            <a:ext uri="{FF2B5EF4-FFF2-40B4-BE49-F238E27FC236}">
              <a16:creationId xmlns:a16="http://schemas.microsoft.com/office/drawing/2014/main" id="{00000000-0008-0000-0E00-000012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1" name="正方形/長方形 530">
          <a:extLst>
            <a:ext uri="{FF2B5EF4-FFF2-40B4-BE49-F238E27FC236}">
              <a16:creationId xmlns:a16="http://schemas.microsoft.com/office/drawing/2014/main" id="{00000000-0008-0000-0E00-000013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2" name="正方形/長方形 531">
          <a:extLst>
            <a:ext uri="{FF2B5EF4-FFF2-40B4-BE49-F238E27FC236}">
              <a16:creationId xmlns:a16="http://schemas.microsoft.com/office/drawing/2014/main" id="{00000000-0008-0000-0E00-000014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3" name="テキスト ボックス 532">
          <a:extLst>
            <a:ext uri="{FF2B5EF4-FFF2-40B4-BE49-F238E27FC236}">
              <a16:creationId xmlns:a16="http://schemas.microsoft.com/office/drawing/2014/main" id="{00000000-0008-0000-0E00-000015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5" name="テキスト ボックス 534">
          <a:extLst>
            <a:ext uri="{FF2B5EF4-FFF2-40B4-BE49-F238E27FC236}">
              <a16:creationId xmlns:a16="http://schemas.microsoft.com/office/drawing/2014/main" id="{00000000-0008-0000-0E00-000017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36" name="直線コネクタ 535">
          <a:extLst>
            <a:ext uri="{FF2B5EF4-FFF2-40B4-BE49-F238E27FC236}">
              <a16:creationId xmlns:a16="http://schemas.microsoft.com/office/drawing/2014/main" id="{00000000-0008-0000-0E00-000018020000}"/>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37" name="テキスト ボックス 536">
          <a:extLst>
            <a:ext uri="{FF2B5EF4-FFF2-40B4-BE49-F238E27FC236}">
              <a16:creationId xmlns:a16="http://schemas.microsoft.com/office/drawing/2014/main" id="{00000000-0008-0000-0E00-000019020000}"/>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8" name="直線コネクタ 537">
          <a:extLst>
            <a:ext uri="{FF2B5EF4-FFF2-40B4-BE49-F238E27FC236}">
              <a16:creationId xmlns:a16="http://schemas.microsoft.com/office/drawing/2014/main" id="{00000000-0008-0000-0E00-00001A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9" name="テキスト ボックス 538">
          <a:extLst>
            <a:ext uri="{FF2B5EF4-FFF2-40B4-BE49-F238E27FC236}">
              <a16:creationId xmlns:a16="http://schemas.microsoft.com/office/drawing/2014/main" id="{00000000-0008-0000-0E00-00001B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40" name="直線コネクタ 539">
          <a:extLst>
            <a:ext uri="{FF2B5EF4-FFF2-40B4-BE49-F238E27FC236}">
              <a16:creationId xmlns:a16="http://schemas.microsoft.com/office/drawing/2014/main" id="{00000000-0008-0000-0E00-00001C020000}"/>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41" name="テキスト ボックス 540">
          <a:extLst>
            <a:ext uri="{FF2B5EF4-FFF2-40B4-BE49-F238E27FC236}">
              <a16:creationId xmlns:a16="http://schemas.microsoft.com/office/drawing/2014/main" id="{00000000-0008-0000-0E00-00001D020000}"/>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2" name="直線コネクタ 541">
          <a:extLst>
            <a:ext uri="{FF2B5EF4-FFF2-40B4-BE49-F238E27FC236}">
              <a16:creationId xmlns:a16="http://schemas.microsoft.com/office/drawing/2014/main" id="{00000000-0008-0000-0E00-00001E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3" name="テキスト ボックス 542">
          <a:extLst>
            <a:ext uri="{FF2B5EF4-FFF2-40B4-BE49-F238E27FC236}">
              <a16:creationId xmlns:a16="http://schemas.microsoft.com/office/drawing/2014/main" id="{00000000-0008-0000-0E00-00001F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4" name="【学校施設】&#10;一人当たり面積グラフ枠">
          <a:extLst>
            <a:ext uri="{FF2B5EF4-FFF2-40B4-BE49-F238E27FC236}">
              <a16:creationId xmlns:a16="http://schemas.microsoft.com/office/drawing/2014/main" id="{00000000-0008-0000-0E00-000020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84582</xdr:rowOff>
    </xdr:from>
    <xdr:to>
      <xdr:col>116</xdr:col>
      <xdr:colOff>62864</xdr:colOff>
      <xdr:row>63</xdr:row>
      <xdr:rowOff>88011</xdr:rowOff>
    </xdr:to>
    <xdr:cxnSp macro="">
      <xdr:nvCxnSpPr>
        <xdr:cNvPr id="545" name="直線コネクタ 544">
          <a:extLst>
            <a:ext uri="{FF2B5EF4-FFF2-40B4-BE49-F238E27FC236}">
              <a16:creationId xmlns:a16="http://schemas.microsoft.com/office/drawing/2014/main" id="{00000000-0008-0000-0E00-000021020000}"/>
            </a:ext>
          </a:extLst>
        </xdr:cNvPr>
        <xdr:cNvCxnSpPr/>
      </xdr:nvCxnSpPr>
      <xdr:spPr>
        <a:xfrm flipV="1">
          <a:off x="22160864" y="9685782"/>
          <a:ext cx="0" cy="120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91838</xdr:rowOff>
    </xdr:from>
    <xdr:ext cx="469744" cy="259045"/>
    <xdr:sp macro="" textlink="">
      <xdr:nvSpPr>
        <xdr:cNvPr id="546" name="【学校施設】&#10;一人当たり面積最小値テキスト">
          <a:extLst>
            <a:ext uri="{FF2B5EF4-FFF2-40B4-BE49-F238E27FC236}">
              <a16:creationId xmlns:a16="http://schemas.microsoft.com/office/drawing/2014/main" id="{00000000-0008-0000-0E00-000022020000}"/>
            </a:ext>
          </a:extLst>
        </xdr:cNvPr>
        <xdr:cNvSpPr txBox="1"/>
      </xdr:nvSpPr>
      <xdr:spPr>
        <a:xfrm>
          <a:off x="22199600" y="108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88011</xdr:rowOff>
    </xdr:from>
    <xdr:to>
      <xdr:col>116</xdr:col>
      <xdr:colOff>152400</xdr:colOff>
      <xdr:row>63</xdr:row>
      <xdr:rowOff>88011</xdr:rowOff>
    </xdr:to>
    <xdr:cxnSp macro="">
      <xdr:nvCxnSpPr>
        <xdr:cNvPr id="547" name="直線コネクタ 546">
          <a:extLst>
            <a:ext uri="{FF2B5EF4-FFF2-40B4-BE49-F238E27FC236}">
              <a16:creationId xmlns:a16="http://schemas.microsoft.com/office/drawing/2014/main" id="{00000000-0008-0000-0E00-000023020000}"/>
            </a:ext>
          </a:extLst>
        </xdr:cNvPr>
        <xdr:cNvCxnSpPr/>
      </xdr:nvCxnSpPr>
      <xdr:spPr>
        <a:xfrm>
          <a:off x="22072600" y="1088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31259</xdr:rowOff>
    </xdr:from>
    <xdr:ext cx="469744" cy="259045"/>
    <xdr:sp macro="" textlink="">
      <xdr:nvSpPr>
        <xdr:cNvPr id="548" name="【学校施設】&#10;一人当たり面積最大値テキスト">
          <a:extLst>
            <a:ext uri="{FF2B5EF4-FFF2-40B4-BE49-F238E27FC236}">
              <a16:creationId xmlns:a16="http://schemas.microsoft.com/office/drawing/2014/main" id="{00000000-0008-0000-0E00-000024020000}"/>
            </a:ext>
          </a:extLst>
        </xdr:cNvPr>
        <xdr:cNvSpPr txBox="1"/>
      </xdr:nvSpPr>
      <xdr:spPr>
        <a:xfrm>
          <a:off x="22199600" y="946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84582</xdr:rowOff>
    </xdr:from>
    <xdr:to>
      <xdr:col>116</xdr:col>
      <xdr:colOff>152400</xdr:colOff>
      <xdr:row>56</xdr:row>
      <xdr:rowOff>84582</xdr:rowOff>
    </xdr:to>
    <xdr:cxnSp macro="">
      <xdr:nvCxnSpPr>
        <xdr:cNvPr id="549" name="直線コネクタ 548">
          <a:extLst>
            <a:ext uri="{FF2B5EF4-FFF2-40B4-BE49-F238E27FC236}">
              <a16:creationId xmlns:a16="http://schemas.microsoft.com/office/drawing/2014/main" id="{00000000-0008-0000-0E00-000025020000}"/>
            </a:ext>
          </a:extLst>
        </xdr:cNvPr>
        <xdr:cNvCxnSpPr/>
      </xdr:nvCxnSpPr>
      <xdr:spPr>
        <a:xfrm>
          <a:off x="22072600" y="968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138383</xdr:rowOff>
    </xdr:from>
    <xdr:ext cx="469744" cy="259045"/>
    <xdr:sp macro="" textlink="">
      <xdr:nvSpPr>
        <xdr:cNvPr id="550" name="【学校施設】&#10;一人当たり面積平均値テキスト">
          <a:extLst>
            <a:ext uri="{FF2B5EF4-FFF2-40B4-BE49-F238E27FC236}">
              <a16:creationId xmlns:a16="http://schemas.microsoft.com/office/drawing/2014/main" id="{00000000-0008-0000-0E00-000026020000}"/>
            </a:ext>
          </a:extLst>
        </xdr:cNvPr>
        <xdr:cNvSpPr txBox="1"/>
      </xdr:nvSpPr>
      <xdr:spPr>
        <a:xfrm>
          <a:off x="22199600" y="10253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115506</xdr:rowOff>
    </xdr:from>
    <xdr:to>
      <xdr:col>116</xdr:col>
      <xdr:colOff>114300</xdr:colOff>
      <xdr:row>61</xdr:row>
      <xdr:rowOff>45656</xdr:rowOff>
    </xdr:to>
    <xdr:sp macro="" textlink="">
      <xdr:nvSpPr>
        <xdr:cNvPr id="551" name="フローチャート: 判断 550">
          <a:extLst>
            <a:ext uri="{FF2B5EF4-FFF2-40B4-BE49-F238E27FC236}">
              <a16:creationId xmlns:a16="http://schemas.microsoft.com/office/drawing/2014/main" id="{00000000-0008-0000-0E00-000027020000}"/>
            </a:ext>
          </a:extLst>
        </xdr:cNvPr>
        <xdr:cNvSpPr/>
      </xdr:nvSpPr>
      <xdr:spPr>
        <a:xfrm>
          <a:off x="22110700" y="1040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113792</xdr:rowOff>
    </xdr:from>
    <xdr:to>
      <xdr:col>112</xdr:col>
      <xdr:colOff>38100</xdr:colOff>
      <xdr:row>61</xdr:row>
      <xdr:rowOff>43942</xdr:rowOff>
    </xdr:to>
    <xdr:sp macro="" textlink="">
      <xdr:nvSpPr>
        <xdr:cNvPr id="552" name="フローチャート: 判断 551">
          <a:extLst>
            <a:ext uri="{FF2B5EF4-FFF2-40B4-BE49-F238E27FC236}">
              <a16:creationId xmlns:a16="http://schemas.microsoft.com/office/drawing/2014/main" id="{00000000-0008-0000-0E00-000028020000}"/>
            </a:ext>
          </a:extLst>
        </xdr:cNvPr>
        <xdr:cNvSpPr/>
      </xdr:nvSpPr>
      <xdr:spPr>
        <a:xfrm>
          <a:off x="21272500" y="1040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110363</xdr:rowOff>
    </xdr:from>
    <xdr:to>
      <xdr:col>107</xdr:col>
      <xdr:colOff>101600</xdr:colOff>
      <xdr:row>61</xdr:row>
      <xdr:rowOff>40513</xdr:rowOff>
    </xdr:to>
    <xdr:sp macro="" textlink="">
      <xdr:nvSpPr>
        <xdr:cNvPr id="553" name="フローチャート: 判断 552">
          <a:extLst>
            <a:ext uri="{FF2B5EF4-FFF2-40B4-BE49-F238E27FC236}">
              <a16:creationId xmlns:a16="http://schemas.microsoft.com/office/drawing/2014/main" id="{00000000-0008-0000-0E00-000029020000}"/>
            </a:ext>
          </a:extLst>
        </xdr:cNvPr>
        <xdr:cNvSpPr/>
      </xdr:nvSpPr>
      <xdr:spPr>
        <a:xfrm>
          <a:off x="20383500" y="1039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141224</xdr:rowOff>
    </xdr:from>
    <xdr:to>
      <xdr:col>102</xdr:col>
      <xdr:colOff>165100</xdr:colOff>
      <xdr:row>61</xdr:row>
      <xdr:rowOff>71374</xdr:rowOff>
    </xdr:to>
    <xdr:sp macro="" textlink="">
      <xdr:nvSpPr>
        <xdr:cNvPr id="554" name="フローチャート: 判断 553">
          <a:extLst>
            <a:ext uri="{FF2B5EF4-FFF2-40B4-BE49-F238E27FC236}">
              <a16:creationId xmlns:a16="http://schemas.microsoft.com/office/drawing/2014/main" id="{00000000-0008-0000-0E00-00002A020000}"/>
            </a:ext>
          </a:extLst>
        </xdr:cNvPr>
        <xdr:cNvSpPr/>
      </xdr:nvSpPr>
      <xdr:spPr>
        <a:xfrm>
          <a:off x="19494500" y="1042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156655</xdr:rowOff>
    </xdr:from>
    <xdr:to>
      <xdr:col>98</xdr:col>
      <xdr:colOff>38100</xdr:colOff>
      <xdr:row>61</xdr:row>
      <xdr:rowOff>86805</xdr:rowOff>
    </xdr:to>
    <xdr:sp macro="" textlink="">
      <xdr:nvSpPr>
        <xdr:cNvPr id="555" name="フローチャート: 判断 554">
          <a:extLst>
            <a:ext uri="{FF2B5EF4-FFF2-40B4-BE49-F238E27FC236}">
              <a16:creationId xmlns:a16="http://schemas.microsoft.com/office/drawing/2014/main" id="{00000000-0008-0000-0E00-00002B020000}"/>
            </a:ext>
          </a:extLst>
        </xdr:cNvPr>
        <xdr:cNvSpPr/>
      </xdr:nvSpPr>
      <xdr:spPr>
        <a:xfrm>
          <a:off x="18605500" y="1044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id="{00000000-0008-0000-0E00-00002C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7" name="テキスト ボックス 556">
          <a:extLst>
            <a:ext uri="{FF2B5EF4-FFF2-40B4-BE49-F238E27FC236}">
              <a16:creationId xmlns:a16="http://schemas.microsoft.com/office/drawing/2014/main" id="{00000000-0008-0000-0E00-00002D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id="{00000000-0008-0000-0E00-00002E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9" name="テキスト ボックス 558">
          <a:extLst>
            <a:ext uri="{FF2B5EF4-FFF2-40B4-BE49-F238E27FC236}">
              <a16:creationId xmlns:a16="http://schemas.microsoft.com/office/drawing/2014/main" id="{00000000-0008-0000-0E00-00002F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00000000-0008-0000-0E00-000030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xdr:rowOff>
    </xdr:from>
    <xdr:to>
      <xdr:col>116</xdr:col>
      <xdr:colOff>114300</xdr:colOff>
      <xdr:row>61</xdr:row>
      <xdr:rowOff>102806</xdr:rowOff>
    </xdr:to>
    <xdr:sp macro="" textlink="">
      <xdr:nvSpPr>
        <xdr:cNvPr id="561" name="楕円 560">
          <a:extLst>
            <a:ext uri="{FF2B5EF4-FFF2-40B4-BE49-F238E27FC236}">
              <a16:creationId xmlns:a16="http://schemas.microsoft.com/office/drawing/2014/main" id="{00000000-0008-0000-0E00-000031020000}"/>
            </a:ext>
          </a:extLst>
        </xdr:cNvPr>
        <xdr:cNvSpPr/>
      </xdr:nvSpPr>
      <xdr:spPr>
        <a:xfrm>
          <a:off x="22110700" y="1045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151083</xdr:rowOff>
    </xdr:from>
    <xdr:ext cx="469744" cy="259045"/>
    <xdr:sp macro="" textlink="">
      <xdr:nvSpPr>
        <xdr:cNvPr id="562" name="【学校施設】&#10;一人当たり面積該当値テキスト">
          <a:extLst>
            <a:ext uri="{FF2B5EF4-FFF2-40B4-BE49-F238E27FC236}">
              <a16:creationId xmlns:a16="http://schemas.microsoft.com/office/drawing/2014/main" id="{00000000-0008-0000-0E00-000032020000}"/>
            </a:ext>
          </a:extLst>
        </xdr:cNvPr>
        <xdr:cNvSpPr txBox="1"/>
      </xdr:nvSpPr>
      <xdr:spPr>
        <a:xfrm>
          <a:off x="22199600" y="10438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3493</xdr:rowOff>
    </xdr:from>
    <xdr:to>
      <xdr:col>112</xdr:col>
      <xdr:colOff>38100</xdr:colOff>
      <xdr:row>61</xdr:row>
      <xdr:rowOff>105093</xdr:rowOff>
    </xdr:to>
    <xdr:sp macro="" textlink="">
      <xdr:nvSpPr>
        <xdr:cNvPr id="563" name="楕円 562">
          <a:extLst>
            <a:ext uri="{FF2B5EF4-FFF2-40B4-BE49-F238E27FC236}">
              <a16:creationId xmlns:a16="http://schemas.microsoft.com/office/drawing/2014/main" id="{00000000-0008-0000-0E00-000033020000}"/>
            </a:ext>
          </a:extLst>
        </xdr:cNvPr>
        <xdr:cNvSpPr/>
      </xdr:nvSpPr>
      <xdr:spPr>
        <a:xfrm>
          <a:off x="21272500" y="1046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52006</xdr:rowOff>
    </xdr:from>
    <xdr:to>
      <xdr:col>116</xdr:col>
      <xdr:colOff>63500</xdr:colOff>
      <xdr:row>61</xdr:row>
      <xdr:rowOff>54293</xdr:rowOff>
    </xdr:to>
    <xdr:cxnSp macro="">
      <xdr:nvCxnSpPr>
        <xdr:cNvPr id="564" name="直線コネクタ 563">
          <a:extLst>
            <a:ext uri="{FF2B5EF4-FFF2-40B4-BE49-F238E27FC236}">
              <a16:creationId xmlns:a16="http://schemas.microsoft.com/office/drawing/2014/main" id="{00000000-0008-0000-0E00-000034020000}"/>
            </a:ext>
          </a:extLst>
        </xdr:cNvPr>
        <xdr:cNvCxnSpPr/>
      </xdr:nvCxnSpPr>
      <xdr:spPr>
        <a:xfrm flipV="1">
          <a:off x="21323300" y="10510456"/>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8065</xdr:rowOff>
    </xdr:from>
    <xdr:to>
      <xdr:col>107</xdr:col>
      <xdr:colOff>101600</xdr:colOff>
      <xdr:row>61</xdr:row>
      <xdr:rowOff>109665</xdr:rowOff>
    </xdr:to>
    <xdr:sp macro="" textlink="">
      <xdr:nvSpPr>
        <xdr:cNvPr id="565" name="楕円 564">
          <a:extLst>
            <a:ext uri="{FF2B5EF4-FFF2-40B4-BE49-F238E27FC236}">
              <a16:creationId xmlns:a16="http://schemas.microsoft.com/office/drawing/2014/main" id="{00000000-0008-0000-0E00-000035020000}"/>
            </a:ext>
          </a:extLst>
        </xdr:cNvPr>
        <xdr:cNvSpPr/>
      </xdr:nvSpPr>
      <xdr:spPr>
        <a:xfrm>
          <a:off x="20383500" y="1046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54293</xdr:rowOff>
    </xdr:from>
    <xdr:to>
      <xdr:col>111</xdr:col>
      <xdr:colOff>177800</xdr:colOff>
      <xdr:row>61</xdr:row>
      <xdr:rowOff>58865</xdr:rowOff>
    </xdr:to>
    <xdr:cxnSp macro="">
      <xdr:nvCxnSpPr>
        <xdr:cNvPr id="566" name="直線コネクタ 565">
          <a:extLst>
            <a:ext uri="{FF2B5EF4-FFF2-40B4-BE49-F238E27FC236}">
              <a16:creationId xmlns:a16="http://schemas.microsoft.com/office/drawing/2014/main" id="{00000000-0008-0000-0E00-000036020000}"/>
            </a:ext>
          </a:extLst>
        </xdr:cNvPr>
        <xdr:cNvCxnSpPr/>
      </xdr:nvCxnSpPr>
      <xdr:spPr>
        <a:xfrm flipV="1">
          <a:off x="20434300" y="1051274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25209</xdr:rowOff>
    </xdr:from>
    <xdr:to>
      <xdr:col>102</xdr:col>
      <xdr:colOff>165100</xdr:colOff>
      <xdr:row>61</xdr:row>
      <xdr:rowOff>126809</xdr:rowOff>
    </xdr:to>
    <xdr:sp macro="" textlink="">
      <xdr:nvSpPr>
        <xdr:cNvPr id="567" name="楕円 566">
          <a:extLst>
            <a:ext uri="{FF2B5EF4-FFF2-40B4-BE49-F238E27FC236}">
              <a16:creationId xmlns:a16="http://schemas.microsoft.com/office/drawing/2014/main" id="{00000000-0008-0000-0E00-000037020000}"/>
            </a:ext>
          </a:extLst>
        </xdr:cNvPr>
        <xdr:cNvSpPr/>
      </xdr:nvSpPr>
      <xdr:spPr>
        <a:xfrm>
          <a:off x="19494500" y="1048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58865</xdr:rowOff>
    </xdr:from>
    <xdr:to>
      <xdr:col>107</xdr:col>
      <xdr:colOff>50800</xdr:colOff>
      <xdr:row>61</xdr:row>
      <xdr:rowOff>76009</xdr:rowOff>
    </xdr:to>
    <xdr:cxnSp macro="">
      <xdr:nvCxnSpPr>
        <xdr:cNvPr id="568" name="直線コネクタ 567">
          <a:extLst>
            <a:ext uri="{FF2B5EF4-FFF2-40B4-BE49-F238E27FC236}">
              <a16:creationId xmlns:a16="http://schemas.microsoft.com/office/drawing/2014/main" id="{00000000-0008-0000-0E00-000038020000}"/>
            </a:ext>
          </a:extLst>
        </xdr:cNvPr>
        <xdr:cNvCxnSpPr/>
      </xdr:nvCxnSpPr>
      <xdr:spPr>
        <a:xfrm flipV="1">
          <a:off x="19545300" y="10517315"/>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60469</xdr:rowOff>
    </xdr:from>
    <xdr:ext cx="469744" cy="259045"/>
    <xdr:sp macro="" textlink="">
      <xdr:nvSpPr>
        <xdr:cNvPr id="569" name="n_1aveValue【学校施設】&#10;一人当たり面積">
          <a:extLst>
            <a:ext uri="{FF2B5EF4-FFF2-40B4-BE49-F238E27FC236}">
              <a16:creationId xmlns:a16="http://schemas.microsoft.com/office/drawing/2014/main" id="{00000000-0008-0000-0E00-000039020000}"/>
            </a:ext>
          </a:extLst>
        </xdr:cNvPr>
        <xdr:cNvSpPr txBox="1"/>
      </xdr:nvSpPr>
      <xdr:spPr>
        <a:xfrm>
          <a:off x="21075727" y="1017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57040</xdr:rowOff>
    </xdr:from>
    <xdr:ext cx="469744" cy="259045"/>
    <xdr:sp macro="" textlink="">
      <xdr:nvSpPr>
        <xdr:cNvPr id="570" name="n_2aveValue【学校施設】&#10;一人当たり面積">
          <a:extLst>
            <a:ext uri="{FF2B5EF4-FFF2-40B4-BE49-F238E27FC236}">
              <a16:creationId xmlns:a16="http://schemas.microsoft.com/office/drawing/2014/main" id="{00000000-0008-0000-0E00-00003A020000}"/>
            </a:ext>
          </a:extLst>
        </xdr:cNvPr>
        <xdr:cNvSpPr txBox="1"/>
      </xdr:nvSpPr>
      <xdr:spPr>
        <a:xfrm>
          <a:off x="20199427" y="1017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87901</xdr:rowOff>
    </xdr:from>
    <xdr:ext cx="469744" cy="259045"/>
    <xdr:sp macro="" textlink="">
      <xdr:nvSpPr>
        <xdr:cNvPr id="571" name="n_3aveValue【学校施設】&#10;一人当たり面積">
          <a:extLst>
            <a:ext uri="{FF2B5EF4-FFF2-40B4-BE49-F238E27FC236}">
              <a16:creationId xmlns:a16="http://schemas.microsoft.com/office/drawing/2014/main" id="{00000000-0008-0000-0E00-00003B020000}"/>
            </a:ext>
          </a:extLst>
        </xdr:cNvPr>
        <xdr:cNvSpPr txBox="1"/>
      </xdr:nvSpPr>
      <xdr:spPr>
        <a:xfrm>
          <a:off x="19310427" y="1020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103332</xdr:rowOff>
    </xdr:from>
    <xdr:ext cx="469744" cy="259045"/>
    <xdr:sp macro="" textlink="">
      <xdr:nvSpPr>
        <xdr:cNvPr id="572" name="n_4aveValue【学校施設】&#10;一人当たり面積">
          <a:extLst>
            <a:ext uri="{FF2B5EF4-FFF2-40B4-BE49-F238E27FC236}">
              <a16:creationId xmlns:a16="http://schemas.microsoft.com/office/drawing/2014/main" id="{00000000-0008-0000-0E00-00003C020000}"/>
            </a:ext>
          </a:extLst>
        </xdr:cNvPr>
        <xdr:cNvSpPr txBox="1"/>
      </xdr:nvSpPr>
      <xdr:spPr>
        <a:xfrm>
          <a:off x="18421427" y="1021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96220</xdr:rowOff>
    </xdr:from>
    <xdr:ext cx="469744" cy="259045"/>
    <xdr:sp macro="" textlink="">
      <xdr:nvSpPr>
        <xdr:cNvPr id="573" name="n_1mainValue【学校施設】&#10;一人当たり面積">
          <a:extLst>
            <a:ext uri="{FF2B5EF4-FFF2-40B4-BE49-F238E27FC236}">
              <a16:creationId xmlns:a16="http://schemas.microsoft.com/office/drawing/2014/main" id="{00000000-0008-0000-0E00-00003D020000}"/>
            </a:ext>
          </a:extLst>
        </xdr:cNvPr>
        <xdr:cNvSpPr txBox="1"/>
      </xdr:nvSpPr>
      <xdr:spPr>
        <a:xfrm>
          <a:off x="21075727" y="1055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100792</xdr:rowOff>
    </xdr:from>
    <xdr:ext cx="469744" cy="259045"/>
    <xdr:sp macro="" textlink="">
      <xdr:nvSpPr>
        <xdr:cNvPr id="574" name="n_2mainValue【学校施設】&#10;一人当たり面積">
          <a:extLst>
            <a:ext uri="{FF2B5EF4-FFF2-40B4-BE49-F238E27FC236}">
              <a16:creationId xmlns:a16="http://schemas.microsoft.com/office/drawing/2014/main" id="{00000000-0008-0000-0E00-00003E020000}"/>
            </a:ext>
          </a:extLst>
        </xdr:cNvPr>
        <xdr:cNvSpPr txBox="1"/>
      </xdr:nvSpPr>
      <xdr:spPr>
        <a:xfrm>
          <a:off x="20199427" y="10559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117936</xdr:rowOff>
    </xdr:from>
    <xdr:ext cx="469744" cy="259045"/>
    <xdr:sp macro="" textlink="">
      <xdr:nvSpPr>
        <xdr:cNvPr id="575" name="n_3mainValue【学校施設】&#10;一人当たり面積">
          <a:extLst>
            <a:ext uri="{FF2B5EF4-FFF2-40B4-BE49-F238E27FC236}">
              <a16:creationId xmlns:a16="http://schemas.microsoft.com/office/drawing/2014/main" id="{00000000-0008-0000-0E00-00003F020000}"/>
            </a:ext>
          </a:extLst>
        </xdr:cNvPr>
        <xdr:cNvSpPr txBox="1"/>
      </xdr:nvSpPr>
      <xdr:spPr>
        <a:xfrm>
          <a:off x="19310427" y="10576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6" name="正方形/長方形 575">
          <a:extLst>
            <a:ext uri="{FF2B5EF4-FFF2-40B4-BE49-F238E27FC236}">
              <a16:creationId xmlns:a16="http://schemas.microsoft.com/office/drawing/2014/main" id="{00000000-0008-0000-0E00-000040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7" name="正方形/長方形 576">
          <a:extLst>
            <a:ext uri="{FF2B5EF4-FFF2-40B4-BE49-F238E27FC236}">
              <a16:creationId xmlns:a16="http://schemas.microsoft.com/office/drawing/2014/main" id="{00000000-0008-0000-0E00-000041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8" name="正方形/長方形 577">
          <a:extLst>
            <a:ext uri="{FF2B5EF4-FFF2-40B4-BE49-F238E27FC236}">
              <a16:creationId xmlns:a16="http://schemas.microsoft.com/office/drawing/2014/main" id="{00000000-0008-0000-0E00-000042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9" name="正方形/長方形 578">
          <a:extLst>
            <a:ext uri="{FF2B5EF4-FFF2-40B4-BE49-F238E27FC236}">
              <a16:creationId xmlns:a16="http://schemas.microsoft.com/office/drawing/2014/main" id="{00000000-0008-0000-0E00-000043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0" name="正方形/長方形 579">
          <a:extLst>
            <a:ext uri="{FF2B5EF4-FFF2-40B4-BE49-F238E27FC236}">
              <a16:creationId xmlns:a16="http://schemas.microsoft.com/office/drawing/2014/main" id="{00000000-0008-0000-0E00-000044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1" name="正方形/長方形 580">
          <a:extLst>
            <a:ext uri="{FF2B5EF4-FFF2-40B4-BE49-F238E27FC236}">
              <a16:creationId xmlns:a16="http://schemas.microsoft.com/office/drawing/2014/main" id="{00000000-0008-0000-0E00-000045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2" name="正方形/長方形 581">
          <a:extLst>
            <a:ext uri="{FF2B5EF4-FFF2-40B4-BE49-F238E27FC236}">
              <a16:creationId xmlns:a16="http://schemas.microsoft.com/office/drawing/2014/main" id="{00000000-0008-0000-0E00-000046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3" name="正方形/長方形 582">
          <a:extLst>
            <a:ext uri="{FF2B5EF4-FFF2-40B4-BE49-F238E27FC236}">
              <a16:creationId xmlns:a16="http://schemas.microsoft.com/office/drawing/2014/main" id="{00000000-0008-0000-0E00-000047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90" name="テキスト ボックス 589">
          <a:extLst>
            <a:ext uri="{FF2B5EF4-FFF2-40B4-BE49-F238E27FC236}">
              <a16:creationId xmlns:a16="http://schemas.microsoft.com/office/drawing/2014/main" id="{00000000-0008-0000-0E00-00004E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92" name="テキスト ボックス 591">
          <a:extLst>
            <a:ext uri="{FF2B5EF4-FFF2-40B4-BE49-F238E27FC236}">
              <a16:creationId xmlns:a16="http://schemas.microsoft.com/office/drawing/2014/main" id="{00000000-0008-0000-0E00-000050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94" name="テキスト ボックス 593">
          <a:extLst>
            <a:ext uri="{FF2B5EF4-FFF2-40B4-BE49-F238E27FC236}">
              <a16:creationId xmlns:a16="http://schemas.microsoft.com/office/drawing/2014/main" id="{00000000-0008-0000-0E00-000052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95" name="直線コネクタ 594">
          <a:extLst>
            <a:ext uri="{FF2B5EF4-FFF2-40B4-BE49-F238E27FC236}">
              <a16:creationId xmlns:a16="http://schemas.microsoft.com/office/drawing/2014/main" id="{00000000-0008-0000-0E00-000053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96" name="テキスト ボックス 595">
          <a:extLst>
            <a:ext uri="{FF2B5EF4-FFF2-40B4-BE49-F238E27FC236}">
              <a16:creationId xmlns:a16="http://schemas.microsoft.com/office/drawing/2014/main" id="{00000000-0008-0000-0E00-000054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7" name="直線コネクタ 596">
          <a:extLst>
            <a:ext uri="{FF2B5EF4-FFF2-40B4-BE49-F238E27FC236}">
              <a16:creationId xmlns:a16="http://schemas.microsoft.com/office/drawing/2014/main" id="{00000000-0008-0000-0E00-000055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98" name="テキスト ボックス 597">
          <a:extLst>
            <a:ext uri="{FF2B5EF4-FFF2-40B4-BE49-F238E27FC236}">
              <a16:creationId xmlns:a16="http://schemas.microsoft.com/office/drawing/2014/main" id="{00000000-0008-0000-0E00-000056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9" name="【児童館】&#10;有形固定資産減価償却率グラフ枠">
          <a:extLst>
            <a:ext uri="{FF2B5EF4-FFF2-40B4-BE49-F238E27FC236}">
              <a16:creationId xmlns:a16="http://schemas.microsoft.com/office/drawing/2014/main" id="{00000000-0008-0000-0E00-000057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146686</xdr:rowOff>
    </xdr:from>
    <xdr:to>
      <xdr:col>85</xdr:col>
      <xdr:colOff>126364</xdr:colOff>
      <xdr:row>86</xdr:row>
      <xdr:rowOff>24764</xdr:rowOff>
    </xdr:to>
    <xdr:cxnSp macro="">
      <xdr:nvCxnSpPr>
        <xdr:cNvPr id="600" name="直線コネクタ 599">
          <a:extLst>
            <a:ext uri="{FF2B5EF4-FFF2-40B4-BE49-F238E27FC236}">
              <a16:creationId xmlns:a16="http://schemas.microsoft.com/office/drawing/2014/main" id="{00000000-0008-0000-0E00-000058020000}"/>
            </a:ext>
          </a:extLst>
        </xdr:cNvPr>
        <xdr:cNvCxnSpPr/>
      </xdr:nvCxnSpPr>
      <xdr:spPr>
        <a:xfrm flipV="1">
          <a:off x="16318864" y="13519786"/>
          <a:ext cx="0" cy="1249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28591</xdr:rowOff>
    </xdr:from>
    <xdr:ext cx="405111" cy="259045"/>
    <xdr:sp macro="" textlink="">
      <xdr:nvSpPr>
        <xdr:cNvPr id="601" name="【児童館】&#10;有形固定資産減価償却率最小値テキスト">
          <a:extLst>
            <a:ext uri="{FF2B5EF4-FFF2-40B4-BE49-F238E27FC236}">
              <a16:creationId xmlns:a16="http://schemas.microsoft.com/office/drawing/2014/main" id="{00000000-0008-0000-0E00-000059020000}"/>
            </a:ext>
          </a:extLst>
        </xdr:cNvPr>
        <xdr:cNvSpPr txBox="1"/>
      </xdr:nvSpPr>
      <xdr:spPr>
        <a:xfrm>
          <a:off x="16357600" y="1477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24764</xdr:rowOff>
    </xdr:from>
    <xdr:to>
      <xdr:col>86</xdr:col>
      <xdr:colOff>25400</xdr:colOff>
      <xdr:row>86</xdr:row>
      <xdr:rowOff>24764</xdr:rowOff>
    </xdr:to>
    <xdr:cxnSp macro="">
      <xdr:nvCxnSpPr>
        <xdr:cNvPr id="602" name="直線コネクタ 601">
          <a:extLst>
            <a:ext uri="{FF2B5EF4-FFF2-40B4-BE49-F238E27FC236}">
              <a16:creationId xmlns:a16="http://schemas.microsoft.com/office/drawing/2014/main" id="{00000000-0008-0000-0E00-00005A020000}"/>
            </a:ext>
          </a:extLst>
        </xdr:cNvPr>
        <xdr:cNvCxnSpPr/>
      </xdr:nvCxnSpPr>
      <xdr:spPr>
        <a:xfrm>
          <a:off x="16230600" y="14769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93363</xdr:rowOff>
    </xdr:from>
    <xdr:ext cx="405111" cy="259045"/>
    <xdr:sp macro="" textlink="">
      <xdr:nvSpPr>
        <xdr:cNvPr id="603" name="【児童館】&#10;有形固定資産減価償却率最大値テキスト">
          <a:extLst>
            <a:ext uri="{FF2B5EF4-FFF2-40B4-BE49-F238E27FC236}">
              <a16:creationId xmlns:a16="http://schemas.microsoft.com/office/drawing/2014/main" id="{00000000-0008-0000-0E00-00005B020000}"/>
            </a:ext>
          </a:extLst>
        </xdr:cNvPr>
        <xdr:cNvSpPr txBox="1"/>
      </xdr:nvSpPr>
      <xdr:spPr>
        <a:xfrm>
          <a:off x="16357600" y="1329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146686</xdr:rowOff>
    </xdr:from>
    <xdr:to>
      <xdr:col>86</xdr:col>
      <xdr:colOff>25400</xdr:colOff>
      <xdr:row>78</xdr:row>
      <xdr:rowOff>146686</xdr:rowOff>
    </xdr:to>
    <xdr:cxnSp macro="">
      <xdr:nvCxnSpPr>
        <xdr:cNvPr id="604" name="直線コネクタ 603">
          <a:extLst>
            <a:ext uri="{FF2B5EF4-FFF2-40B4-BE49-F238E27FC236}">
              <a16:creationId xmlns:a16="http://schemas.microsoft.com/office/drawing/2014/main" id="{00000000-0008-0000-0E00-00005C020000}"/>
            </a:ext>
          </a:extLst>
        </xdr:cNvPr>
        <xdr:cNvCxnSpPr/>
      </xdr:nvCxnSpPr>
      <xdr:spPr>
        <a:xfrm>
          <a:off x="16230600" y="1351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124477</xdr:rowOff>
    </xdr:from>
    <xdr:ext cx="405111" cy="259045"/>
    <xdr:sp macro="" textlink="">
      <xdr:nvSpPr>
        <xdr:cNvPr id="605" name="【児童館】&#10;有形固定資産減価償却率平均値テキスト">
          <a:extLst>
            <a:ext uri="{FF2B5EF4-FFF2-40B4-BE49-F238E27FC236}">
              <a16:creationId xmlns:a16="http://schemas.microsoft.com/office/drawing/2014/main" id="{00000000-0008-0000-0E00-00005D020000}"/>
            </a:ext>
          </a:extLst>
        </xdr:cNvPr>
        <xdr:cNvSpPr txBox="1"/>
      </xdr:nvSpPr>
      <xdr:spPr>
        <a:xfrm>
          <a:off x="16357600" y="13840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101600</xdr:rowOff>
    </xdr:from>
    <xdr:to>
      <xdr:col>85</xdr:col>
      <xdr:colOff>177800</xdr:colOff>
      <xdr:row>82</xdr:row>
      <xdr:rowOff>31750</xdr:rowOff>
    </xdr:to>
    <xdr:sp macro="" textlink="">
      <xdr:nvSpPr>
        <xdr:cNvPr id="606" name="フローチャート: 判断 605">
          <a:extLst>
            <a:ext uri="{FF2B5EF4-FFF2-40B4-BE49-F238E27FC236}">
              <a16:creationId xmlns:a16="http://schemas.microsoft.com/office/drawing/2014/main" id="{00000000-0008-0000-0E00-00005E020000}"/>
            </a:ext>
          </a:extLst>
        </xdr:cNvPr>
        <xdr:cNvSpPr/>
      </xdr:nvSpPr>
      <xdr:spPr>
        <a:xfrm>
          <a:off x="16268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80645</xdr:rowOff>
    </xdr:from>
    <xdr:to>
      <xdr:col>81</xdr:col>
      <xdr:colOff>101600</xdr:colOff>
      <xdr:row>82</xdr:row>
      <xdr:rowOff>10795</xdr:rowOff>
    </xdr:to>
    <xdr:sp macro="" textlink="">
      <xdr:nvSpPr>
        <xdr:cNvPr id="607" name="フローチャート: 判断 606">
          <a:extLst>
            <a:ext uri="{FF2B5EF4-FFF2-40B4-BE49-F238E27FC236}">
              <a16:creationId xmlns:a16="http://schemas.microsoft.com/office/drawing/2014/main" id="{00000000-0008-0000-0E00-00005F020000}"/>
            </a:ext>
          </a:extLst>
        </xdr:cNvPr>
        <xdr:cNvSpPr/>
      </xdr:nvSpPr>
      <xdr:spPr>
        <a:xfrm>
          <a:off x="15430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82550</xdr:rowOff>
    </xdr:from>
    <xdr:to>
      <xdr:col>76</xdr:col>
      <xdr:colOff>165100</xdr:colOff>
      <xdr:row>82</xdr:row>
      <xdr:rowOff>12700</xdr:rowOff>
    </xdr:to>
    <xdr:sp macro="" textlink="">
      <xdr:nvSpPr>
        <xdr:cNvPr id="608" name="フローチャート: 判断 607">
          <a:extLst>
            <a:ext uri="{FF2B5EF4-FFF2-40B4-BE49-F238E27FC236}">
              <a16:creationId xmlns:a16="http://schemas.microsoft.com/office/drawing/2014/main" id="{00000000-0008-0000-0E00-000060020000}"/>
            </a:ext>
          </a:extLst>
        </xdr:cNvPr>
        <xdr:cNvSpPr/>
      </xdr:nvSpPr>
      <xdr:spPr>
        <a:xfrm>
          <a:off x="14541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82550</xdr:rowOff>
    </xdr:from>
    <xdr:to>
      <xdr:col>72</xdr:col>
      <xdr:colOff>38100</xdr:colOff>
      <xdr:row>82</xdr:row>
      <xdr:rowOff>12700</xdr:rowOff>
    </xdr:to>
    <xdr:sp macro="" textlink="">
      <xdr:nvSpPr>
        <xdr:cNvPr id="609" name="フローチャート: 判断 608">
          <a:extLst>
            <a:ext uri="{FF2B5EF4-FFF2-40B4-BE49-F238E27FC236}">
              <a16:creationId xmlns:a16="http://schemas.microsoft.com/office/drawing/2014/main" id="{00000000-0008-0000-0E00-000061020000}"/>
            </a:ext>
          </a:extLst>
        </xdr:cNvPr>
        <xdr:cNvSpPr/>
      </xdr:nvSpPr>
      <xdr:spPr>
        <a:xfrm>
          <a:off x="13652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170180</xdr:rowOff>
    </xdr:from>
    <xdr:to>
      <xdr:col>67</xdr:col>
      <xdr:colOff>101600</xdr:colOff>
      <xdr:row>81</xdr:row>
      <xdr:rowOff>100330</xdr:rowOff>
    </xdr:to>
    <xdr:sp macro="" textlink="">
      <xdr:nvSpPr>
        <xdr:cNvPr id="610" name="フローチャート: 判断 609">
          <a:extLst>
            <a:ext uri="{FF2B5EF4-FFF2-40B4-BE49-F238E27FC236}">
              <a16:creationId xmlns:a16="http://schemas.microsoft.com/office/drawing/2014/main" id="{00000000-0008-0000-0E00-000062020000}"/>
            </a:ext>
          </a:extLst>
        </xdr:cNvPr>
        <xdr:cNvSpPr/>
      </xdr:nvSpPr>
      <xdr:spPr>
        <a:xfrm>
          <a:off x="12763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1" name="テキスト ボックス 610">
          <a:extLst>
            <a:ext uri="{FF2B5EF4-FFF2-40B4-BE49-F238E27FC236}">
              <a16:creationId xmlns:a16="http://schemas.microsoft.com/office/drawing/2014/main" id="{00000000-0008-0000-0E00-000063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2" name="テキスト ボックス 611">
          <a:extLst>
            <a:ext uri="{FF2B5EF4-FFF2-40B4-BE49-F238E27FC236}">
              <a16:creationId xmlns:a16="http://schemas.microsoft.com/office/drawing/2014/main" id="{00000000-0008-0000-0E00-000064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id="{00000000-0008-0000-0E00-000065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00000000-0008-0000-0E00-000066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00000000-0008-0000-0E00-000067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17780</xdr:rowOff>
    </xdr:from>
    <xdr:to>
      <xdr:col>85</xdr:col>
      <xdr:colOff>177800</xdr:colOff>
      <xdr:row>83</xdr:row>
      <xdr:rowOff>119380</xdr:rowOff>
    </xdr:to>
    <xdr:sp macro="" textlink="">
      <xdr:nvSpPr>
        <xdr:cNvPr id="616" name="楕円 615">
          <a:extLst>
            <a:ext uri="{FF2B5EF4-FFF2-40B4-BE49-F238E27FC236}">
              <a16:creationId xmlns:a16="http://schemas.microsoft.com/office/drawing/2014/main" id="{00000000-0008-0000-0E00-000068020000}"/>
            </a:ext>
          </a:extLst>
        </xdr:cNvPr>
        <xdr:cNvSpPr/>
      </xdr:nvSpPr>
      <xdr:spPr>
        <a:xfrm>
          <a:off x="16268700" y="1424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167657</xdr:rowOff>
    </xdr:from>
    <xdr:ext cx="405111" cy="259045"/>
    <xdr:sp macro="" textlink="">
      <xdr:nvSpPr>
        <xdr:cNvPr id="617" name="【児童館】&#10;有形固定資産減価償却率該当値テキスト">
          <a:extLst>
            <a:ext uri="{FF2B5EF4-FFF2-40B4-BE49-F238E27FC236}">
              <a16:creationId xmlns:a16="http://schemas.microsoft.com/office/drawing/2014/main" id="{00000000-0008-0000-0E00-000069020000}"/>
            </a:ext>
          </a:extLst>
        </xdr:cNvPr>
        <xdr:cNvSpPr txBox="1"/>
      </xdr:nvSpPr>
      <xdr:spPr>
        <a:xfrm>
          <a:off x="16357600"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147320</xdr:rowOff>
    </xdr:from>
    <xdr:to>
      <xdr:col>81</xdr:col>
      <xdr:colOff>101600</xdr:colOff>
      <xdr:row>83</xdr:row>
      <xdr:rowOff>77470</xdr:rowOff>
    </xdr:to>
    <xdr:sp macro="" textlink="">
      <xdr:nvSpPr>
        <xdr:cNvPr id="618" name="楕円 617">
          <a:extLst>
            <a:ext uri="{FF2B5EF4-FFF2-40B4-BE49-F238E27FC236}">
              <a16:creationId xmlns:a16="http://schemas.microsoft.com/office/drawing/2014/main" id="{00000000-0008-0000-0E00-00006A020000}"/>
            </a:ext>
          </a:extLst>
        </xdr:cNvPr>
        <xdr:cNvSpPr/>
      </xdr:nvSpPr>
      <xdr:spPr>
        <a:xfrm>
          <a:off x="15430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26670</xdr:rowOff>
    </xdr:from>
    <xdr:to>
      <xdr:col>85</xdr:col>
      <xdr:colOff>127000</xdr:colOff>
      <xdr:row>83</xdr:row>
      <xdr:rowOff>68580</xdr:rowOff>
    </xdr:to>
    <xdr:cxnSp macro="">
      <xdr:nvCxnSpPr>
        <xdr:cNvPr id="619" name="直線コネクタ 618">
          <a:extLst>
            <a:ext uri="{FF2B5EF4-FFF2-40B4-BE49-F238E27FC236}">
              <a16:creationId xmlns:a16="http://schemas.microsoft.com/office/drawing/2014/main" id="{00000000-0008-0000-0E00-00006B020000}"/>
            </a:ext>
          </a:extLst>
        </xdr:cNvPr>
        <xdr:cNvCxnSpPr/>
      </xdr:nvCxnSpPr>
      <xdr:spPr>
        <a:xfrm>
          <a:off x="15481300" y="142570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105411</xdr:rowOff>
    </xdr:from>
    <xdr:to>
      <xdr:col>76</xdr:col>
      <xdr:colOff>165100</xdr:colOff>
      <xdr:row>83</xdr:row>
      <xdr:rowOff>35561</xdr:rowOff>
    </xdr:to>
    <xdr:sp macro="" textlink="">
      <xdr:nvSpPr>
        <xdr:cNvPr id="620" name="楕円 619">
          <a:extLst>
            <a:ext uri="{FF2B5EF4-FFF2-40B4-BE49-F238E27FC236}">
              <a16:creationId xmlns:a16="http://schemas.microsoft.com/office/drawing/2014/main" id="{00000000-0008-0000-0E00-00006C020000}"/>
            </a:ext>
          </a:extLst>
        </xdr:cNvPr>
        <xdr:cNvSpPr/>
      </xdr:nvSpPr>
      <xdr:spPr>
        <a:xfrm>
          <a:off x="14541500" y="1416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156211</xdr:rowOff>
    </xdr:from>
    <xdr:to>
      <xdr:col>81</xdr:col>
      <xdr:colOff>50800</xdr:colOff>
      <xdr:row>83</xdr:row>
      <xdr:rowOff>26670</xdr:rowOff>
    </xdr:to>
    <xdr:cxnSp macro="">
      <xdr:nvCxnSpPr>
        <xdr:cNvPr id="621" name="直線コネクタ 620">
          <a:extLst>
            <a:ext uri="{FF2B5EF4-FFF2-40B4-BE49-F238E27FC236}">
              <a16:creationId xmlns:a16="http://schemas.microsoft.com/office/drawing/2014/main" id="{00000000-0008-0000-0E00-00006D020000}"/>
            </a:ext>
          </a:extLst>
        </xdr:cNvPr>
        <xdr:cNvCxnSpPr/>
      </xdr:nvCxnSpPr>
      <xdr:spPr>
        <a:xfrm>
          <a:off x="14592300" y="1421511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76836</xdr:rowOff>
    </xdr:from>
    <xdr:to>
      <xdr:col>72</xdr:col>
      <xdr:colOff>38100</xdr:colOff>
      <xdr:row>82</xdr:row>
      <xdr:rowOff>6986</xdr:rowOff>
    </xdr:to>
    <xdr:sp macro="" textlink="">
      <xdr:nvSpPr>
        <xdr:cNvPr id="622" name="楕円 621">
          <a:extLst>
            <a:ext uri="{FF2B5EF4-FFF2-40B4-BE49-F238E27FC236}">
              <a16:creationId xmlns:a16="http://schemas.microsoft.com/office/drawing/2014/main" id="{00000000-0008-0000-0E00-00006E020000}"/>
            </a:ext>
          </a:extLst>
        </xdr:cNvPr>
        <xdr:cNvSpPr/>
      </xdr:nvSpPr>
      <xdr:spPr>
        <a:xfrm>
          <a:off x="13652500" y="1396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127636</xdr:rowOff>
    </xdr:from>
    <xdr:to>
      <xdr:col>76</xdr:col>
      <xdr:colOff>114300</xdr:colOff>
      <xdr:row>82</xdr:row>
      <xdr:rowOff>156211</xdr:rowOff>
    </xdr:to>
    <xdr:cxnSp macro="">
      <xdr:nvCxnSpPr>
        <xdr:cNvPr id="623" name="直線コネクタ 622">
          <a:extLst>
            <a:ext uri="{FF2B5EF4-FFF2-40B4-BE49-F238E27FC236}">
              <a16:creationId xmlns:a16="http://schemas.microsoft.com/office/drawing/2014/main" id="{00000000-0008-0000-0E00-00006F020000}"/>
            </a:ext>
          </a:extLst>
        </xdr:cNvPr>
        <xdr:cNvCxnSpPr/>
      </xdr:nvCxnSpPr>
      <xdr:spPr>
        <a:xfrm>
          <a:off x="13703300" y="14015086"/>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27322</xdr:rowOff>
    </xdr:from>
    <xdr:ext cx="405111" cy="259045"/>
    <xdr:sp macro="" textlink="">
      <xdr:nvSpPr>
        <xdr:cNvPr id="624" name="n_1aveValue【児童館】&#10;有形固定資産減価償却率">
          <a:extLst>
            <a:ext uri="{FF2B5EF4-FFF2-40B4-BE49-F238E27FC236}">
              <a16:creationId xmlns:a16="http://schemas.microsoft.com/office/drawing/2014/main" id="{00000000-0008-0000-0E00-000070020000}"/>
            </a:ext>
          </a:extLst>
        </xdr:cNvPr>
        <xdr:cNvSpPr txBox="1"/>
      </xdr:nvSpPr>
      <xdr:spPr>
        <a:xfrm>
          <a:off x="152660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29227</xdr:rowOff>
    </xdr:from>
    <xdr:ext cx="405111" cy="259045"/>
    <xdr:sp macro="" textlink="">
      <xdr:nvSpPr>
        <xdr:cNvPr id="625" name="n_2aveValue【児童館】&#10;有形固定資産減価償却率">
          <a:extLst>
            <a:ext uri="{FF2B5EF4-FFF2-40B4-BE49-F238E27FC236}">
              <a16:creationId xmlns:a16="http://schemas.microsoft.com/office/drawing/2014/main" id="{00000000-0008-0000-0E00-000071020000}"/>
            </a:ext>
          </a:extLst>
        </xdr:cNvPr>
        <xdr:cNvSpPr txBox="1"/>
      </xdr:nvSpPr>
      <xdr:spPr>
        <a:xfrm>
          <a:off x="14389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3827</xdr:rowOff>
    </xdr:from>
    <xdr:ext cx="405111" cy="259045"/>
    <xdr:sp macro="" textlink="">
      <xdr:nvSpPr>
        <xdr:cNvPr id="626" name="n_3aveValue【児童館】&#10;有形固定資産減価償却率">
          <a:extLst>
            <a:ext uri="{FF2B5EF4-FFF2-40B4-BE49-F238E27FC236}">
              <a16:creationId xmlns:a16="http://schemas.microsoft.com/office/drawing/2014/main" id="{00000000-0008-0000-0E00-000072020000}"/>
            </a:ext>
          </a:extLst>
        </xdr:cNvPr>
        <xdr:cNvSpPr txBox="1"/>
      </xdr:nvSpPr>
      <xdr:spPr>
        <a:xfrm>
          <a:off x="135007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116857</xdr:rowOff>
    </xdr:from>
    <xdr:ext cx="405111" cy="259045"/>
    <xdr:sp macro="" textlink="">
      <xdr:nvSpPr>
        <xdr:cNvPr id="627" name="n_4aveValue【児童館】&#10;有形固定資産減価償却率">
          <a:extLst>
            <a:ext uri="{FF2B5EF4-FFF2-40B4-BE49-F238E27FC236}">
              <a16:creationId xmlns:a16="http://schemas.microsoft.com/office/drawing/2014/main" id="{00000000-0008-0000-0E00-000073020000}"/>
            </a:ext>
          </a:extLst>
        </xdr:cNvPr>
        <xdr:cNvSpPr txBox="1"/>
      </xdr:nvSpPr>
      <xdr:spPr>
        <a:xfrm>
          <a:off x="12611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68597</xdr:rowOff>
    </xdr:from>
    <xdr:ext cx="405111" cy="259045"/>
    <xdr:sp macro="" textlink="">
      <xdr:nvSpPr>
        <xdr:cNvPr id="628" name="n_1mainValue【児童館】&#10;有形固定資産減価償却率">
          <a:extLst>
            <a:ext uri="{FF2B5EF4-FFF2-40B4-BE49-F238E27FC236}">
              <a16:creationId xmlns:a16="http://schemas.microsoft.com/office/drawing/2014/main" id="{00000000-0008-0000-0E00-000074020000}"/>
            </a:ext>
          </a:extLst>
        </xdr:cNvPr>
        <xdr:cNvSpPr txBox="1"/>
      </xdr:nvSpPr>
      <xdr:spPr>
        <a:xfrm>
          <a:off x="152660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26688</xdr:rowOff>
    </xdr:from>
    <xdr:ext cx="405111" cy="259045"/>
    <xdr:sp macro="" textlink="">
      <xdr:nvSpPr>
        <xdr:cNvPr id="629" name="n_2mainValue【児童館】&#10;有形固定資産減価償却率">
          <a:extLst>
            <a:ext uri="{FF2B5EF4-FFF2-40B4-BE49-F238E27FC236}">
              <a16:creationId xmlns:a16="http://schemas.microsoft.com/office/drawing/2014/main" id="{00000000-0008-0000-0E00-000075020000}"/>
            </a:ext>
          </a:extLst>
        </xdr:cNvPr>
        <xdr:cNvSpPr txBox="1"/>
      </xdr:nvSpPr>
      <xdr:spPr>
        <a:xfrm>
          <a:off x="14389744"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23513</xdr:rowOff>
    </xdr:from>
    <xdr:ext cx="405111" cy="259045"/>
    <xdr:sp macro="" textlink="">
      <xdr:nvSpPr>
        <xdr:cNvPr id="630" name="n_3mainValue【児童館】&#10;有形固定資産減価償却率">
          <a:extLst>
            <a:ext uri="{FF2B5EF4-FFF2-40B4-BE49-F238E27FC236}">
              <a16:creationId xmlns:a16="http://schemas.microsoft.com/office/drawing/2014/main" id="{00000000-0008-0000-0E00-000076020000}"/>
            </a:ext>
          </a:extLst>
        </xdr:cNvPr>
        <xdr:cNvSpPr txBox="1"/>
      </xdr:nvSpPr>
      <xdr:spPr>
        <a:xfrm>
          <a:off x="13500744"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a:extLst>
            <a:ext uri="{FF2B5EF4-FFF2-40B4-BE49-F238E27FC236}">
              <a16:creationId xmlns:a16="http://schemas.microsoft.com/office/drawing/2014/main" id="{00000000-0008-0000-0E00-00007A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a:extLst>
            <a:ext uri="{FF2B5EF4-FFF2-40B4-BE49-F238E27FC236}">
              <a16:creationId xmlns:a16="http://schemas.microsoft.com/office/drawing/2014/main" id="{00000000-0008-0000-0E00-00007B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a:extLst>
            <a:ext uri="{FF2B5EF4-FFF2-40B4-BE49-F238E27FC236}">
              <a16:creationId xmlns:a16="http://schemas.microsoft.com/office/drawing/2014/main" id="{00000000-0008-0000-0E00-00007C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a:extLst>
            <a:ext uri="{FF2B5EF4-FFF2-40B4-BE49-F238E27FC236}">
              <a16:creationId xmlns:a16="http://schemas.microsoft.com/office/drawing/2014/main" id="{00000000-0008-0000-0E00-00007D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a:extLst>
            <a:ext uri="{FF2B5EF4-FFF2-40B4-BE49-F238E27FC236}">
              <a16:creationId xmlns:a16="http://schemas.microsoft.com/office/drawing/2014/main" id="{00000000-0008-0000-0E00-00007E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9" name="テキスト ボックス 638">
          <a:extLst>
            <a:ext uri="{FF2B5EF4-FFF2-40B4-BE49-F238E27FC236}">
              <a16:creationId xmlns:a16="http://schemas.microsoft.com/office/drawing/2014/main" id="{00000000-0008-0000-0E00-00007F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0" name="直線コネクタ 639">
          <a:extLst>
            <a:ext uri="{FF2B5EF4-FFF2-40B4-BE49-F238E27FC236}">
              <a16:creationId xmlns:a16="http://schemas.microsoft.com/office/drawing/2014/main" id="{00000000-0008-0000-0E00-000080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41" name="直線コネクタ 640">
          <a:extLst>
            <a:ext uri="{FF2B5EF4-FFF2-40B4-BE49-F238E27FC236}">
              <a16:creationId xmlns:a16="http://schemas.microsoft.com/office/drawing/2014/main" id="{00000000-0008-0000-0E00-000081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2" name="テキスト ボックス 641">
          <a:extLst>
            <a:ext uri="{FF2B5EF4-FFF2-40B4-BE49-F238E27FC236}">
              <a16:creationId xmlns:a16="http://schemas.microsoft.com/office/drawing/2014/main" id="{00000000-0008-0000-0E00-000082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3" name="直線コネクタ 642">
          <a:extLst>
            <a:ext uri="{FF2B5EF4-FFF2-40B4-BE49-F238E27FC236}">
              <a16:creationId xmlns:a16="http://schemas.microsoft.com/office/drawing/2014/main" id="{00000000-0008-0000-0E00-000083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4" name="テキスト ボックス 643">
          <a:extLst>
            <a:ext uri="{FF2B5EF4-FFF2-40B4-BE49-F238E27FC236}">
              <a16:creationId xmlns:a16="http://schemas.microsoft.com/office/drawing/2014/main" id="{00000000-0008-0000-0E00-000084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5" name="直線コネクタ 644">
          <a:extLst>
            <a:ext uri="{FF2B5EF4-FFF2-40B4-BE49-F238E27FC236}">
              <a16:creationId xmlns:a16="http://schemas.microsoft.com/office/drawing/2014/main" id="{00000000-0008-0000-0E00-000085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6" name="テキスト ボックス 645">
          <a:extLst>
            <a:ext uri="{FF2B5EF4-FFF2-40B4-BE49-F238E27FC236}">
              <a16:creationId xmlns:a16="http://schemas.microsoft.com/office/drawing/2014/main" id="{00000000-0008-0000-0E00-000086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7" name="直線コネクタ 646">
          <a:extLst>
            <a:ext uri="{FF2B5EF4-FFF2-40B4-BE49-F238E27FC236}">
              <a16:creationId xmlns:a16="http://schemas.microsoft.com/office/drawing/2014/main" id="{00000000-0008-0000-0E00-000087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8" name="テキスト ボックス 647">
          <a:extLst>
            <a:ext uri="{FF2B5EF4-FFF2-40B4-BE49-F238E27FC236}">
              <a16:creationId xmlns:a16="http://schemas.microsoft.com/office/drawing/2014/main" id="{00000000-0008-0000-0E00-000088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9" name="直線コネクタ 648">
          <a:extLst>
            <a:ext uri="{FF2B5EF4-FFF2-40B4-BE49-F238E27FC236}">
              <a16:creationId xmlns:a16="http://schemas.microsoft.com/office/drawing/2014/main" id="{00000000-0008-0000-0E00-000089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50" name="テキスト ボックス 649">
          <a:extLst>
            <a:ext uri="{FF2B5EF4-FFF2-40B4-BE49-F238E27FC236}">
              <a16:creationId xmlns:a16="http://schemas.microsoft.com/office/drawing/2014/main" id="{00000000-0008-0000-0E00-00008A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2" name="テキスト ボックス 651">
          <a:extLst>
            <a:ext uri="{FF2B5EF4-FFF2-40B4-BE49-F238E27FC236}">
              <a16:creationId xmlns:a16="http://schemas.microsoft.com/office/drawing/2014/main" id="{00000000-0008-0000-0E00-00008C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3" name="【児童館】&#10;一人当たり面積グラフ枠">
          <a:extLst>
            <a:ext uri="{FF2B5EF4-FFF2-40B4-BE49-F238E27FC236}">
              <a16:creationId xmlns:a16="http://schemas.microsoft.com/office/drawing/2014/main" id="{00000000-0008-0000-0E00-00008D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88900</xdr:rowOff>
    </xdr:to>
    <xdr:cxnSp macro="">
      <xdr:nvCxnSpPr>
        <xdr:cNvPr id="654" name="直線コネクタ 653">
          <a:extLst>
            <a:ext uri="{FF2B5EF4-FFF2-40B4-BE49-F238E27FC236}">
              <a16:creationId xmlns:a16="http://schemas.microsoft.com/office/drawing/2014/main" id="{00000000-0008-0000-0E00-00008E020000}"/>
            </a:ext>
          </a:extLst>
        </xdr:cNvPr>
        <xdr:cNvCxnSpPr/>
      </xdr:nvCxnSpPr>
      <xdr:spPr>
        <a:xfrm flipV="1">
          <a:off x="22160864" y="13220700"/>
          <a:ext cx="0" cy="1612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92727</xdr:rowOff>
    </xdr:from>
    <xdr:ext cx="469744" cy="259045"/>
    <xdr:sp macro="" textlink="">
      <xdr:nvSpPr>
        <xdr:cNvPr id="655" name="【児童館】&#10;一人当たり面積最小値テキスト">
          <a:extLst>
            <a:ext uri="{FF2B5EF4-FFF2-40B4-BE49-F238E27FC236}">
              <a16:creationId xmlns:a16="http://schemas.microsoft.com/office/drawing/2014/main" id="{00000000-0008-0000-0E00-00008F020000}"/>
            </a:ext>
          </a:extLst>
        </xdr:cNvPr>
        <xdr:cNvSpPr txBox="1"/>
      </xdr:nvSpPr>
      <xdr:spPr>
        <a:xfrm>
          <a:off x="22199600" y="1483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88900</xdr:rowOff>
    </xdr:from>
    <xdr:to>
      <xdr:col>116</xdr:col>
      <xdr:colOff>152400</xdr:colOff>
      <xdr:row>86</xdr:row>
      <xdr:rowOff>88900</xdr:rowOff>
    </xdr:to>
    <xdr:cxnSp macro="">
      <xdr:nvCxnSpPr>
        <xdr:cNvPr id="656" name="直線コネクタ 655">
          <a:extLst>
            <a:ext uri="{FF2B5EF4-FFF2-40B4-BE49-F238E27FC236}">
              <a16:creationId xmlns:a16="http://schemas.microsoft.com/office/drawing/2014/main" id="{00000000-0008-0000-0E00-000090020000}"/>
            </a:ext>
          </a:extLst>
        </xdr:cNvPr>
        <xdr:cNvCxnSpPr/>
      </xdr:nvCxnSpPr>
      <xdr:spPr>
        <a:xfrm>
          <a:off x="22072600" y="148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657" name="【児童館】&#10;一人当たり面積最大値テキスト">
          <a:extLst>
            <a:ext uri="{FF2B5EF4-FFF2-40B4-BE49-F238E27FC236}">
              <a16:creationId xmlns:a16="http://schemas.microsoft.com/office/drawing/2014/main" id="{00000000-0008-0000-0E00-000091020000}"/>
            </a:ext>
          </a:extLst>
        </xdr:cNvPr>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658" name="直線コネクタ 657">
          <a:extLst>
            <a:ext uri="{FF2B5EF4-FFF2-40B4-BE49-F238E27FC236}">
              <a16:creationId xmlns:a16="http://schemas.microsoft.com/office/drawing/2014/main" id="{00000000-0008-0000-0E00-000092020000}"/>
            </a:ext>
          </a:extLst>
        </xdr:cNvPr>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67327</xdr:rowOff>
    </xdr:from>
    <xdr:ext cx="469744" cy="259045"/>
    <xdr:sp macro="" textlink="">
      <xdr:nvSpPr>
        <xdr:cNvPr id="659" name="【児童館】&#10;一人当たり面積平均値テキスト">
          <a:extLst>
            <a:ext uri="{FF2B5EF4-FFF2-40B4-BE49-F238E27FC236}">
              <a16:creationId xmlns:a16="http://schemas.microsoft.com/office/drawing/2014/main" id="{00000000-0008-0000-0E00-000093020000}"/>
            </a:ext>
          </a:extLst>
        </xdr:cNvPr>
        <xdr:cNvSpPr txBox="1"/>
      </xdr:nvSpPr>
      <xdr:spPr>
        <a:xfrm>
          <a:off x="22199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660" name="フローチャート: 判断 659">
          <a:extLst>
            <a:ext uri="{FF2B5EF4-FFF2-40B4-BE49-F238E27FC236}">
              <a16:creationId xmlns:a16="http://schemas.microsoft.com/office/drawing/2014/main" id="{00000000-0008-0000-0E00-000094020000}"/>
            </a:ext>
          </a:extLst>
        </xdr:cNvPr>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57150</xdr:rowOff>
    </xdr:from>
    <xdr:to>
      <xdr:col>112</xdr:col>
      <xdr:colOff>38100</xdr:colOff>
      <xdr:row>83</xdr:row>
      <xdr:rowOff>158750</xdr:rowOff>
    </xdr:to>
    <xdr:sp macro="" textlink="">
      <xdr:nvSpPr>
        <xdr:cNvPr id="661" name="フローチャート: 判断 660">
          <a:extLst>
            <a:ext uri="{FF2B5EF4-FFF2-40B4-BE49-F238E27FC236}">
              <a16:creationId xmlns:a16="http://schemas.microsoft.com/office/drawing/2014/main" id="{00000000-0008-0000-0E00-000095020000}"/>
            </a:ext>
          </a:extLst>
        </xdr:cNvPr>
        <xdr:cNvSpPr/>
      </xdr:nvSpPr>
      <xdr:spPr>
        <a:xfrm>
          <a:off x="21272500" y="1428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165100</xdr:rowOff>
    </xdr:from>
    <xdr:to>
      <xdr:col>107</xdr:col>
      <xdr:colOff>101600</xdr:colOff>
      <xdr:row>83</xdr:row>
      <xdr:rowOff>95250</xdr:rowOff>
    </xdr:to>
    <xdr:sp macro="" textlink="">
      <xdr:nvSpPr>
        <xdr:cNvPr id="662" name="フローチャート: 判断 661">
          <a:extLst>
            <a:ext uri="{FF2B5EF4-FFF2-40B4-BE49-F238E27FC236}">
              <a16:creationId xmlns:a16="http://schemas.microsoft.com/office/drawing/2014/main" id="{00000000-0008-0000-0E00-000096020000}"/>
            </a:ext>
          </a:extLst>
        </xdr:cNvPr>
        <xdr:cNvSpPr/>
      </xdr:nvSpPr>
      <xdr:spPr>
        <a:xfrm>
          <a:off x="20383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165100</xdr:rowOff>
    </xdr:from>
    <xdr:to>
      <xdr:col>102</xdr:col>
      <xdr:colOff>165100</xdr:colOff>
      <xdr:row>83</xdr:row>
      <xdr:rowOff>95250</xdr:rowOff>
    </xdr:to>
    <xdr:sp macro="" textlink="">
      <xdr:nvSpPr>
        <xdr:cNvPr id="663" name="フローチャート: 判断 662">
          <a:extLst>
            <a:ext uri="{FF2B5EF4-FFF2-40B4-BE49-F238E27FC236}">
              <a16:creationId xmlns:a16="http://schemas.microsoft.com/office/drawing/2014/main" id="{00000000-0008-0000-0E00-000097020000}"/>
            </a:ext>
          </a:extLst>
        </xdr:cNvPr>
        <xdr:cNvSpPr/>
      </xdr:nvSpPr>
      <xdr:spPr>
        <a:xfrm>
          <a:off x="19494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19050</xdr:rowOff>
    </xdr:from>
    <xdr:to>
      <xdr:col>98</xdr:col>
      <xdr:colOff>38100</xdr:colOff>
      <xdr:row>83</xdr:row>
      <xdr:rowOff>120650</xdr:rowOff>
    </xdr:to>
    <xdr:sp macro="" textlink="">
      <xdr:nvSpPr>
        <xdr:cNvPr id="664" name="フローチャート: 判断 663">
          <a:extLst>
            <a:ext uri="{FF2B5EF4-FFF2-40B4-BE49-F238E27FC236}">
              <a16:creationId xmlns:a16="http://schemas.microsoft.com/office/drawing/2014/main" id="{00000000-0008-0000-0E00-000098020000}"/>
            </a:ext>
          </a:extLst>
        </xdr:cNvPr>
        <xdr:cNvSpPr/>
      </xdr:nvSpPr>
      <xdr:spPr>
        <a:xfrm>
          <a:off x="18605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00000000-0008-0000-0E00-000099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00000000-0008-0000-0E00-00009A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00000000-0008-0000-0E00-00009B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00000000-0008-0000-0E00-00009C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9" name="テキスト ボックス 668">
          <a:extLst>
            <a:ext uri="{FF2B5EF4-FFF2-40B4-BE49-F238E27FC236}">
              <a16:creationId xmlns:a16="http://schemas.microsoft.com/office/drawing/2014/main" id="{00000000-0008-0000-0E00-00009D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133350</xdr:rowOff>
    </xdr:from>
    <xdr:to>
      <xdr:col>116</xdr:col>
      <xdr:colOff>114300</xdr:colOff>
      <xdr:row>86</xdr:row>
      <xdr:rowOff>63500</xdr:rowOff>
    </xdr:to>
    <xdr:sp macro="" textlink="">
      <xdr:nvSpPr>
        <xdr:cNvPr id="670" name="楕円 669">
          <a:extLst>
            <a:ext uri="{FF2B5EF4-FFF2-40B4-BE49-F238E27FC236}">
              <a16:creationId xmlns:a16="http://schemas.microsoft.com/office/drawing/2014/main" id="{00000000-0008-0000-0E00-00009E020000}"/>
            </a:ext>
          </a:extLst>
        </xdr:cNvPr>
        <xdr:cNvSpPr/>
      </xdr:nvSpPr>
      <xdr:spPr>
        <a:xfrm>
          <a:off x="22110700" y="1470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48277</xdr:rowOff>
    </xdr:from>
    <xdr:ext cx="469744" cy="259045"/>
    <xdr:sp macro="" textlink="">
      <xdr:nvSpPr>
        <xdr:cNvPr id="671" name="【児童館】&#10;一人当たり面積該当値テキスト">
          <a:extLst>
            <a:ext uri="{FF2B5EF4-FFF2-40B4-BE49-F238E27FC236}">
              <a16:creationId xmlns:a16="http://schemas.microsoft.com/office/drawing/2014/main" id="{00000000-0008-0000-0E00-00009F020000}"/>
            </a:ext>
          </a:extLst>
        </xdr:cNvPr>
        <xdr:cNvSpPr txBox="1"/>
      </xdr:nvSpPr>
      <xdr:spPr>
        <a:xfrm>
          <a:off x="22199600" y="1462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133350</xdr:rowOff>
    </xdr:from>
    <xdr:to>
      <xdr:col>112</xdr:col>
      <xdr:colOff>38100</xdr:colOff>
      <xdr:row>86</xdr:row>
      <xdr:rowOff>63500</xdr:rowOff>
    </xdr:to>
    <xdr:sp macro="" textlink="">
      <xdr:nvSpPr>
        <xdr:cNvPr id="672" name="楕円 671">
          <a:extLst>
            <a:ext uri="{FF2B5EF4-FFF2-40B4-BE49-F238E27FC236}">
              <a16:creationId xmlns:a16="http://schemas.microsoft.com/office/drawing/2014/main" id="{00000000-0008-0000-0E00-0000A0020000}"/>
            </a:ext>
          </a:extLst>
        </xdr:cNvPr>
        <xdr:cNvSpPr/>
      </xdr:nvSpPr>
      <xdr:spPr>
        <a:xfrm>
          <a:off x="21272500" y="1470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12700</xdr:rowOff>
    </xdr:from>
    <xdr:to>
      <xdr:col>116</xdr:col>
      <xdr:colOff>63500</xdr:colOff>
      <xdr:row>86</xdr:row>
      <xdr:rowOff>12700</xdr:rowOff>
    </xdr:to>
    <xdr:cxnSp macro="">
      <xdr:nvCxnSpPr>
        <xdr:cNvPr id="673" name="直線コネクタ 672">
          <a:extLst>
            <a:ext uri="{FF2B5EF4-FFF2-40B4-BE49-F238E27FC236}">
              <a16:creationId xmlns:a16="http://schemas.microsoft.com/office/drawing/2014/main" id="{00000000-0008-0000-0E00-0000A1020000}"/>
            </a:ext>
          </a:extLst>
        </xdr:cNvPr>
        <xdr:cNvCxnSpPr/>
      </xdr:nvCxnSpPr>
      <xdr:spPr>
        <a:xfrm>
          <a:off x="21323300" y="14757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133350</xdr:rowOff>
    </xdr:from>
    <xdr:to>
      <xdr:col>107</xdr:col>
      <xdr:colOff>101600</xdr:colOff>
      <xdr:row>86</xdr:row>
      <xdr:rowOff>63500</xdr:rowOff>
    </xdr:to>
    <xdr:sp macro="" textlink="">
      <xdr:nvSpPr>
        <xdr:cNvPr id="674" name="楕円 673">
          <a:extLst>
            <a:ext uri="{FF2B5EF4-FFF2-40B4-BE49-F238E27FC236}">
              <a16:creationId xmlns:a16="http://schemas.microsoft.com/office/drawing/2014/main" id="{00000000-0008-0000-0E00-0000A2020000}"/>
            </a:ext>
          </a:extLst>
        </xdr:cNvPr>
        <xdr:cNvSpPr/>
      </xdr:nvSpPr>
      <xdr:spPr>
        <a:xfrm>
          <a:off x="20383500" y="1470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12700</xdr:rowOff>
    </xdr:from>
    <xdr:to>
      <xdr:col>111</xdr:col>
      <xdr:colOff>177800</xdr:colOff>
      <xdr:row>86</xdr:row>
      <xdr:rowOff>12700</xdr:rowOff>
    </xdr:to>
    <xdr:cxnSp macro="">
      <xdr:nvCxnSpPr>
        <xdr:cNvPr id="675" name="直線コネクタ 674">
          <a:extLst>
            <a:ext uri="{FF2B5EF4-FFF2-40B4-BE49-F238E27FC236}">
              <a16:creationId xmlns:a16="http://schemas.microsoft.com/office/drawing/2014/main" id="{00000000-0008-0000-0E00-0000A3020000}"/>
            </a:ext>
          </a:extLst>
        </xdr:cNvPr>
        <xdr:cNvCxnSpPr/>
      </xdr:nvCxnSpPr>
      <xdr:spPr>
        <a:xfrm>
          <a:off x="20434300" y="14757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88900</xdr:rowOff>
    </xdr:from>
    <xdr:to>
      <xdr:col>102</xdr:col>
      <xdr:colOff>165100</xdr:colOff>
      <xdr:row>83</xdr:row>
      <xdr:rowOff>19050</xdr:rowOff>
    </xdr:to>
    <xdr:sp macro="" textlink="">
      <xdr:nvSpPr>
        <xdr:cNvPr id="676" name="楕円 675">
          <a:extLst>
            <a:ext uri="{FF2B5EF4-FFF2-40B4-BE49-F238E27FC236}">
              <a16:creationId xmlns:a16="http://schemas.microsoft.com/office/drawing/2014/main" id="{00000000-0008-0000-0E00-0000A4020000}"/>
            </a:ext>
          </a:extLst>
        </xdr:cNvPr>
        <xdr:cNvSpPr/>
      </xdr:nvSpPr>
      <xdr:spPr>
        <a:xfrm>
          <a:off x="19494500" y="1414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139700</xdr:rowOff>
    </xdr:from>
    <xdr:to>
      <xdr:col>107</xdr:col>
      <xdr:colOff>50800</xdr:colOff>
      <xdr:row>86</xdr:row>
      <xdr:rowOff>12700</xdr:rowOff>
    </xdr:to>
    <xdr:cxnSp macro="">
      <xdr:nvCxnSpPr>
        <xdr:cNvPr id="677" name="直線コネクタ 676">
          <a:extLst>
            <a:ext uri="{FF2B5EF4-FFF2-40B4-BE49-F238E27FC236}">
              <a16:creationId xmlns:a16="http://schemas.microsoft.com/office/drawing/2014/main" id="{00000000-0008-0000-0E00-0000A5020000}"/>
            </a:ext>
          </a:extLst>
        </xdr:cNvPr>
        <xdr:cNvCxnSpPr/>
      </xdr:nvCxnSpPr>
      <xdr:spPr>
        <a:xfrm>
          <a:off x="19545300" y="14198600"/>
          <a:ext cx="889000" cy="558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3827</xdr:rowOff>
    </xdr:from>
    <xdr:ext cx="469744" cy="259045"/>
    <xdr:sp macro="" textlink="">
      <xdr:nvSpPr>
        <xdr:cNvPr id="678" name="n_1aveValue【児童館】&#10;一人当たり面積">
          <a:extLst>
            <a:ext uri="{FF2B5EF4-FFF2-40B4-BE49-F238E27FC236}">
              <a16:creationId xmlns:a16="http://schemas.microsoft.com/office/drawing/2014/main" id="{00000000-0008-0000-0E00-0000A6020000}"/>
            </a:ext>
          </a:extLst>
        </xdr:cNvPr>
        <xdr:cNvSpPr txBox="1"/>
      </xdr:nvSpPr>
      <xdr:spPr>
        <a:xfrm>
          <a:off x="2107572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111777</xdr:rowOff>
    </xdr:from>
    <xdr:ext cx="469744" cy="259045"/>
    <xdr:sp macro="" textlink="">
      <xdr:nvSpPr>
        <xdr:cNvPr id="679" name="n_2aveValue【児童館】&#10;一人当たり面積">
          <a:extLst>
            <a:ext uri="{FF2B5EF4-FFF2-40B4-BE49-F238E27FC236}">
              <a16:creationId xmlns:a16="http://schemas.microsoft.com/office/drawing/2014/main" id="{00000000-0008-0000-0E00-0000A7020000}"/>
            </a:ext>
          </a:extLst>
        </xdr:cNvPr>
        <xdr:cNvSpPr txBox="1"/>
      </xdr:nvSpPr>
      <xdr:spPr>
        <a:xfrm>
          <a:off x="20199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86377</xdr:rowOff>
    </xdr:from>
    <xdr:ext cx="469744" cy="259045"/>
    <xdr:sp macro="" textlink="">
      <xdr:nvSpPr>
        <xdr:cNvPr id="680" name="n_3aveValue【児童館】&#10;一人当たり面積">
          <a:extLst>
            <a:ext uri="{FF2B5EF4-FFF2-40B4-BE49-F238E27FC236}">
              <a16:creationId xmlns:a16="http://schemas.microsoft.com/office/drawing/2014/main" id="{00000000-0008-0000-0E00-0000A8020000}"/>
            </a:ext>
          </a:extLst>
        </xdr:cNvPr>
        <xdr:cNvSpPr txBox="1"/>
      </xdr:nvSpPr>
      <xdr:spPr>
        <a:xfrm>
          <a:off x="19310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137177</xdr:rowOff>
    </xdr:from>
    <xdr:ext cx="469744" cy="259045"/>
    <xdr:sp macro="" textlink="">
      <xdr:nvSpPr>
        <xdr:cNvPr id="681" name="n_4aveValue【児童館】&#10;一人当たり面積">
          <a:extLst>
            <a:ext uri="{FF2B5EF4-FFF2-40B4-BE49-F238E27FC236}">
              <a16:creationId xmlns:a16="http://schemas.microsoft.com/office/drawing/2014/main" id="{00000000-0008-0000-0E00-0000A9020000}"/>
            </a:ext>
          </a:extLst>
        </xdr:cNvPr>
        <xdr:cNvSpPr txBox="1"/>
      </xdr:nvSpPr>
      <xdr:spPr>
        <a:xfrm>
          <a:off x="18421427" y="140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54627</xdr:rowOff>
    </xdr:from>
    <xdr:ext cx="469744" cy="259045"/>
    <xdr:sp macro="" textlink="">
      <xdr:nvSpPr>
        <xdr:cNvPr id="682" name="n_1mainValue【児童館】&#10;一人当たり面積">
          <a:extLst>
            <a:ext uri="{FF2B5EF4-FFF2-40B4-BE49-F238E27FC236}">
              <a16:creationId xmlns:a16="http://schemas.microsoft.com/office/drawing/2014/main" id="{00000000-0008-0000-0E00-0000AA020000}"/>
            </a:ext>
          </a:extLst>
        </xdr:cNvPr>
        <xdr:cNvSpPr txBox="1"/>
      </xdr:nvSpPr>
      <xdr:spPr>
        <a:xfrm>
          <a:off x="21075727" y="1479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54627</xdr:rowOff>
    </xdr:from>
    <xdr:ext cx="469744" cy="259045"/>
    <xdr:sp macro="" textlink="">
      <xdr:nvSpPr>
        <xdr:cNvPr id="683" name="n_2mainValue【児童館】&#10;一人当たり面積">
          <a:extLst>
            <a:ext uri="{FF2B5EF4-FFF2-40B4-BE49-F238E27FC236}">
              <a16:creationId xmlns:a16="http://schemas.microsoft.com/office/drawing/2014/main" id="{00000000-0008-0000-0E00-0000AB020000}"/>
            </a:ext>
          </a:extLst>
        </xdr:cNvPr>
        <xdr:cNvSpPr txBox="1"/>
      </xdr:nvSpPr>
      <xdr:spPr>
        <a:xfrm>
          <a:off x="20199427" y="1479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35577</xdr:rowOff>
    </xdr:from>
    <xdr:ext cx="469744" cy="259045"/>
    <xdr:sp macro="" textlink="">
      <xdr:nvSpPr>
        <xdr:cNvPr id="684" name="n_3mainValue【児童館】&#10;一人当たり面積">
          <a:extLst>
            <a:ext uri="{FF2B5EF4-FFF2-40B4-BE49-F238E27FC236}">
              <a16:creationId xmlns:a16="http://schemas.microsoft.com/office/drawing/2014/main" id="{00000000-0008-0000-0E00-0000AC020000}"/>
            </a:ext>
          </a:extLst>
        </xdr:cNvPr>
        <xdr:cNvSpPr txBox="1"/>
      </xdr:nvSpPr>
      <xdr:spPr>
        <a:xfrm>
          <a:off x="19310427" y="1392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5" name="正方形/長方形 684">
          <a:extLst>
            <a:ext uri="{FF2B5EF4-FFF2-40B4-BE49-F238E27FC236}">
              <a16:creationId xmlns:a16="http://schemas.microsoft.com/office/drawing/2014/main" id="{00000000-0008-0000-0E00-0000AD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6" name="正方形/長方形 685">
          <a:extLst>
            <a:ext uri="{FF2B5EF4-FFF2-40B4-BE49-F238E27FC236}">
              <a16:creationId xmlns:a16="http://schemas.microsoft.com/office/drawing/2014/main" id="{00000000-0008-0000-0E00-0000AE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7" name="正方形/長方形 686">
          <a:extLst>
            <a:ext uri="{FF2B5EF4-FFF2-40B4-BE49-F238E27FC236}">
              <a16:creationId xmlns:a16="http://schemas.microsoft.com/office/drawing/2014/main" id="{00000000-0008-0000-0E00-0000AF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8" name="正方形/長方形 687">
          <a:extLst>
            <a:ext uri="{FF2B5EF4-FFF2-40B4-BE49-F238E27FC236}">
              <a16:creationId xmlns:a16="http://schemas.microsoft.com/office/drawing/2014/main" id="{00000000-0008-0000-0E00-0000B0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9" name="正方形/長方形 688">
          <a:extLst>
            <a:ext uri="{FF2B5EF4-FFF2-40B4-BE49-F238E27FC236}">
              <a16:creationId xmlns:a16="http://schemas.microsoft.com/office/drawing/2014/main" id="{00000000-0008-0000-0E00-0000B1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0" name="正方形/長方形 689">
          <a:extLst>
            <a:ext uri="{FF2B5EF4-FFF2-40B4-BE49-F238E27FC236}">
              <a16:creationId xmlns:a16="http://schemas.microsoft.com/office/drawing/2014/main" id="{00000000-0008-0000-0E00-0000B2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1" name="正方形/長方形 690">
          <a:extLst>
            <a:ext uri="{FF2B5EF4-FFF2-40B4-BE49-F238E27FC236}">
              <a16:creationId xmlns:a16="http://schemas.microsoft.com/office/drawing/2014/main" id="{00000000-0008-0000-0E00-0000B3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2" name="正方形/長方形 691">
          <a:extLst>
            <a:ext uri="{FF2B5EF4-FFF2-40B4-BE49-F238E27FC236}">
              <a16:creationId xmlns:a16="http://schemas.microsoft.com/office/drawing/2014/main" id="{00000000-0008-0000-0E00-0000B4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3" name="テキスト ボックス 692">
          <a:extLst>
            <a:ext uri="{FF2B5EF4-FFF2-40B4-BE49-F238E27FC236}">
              <a16:creationId xmlns:a16="http://schemas.microsoft.com/office/drawing/2014/main" id="{00000000-0008-0000-0E00-0000B5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4" name="直線コネクタ 693">
          <a:extLst>
            <a:ext uri="{FF2B5EF4-FFF2-40B4-BE49-F238E27FC236}">
              <a16:creationId xmlns:a16="http://schemas.microsoft.com/office/drawing/2014/main" id="{00000000-0008-0000-0E00-0000B6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95" name="テキスト ボックス 694">
          <a:extLst>
            <a:ext uri="{FF2B5EF4-FFF2-40B4-BE49-F238E27FC236}">
              <a16:creationId xmlns:a16="http://schemas.microsoft.com/office/drawing/2014/main" id="{00000000-0008-0000-0E00-0000B7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96" name="直線コネクタ 695">
          <a:extLst>
            <a:ext uri="{FF2B5EF4-FFF2-40B4-BE49-F238E27FC236}">
              <a16:creationId xmlns:a16="http://schemas.microsoft.com/office/drawing/2014/main" id="{00000000-0008-0000-0E00-0000B802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697" name="テキスト ボックス 696">
          <a:extLst>
            <a:ext uri="{FF2B5EF4-FFF2-40B4-BE49-F238E27FC236}">
              <a16:creationId xmlns:a16="http://schemas.microsoft.com/office/drawing/2014/main" id="{00000000-0008-0000-0E00-0000B9020000}"/>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98" name="直線コネクタ 697">
          <a:extLst>
            <a:ext uri="{FF2B5EF4-FFF2-40B4-BE49-F238E27FC236}">
              <a16:creationId xmlns:a16="http://schemas.microsoft.com/office/drawing/2014/main" id="{00000000-0008-0000-0E00-0000BA02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99" name="テキスト ボックス 698">
          <a:extLst>
            <a:ext uri="{FF2B5EF4-FFF2-40B4-BE49-F238E27FC236}">
              <a16:creationId xmlns:a16="http://schemas.microsoft.com/office/drawing/2014/main" id="{00000000-0008-0000-0E00-0000BB02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00" name="直線コネクタ 699">
          <a:extLst>
            <a:ext uri="{FF2B5EF4-FFF2-40B4-BE49-F238E27FC236}">
              <a16:creationId xmlns:a16="http://schemas.microsoft.com/office/drawing/2014/main" id="{00000000-0008-0000-0E00-0000BC02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01" name="テキスト ボックス 700">
          <a:extLst>
            <a:ext uri="{FF2B5EF4-FFF2-40B4-BE49-F238E27FC236}">
              <a16:creationId xmlns:a16="http://schemas.microsoft.com/office/drawing/2014/main" id="{00000000-0008-0000-0E00-0000BD02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02" name="直線コネクタ 701">
          <a:extLst>
            <a:ext uri="{FF2B5EF4-FFF2-40B4-BE49-F238E27FC236}">
              <a16:creationId xmlns:a16="http://schemas.microsoft.com/office/drawing/2014/main" id="{00000000-0008-0000-0E00-0000BE02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03" name="テキスト ボックス 702">
          <a:extLst>
            <a:ext uri="{FF2B5EF4-FFF2-40B4-BE49-F238E27FC236}">
              <a16:creationId xmlns:a16="http://schemas.microsoft.com/office/drawing/2014/main" id="{00000000-0008-0000-0E00-0000BF020000}"/>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4" name="直線コネクタ 703">
          <a:extLst>
            <a:ext uri="{FF2B5EF4-FFF2-40B4-BE49-F238E27FC236}">
              <a16:creationId xmlns:a16="http://schemas.microsoft.com/office/drawing/2014/main" id="{00000000-0008-0000-0E00-0000C0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05" name="テキスト ボックス 704">
          <a:extLst>
            <a:ext uri="{FF2B5EF4-FFF2-40B4-BE49-F238E27FC236}">
              <a16:creationId xmlns:a16="http://schemas.microsoft.com/office/drawing/2014/main" id="{00000000-0008-0000-0E00-0000C1020000}"/>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6" name="【公民館】&#10;有形固定資産減価償却率グラフ枠">
          <a:extLst>
            <a:ext uri="{FF2B5EF4-FFF2-40B4-BE49-F238E27FC236}">
              <a16:creationId xmlns:a16="http://schemas.microsoft.com/office/drawing/2014/main" id="{00000000-0008-0000-0E00-0000C2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53339</xdr:rowOff>
    </xdr:from>
    <xdr:to>
      <xdr:col>85</xdr:col>
      <xdr:colOff>126364</xdr:colOff>
      <xdr:row>108</xdr:row>
      <xdr:rowOff>30480</xdr:rowOff>
    </xdr:to>
    <xdr:cxnSp macro="">
      <xdr:nvCxnSpPr>
        <xdr:cNvPr id="707" name="直線コネクタ 706">
          <a:extLst>
            <a:ext uri="{FF2B5EF4-FFF2-40B4-BE49-F238E27FC236}">
              <a16:creationId xmlns:a16="http://schemas.microsoft.com/office/drawing/2014/main" id="{00000000-0008-0000-0E00-0000C3020000}"/>
            </a:ext>
          </a:extLst>
        </xdr:cNvPr>
        <xdr:cNvCxnSpPr/>
      </xdr:nvCxnSpPr>
      <xdr:spPr>
        <a:xfrm flipV="1">
          <a:off x="16318864" y="17198339"/>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34307</xdr:rowOff>
    </xdr:from>
    <xdr:ext cx="405111" cy="259045"/>
    <xdr:sp macro="" textlink="">
      <xdr:nvSpPr>
        <xdr:cNvPr id="708" name="【公民館】&#10;有形固定資産減価償却率最小値テキスト">
          <a:extLst>
            <a:ext uri="{FF2B5EF4-FFF2-40B4-BE49-F238E27FC236}">
              <a16:creationId xmlns:a16="http://schemas.microsoft.com/office/drawing/2014/main" id="{00000000-0008-0000-0E00-0000C4020000}"/>
            </a:ext>
          </a:extLst>
        </xdr:cNvPr>
        <xdr:cNvSpPr txBox="1"/>
      </xdr:nvSpPr>
      <xdr:spPr>
        <a:xfrm>
          <a:off x="16357600" y="1855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30480</xdr:rowOff>
    </xdr:from>
    <xdr:to>
      <xdr:col>86</xdr:col>
      <xdr:colOff>25400</xdr:colOff>
      <xdr:row>108</xdr:row>
      <xdr:rowOff>30480</xdr:rowOff>
    </xdr:to>
    <xdr:cxnSp macro="">
      <xdr:nvCxnSpPr>
        <xdr:cNvPr id="709" name="直線コネクタ 708">
          <a:extLst>
            <a:ext uri="{FF2B5EF4-FFF2-40B4-BE49-F238E27FC236}">
              <a16:creationId xmlns:a16="http://schemas.microsoft.com/office/drawing/2014/main" id="{00000000-0008-0000-0E00-0000C5020000}"/>
            </a:ext>
          </a:extLst>
        </xdr:cNvPr>
        <xdr:cNvCxnSpPr/>
      </xdr:nvCxnSpPr>
      <xdr:spPr>
        <a:xfrm>
          <a:off x="16230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xdr:rowOff>
    </xdr:from>
    <xdr:ext cx="405111" cy="259045"/>
    <xdr:sp macro="" textlink="">
      <xdr:nvSpPr>
        <xdr:cNvPr id="710" name="【公民館】&#10;有形固定資産減価償却率最大値テキスト">
          <a:extLst>
            <a:ext uri="{FF2B5EF4-FFF2-40B4-BE49-F238E27FC236}">
              <a16:creationId xmlns:a16="http://schemas.microsoft.com/office/drawing/2014/main" id="{00000000-0008-0000-0E00-0000C6020000}"/>
            </a:ext>
          </a:extLst>
        </xdr:cNvPr>
        <xdr:cNvSpPr txBox="1"/>
      </xdr:nvSpPr>
      <xdr:spPr>
        <a:xfrm>
          <a:off x="16357600" y="1697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53339</xdr:rowOff>
    </xdr:from>
    <xdr:to>
      <xdr:col>86</xdr:col>
      <xdr:colOff>25400</xdr:colOff>
      <xdr:row>100</xdr:row>
      <xdr:rowOff>53339</xdr:rowOff>
    </xdr:to>
    <xdr:cxnSp macro="">
      <xdr:nvCxnSpPr>
        <xdr:cNvPr id="711" name="直線コネクタ 710">
          <a:extLst>
            <a:ext uri="{FF2B5EF4-FFF2-40B4-BE49-F238E27FC236}">
              <a16:creationId xmlns:a16="http://schemas.microsoft.com/office/drawing/2014/main" id="{00000000-0008-0000-0E00-0000C7020000}"/>
            </a:ext>
          </a:extLst>
        </xdr:cNvPr>
        <xdr:cNvCxnSpPr/>
      </xdr:nvCxnSpPr>
      <xdr:spPr>
        <a:xfrm>
          <a:off x="16230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36847</xdr:rowOff>
    </xdr:from>
    <xdr:ext cx="405111" cy="259045"/>
    <xdr:sp macro="" textlink="">
      <xdr:nvSpPr>
        <xdr:cNvPr id="712" name="【公民館】&#10;有形固定資産減価償却率平均値テキスト">
          <a:extLst>
            <a:ext uri="{FF2B5EF4-FFF2-40B4-BE49-F238E27FC236}">
              <a16:creationId xmlns:a16="http://schemas.microsoft.com/office/drawing/2014/main" id="{00000000-0008-0000-0E00-0000C8020000}"/>
            </a:ext>
          </a:extLst>
        </xdr:cNvPr>
        <xdr:cNvSpPr txBox="1"/>
      </xdr:nvSpPr>
      <xdr:spPr>
        <a:xfrm>
          <a:off x="16357600" y="1752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713" name="フローチャート: 判断 712">
          <a:extLst>
            <a:ext uri="{FF2B5EF4-FFF2-40B4-BE49-F238E27FC236}">
              <a16:creationId xmlns:a16="http://schemas.microsoft.com/office/drawing/2014/main" id="{00000000-0008-0000-0E00-0000C9020000}"/>
            </a:ext>
          </a:extLst>
        </xdr:cNvPr>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130556</xdr:rowOff>
    </xdr:from>
    <xdr:to>
      <xdr:col>81</xdr:col>
      <xdr:colOff>101600</xdr:colOff>
      <xdr:row>103</xdr:row>
      <xdr:rowOff>60706</xdr:rowOff>
    </xdr:to>
    <xdr:sp macro="" textlink="">
      <xdr:nvSpPr>
        <xdr:cNvPr id="714" name="フローチャート: 判断 713">
          <a:extLst>
            <a:ext uri="{FF2B5EF4-FFF2-40B4-BE49-F238E27FC236}">
              <a16:creationId xmlns:a16="http://schemas.microsoft.com/office/drawing/2014/main" id="{00000000-0008-0000-0E00-0000CA020000}"/>
            </a:ext>
          </a:extLst>
        </xdr:cNvPr>
        <xdr:cNvSpPr/>
      </xdr:nvSpPr>
      <xdr:spPr>
        <a:xfrm>
          <a:off x="15430500" y="1761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155702</xdr:rowOff>
    </xdr:from>
    <xdr:to>
      <xdr:col>76</xdr:col>
      <xdr:colOff>165100</xdr:colOff>
      <xdr:row>103</xdr:row>
      <xdr:rowOff>85852</xdr:rowOff>
    </xdr:to>
    <xdr:sp macro="" textlink="">
      <xdr:nvSpPr>
        <xdr:cNvPr id="715" name="フローチャート: 判断 714">
          <a:extLst>
            <a:ext uri="{FF2B5EF4-FFF2-40B4-BE49-F238E27FC236}">
              <a16:creationId xmlns:a16="http://schemas.microsoft.com/office/drawing/2014/main" id="{00000000-0008-0000-0E00-0000CB020000}"/>
            </a:ext>
          </a:extLst>
        </xdr:cNvPr>
        <xdr:cNvSpPr/>
      </xdr:nvSpPr>
      <xdr:spPr>
        <a:xfrm>
          <a:off x="14541500" y="1764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112268</xdr:rowOff>
    </xdr:from>
    <xdr:to>
      <xdr:col>72</xdr:col>
      <xdr:colOff>38100</xdr:colOff>
      <xdr:row>103</xdr:row>
      <xdr:rowOff>42418</xdr:rowOff>
    </xdr:to>
    <xdr:sp macro="" textlink="">
      <xdr:nvSpPr>
        <xdr:cNvPr id="716" name="フローチャート: 判断 715">
          <a:extLst>
            <a:ext uri="{FF2B5EF4-FFF2-40B4-BE49-F238E27FC236}">
              <a16:creationId xmlns:a16="http://schemas.microsoft.com/office/drawing/2014/main" id="{00000000-0008-0000-0E00-0000CC020000}"/>
            </a:ext>
          </a:extLst>
        </xdr:cNvPr>
        <xdr:cNvSpPr/>
      </xdr:nvSpPr>
      <xdr:spPr>
        <a:xfrm>
          <a:off x="13652500" y="1760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2539</xdr:rowOff>
    </xdr:from>
    <xdr:to>
      <xdr:col>67</xdr:col>
      <xdr:colOff>101600</xdr:colOff>
      <xdr:row>103</xdr:row>
      <xdr:rowOff>104139</xdr:rowOff>
    </xdr:to>
    <xdr:sp macro="" textlink="">
      <xdr:nvSpPr>
        <xdr:cNvPr id="717" name="フローチャート: 判断 716">
          <a:extLst>
            <a:ext uri="{FF2B5EF4-FFF2-40B4-BE49-F238E27FC236}">
              <a16:creationId xmlns:a16="http://schemas.microsoft.com/office/drawing/2014/main" id="{00000000-0008-0000-0E00-0000CD020000}"/>
            </a:ext>
          </a:extLst>
        </xdr:cNvPr>
        <xdr:cNvSpPr/>
      </xdr:nvSpPr>
      <xdr:spPr>
        <a:xfrm>
          <a:off x="12763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8" name="テキスト ボックス 717">
          <a:extLst>
            <a:ext uri="{FF2B5EF4-FFF2-40B4-BE49-F238E27FC236}">
              <a16:creationId xmlns:a16="http://schemas.microsoft.com/office/drawing/2014/main" id="{00000000-0008-0000-0E00-0000CE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9" name="テキスト ボックス 718">
          <a:extLst>
            <a:ext uri="{FF2B5EF4-FFF2-40B4-BE49-F238E27FC236}">
              <a16:creationId xmlns:a16="http://schemas.microsoft.com/office/drawing/2014/main" id="{00000000-0008-0000-0E00-0000CF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0" name="テキスト ボックス 719">
          <a:extLst>
            <a:ext uri="{FF2B5EF4-FFF2-40B4-BE49-F238E27FC236}">
              <a16:creationId xmlns:a16="http://schemas.microsoft.com/office/drawing/2014/main" id="{00000000-0008-0000-0E00-0000D0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1" name="テキスト ボックス 720">
          <a:extLst>
            <a:ext uri="{FF2B5EF4-FFF2-40B4-BE49-F238E27FC236}">
              <a16:creationId xmlns:a16="http://schemas.microsoft.com/office/drawing/2014/main" id="{00000000-0008-0000-0E00-0000D1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2" name="テキスト ボックス 721">
          <a:extLst>
            <a:ext uri="{FF2B5EF4-FFF2-40B4-BE49-F238E27FC236}">
              <a16:creationId xmlns:a16="http://schemas.microsoft.com/office/drawing/2014/main" id="{00000000-0008-0000-0E00-0000D2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68835</xdr:rowOff>
    </xdr:from>
    <xdr:to>
      <xdr:col>85</xdr:col>
      <xdr:colOff>177800</xdr:colOff>
      <xdr:row>107</xdr:row>
      <xdr:rowOff>170435</xdr:rowOff>
    </xdr:to>
    <xdr:sp macro="" textlink="">
      <xdr:nvSpPr>
        <xdr:cNvPr id="723" name="楕円 722">
          <a:extLst>
            <a:ext uri="{FF2B5EF4-FFF2-40B4-BE49-F238E27FC236}">
              <a16:creationId xmlns:a16="http://schemas.microsoft.com/office/drawing/2014/main" id="{00000000-0008-0000-0E00-0000D3020000}"/>
            </a:ext>
          </a:extLst>
        </xdr:cNvPr>
        <xdr:cNvSpPr/>
      </xdr:nvSpPr>
      <xdr:spPr>
        <a:xfrm>
          <a:off x="16268700" y="1841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155212</xdr:rowOff>
    </xdr:from>
    <xdr:ext cx="405111" cy="259045"/>
    <xdr:sp macro="" textlink="">
      <xdr:nvSpPr>
        <xdr:cNvPr id="724" name="【公民館】&#10;有形固定資産減価償却率該当値テキスト">
          <a:extLst>
            <a:ext uri="{FF2B5EF4-FFF2-40B4-BE49-F238E27FC236}">
              <a16:creationId xmlns:a16="http://schemas.microsoft.com/office/drawing/2014/main" id="{00000000-0008-0000-0E00-0000D4020000}"/>
            </a:ext>
          </a:extLst>
        </xdr:cNvPr>
        <xdr:cNvSpPr txBox="1"/>
      </xdr:nvSpPr>
      <xdr:spPr>
        <a:xfrm>
          <a:off x="16357600" y="1832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11685</xdr:rowOff>
    </xdr:from>
    <xdr:to>
      <xdr:col>81</xdr:col>
      <xdr:colOff>101600</xdr:colOff>
      <xdr:row>107</xdr:row>
      <xdr:rowOff>113285</xdr:rowOff>
    </xdr:to>
    <xdr:sp macro="" textlink="">
      <xdr:nvSpPr>
        <xdr:cNvPr id="725" name="楕円 724">
          <a:extLst>
            <a:ext uri="{FF2B5EF4-FFF2-40B4-BE49-F238E27FC236}">
              <a16:creationId xmlns:a16="http://schemas.microsoft.com/office/drawing/2014/main" id="{00000000-0008-0000-0E00-0000D5020000}"/>
            </a:ext>
          </a:extLst>
        </xdr:cNvPr>
        <xdr:cNvSpPr/>
      </xdr:nvSpPr>
      <xdr:spPr>
        <a:xfrm>
          <a:off x="15430500" y="1835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62485</xdr:rowOff>
    </xdr:from>
    <xdr:to>
      <xdr:col>85</xdr:col>
      <xdr:colOff>127000</xdr:colOff>
      <xdr:row>107</xdr:row>
      <xdr:rowOff>119635</xdr:rowOff>
    </xdr:to>
    <xdr:cxnSp macro="">
      <xdr:nvCxnSpPr>
        <xdr:cNvPr id="726" name="直線コネクタ 725">
          <a:extLst>
            <a:ext uri="{FF2B5EF4-FFF2-40B4-BE49-F238E27FC236}">
              <a16:creationId xmlns:a16="http://schemas.microsoft.com/office/drawing/2014/main" id="{00000000-0008-0000-0E00-0000D6020000}"/>
            </a:ext>
          </a:extLst>
        </xdr:cNvPr>
        <xdr:cNvCxnSpPr/>
      </xdr:nvCxnSpPr>
      <xdr:spPr>
        <a:xfrm>
          <a:off x="15481300" y="1840763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125985</xdr:rowOff>
    </xdr:from>
    <xdr:to>
      <xdr:col>76</xdr:col>
      <xdr:colOff>165100</xdr:colOff>
      <xdr:row>107</xdr:row>
      <xdr:rowOff>56135</xdr:rowOff>
    </xdr:to>
    <xdr:sp macro="" textlink="">
      <xdr:nvSpPr>
        <xdr:cNvPr id="727" name="楕円 726">
          <a:extLst>
            <a:ext uri="{FF2B5EF4-FFF2-40B4-BE49-F238E27FC236}">
              <a16:creationId xmlns:a16="http://schemas.microsoft.com/office/drawing/2014/main" id="{00000000-0008-0000-0E00-0000D7020000}"/>
            </a:ext>
          </a:extLst>
        </xdr:cNvPr>
        <xdr:cNvSpPr/>
      </xdr:nvSpPr>
      <xdr:spPr>
        <a:xfrm>
          <a:off x="14541500" y="1829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5335</xdr:rowOff>
    </xdr:from>
    <xdr:to>
      <xdr:col>81</xdr:col>
      <xdr:colOff>50800</xdr:colOff>
      <xdr:row>107</xdr:row>
      <xdr:rowOff>62485</xdr:rowOff>
    </xdr:to>
    <xdr:cxnSp macro="">
      <xdr:nvCxnSpPr>
        <xdr:cNvPr id="728" name="直線コネクタ 727">
          <a:extLst>
            <a:ext uri="{FF2B5EF4-FFF2-40B4-BE49-F238E27FC236}">
              <a16:creationId xmlns:a16="http://schemas.microsoft.com/office/drawing/2014/main" id="{00000000-0008-0000-0E00-0000D8020000}"/>
            </a:ext>
          </a:extLst>
        </xdr:cNvPr>
        <xdr:cNvCxnSpPr/>
      </xdr:nvCxnSpPr>
      <xdr:spPr>
        <a:xfrm>
          <a:off x="14592300" y="1835048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55118</xdr:rowOff>
    </xdr:from>
    <xdr:to>
      <xdr:col>72</xdr:col>
      <xdr:colOff>38100</xdr:colOff>
      <xdr:row>101</xdr:row>
      <xdr:rowOff>156718</xdr:rowOff>
    </xdr:to>
    <xdr:sp macro="" textlink="">
      <xdr:nvSpPr>
        <xdr:cNvPr id="729" name="楕円 728">
          <a:extLst>
            <a:ext uri="{FF2B5EF4-FFF2-40B4-BE49-F238E27FC236}">
              <a16:creationId xmlns:a16="http://schemas.microsoft.com/office/drawing/2014/main" id="{00000000-0008-0000-0E00-0000D9020000}"/>
            </a:ext>
          </a:extLst>
        </xdr:cNvPr>
        <xdr:cNvSpPr/>
      </xdr:nvSpPr>
      <xdr:spPr>
        <a:xfrm>
          <a:off x="13652500" y="1737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105918</xdr:rowOff>
    </xdr:from>
    <xdr:to>
      <xdr:col>76</xdr:col>
      <xdr:colOff>114300</xdr:colOff>
      <xdr:row>107</xdr:row>
      <xdr:rowOff>5335</xdr:rowOff>
    </xdr:to>
    <xdr:cxnSp macro="">
      <xdr:nvCxnSpPr>
        <xdr:cNvPr id="730" name="直線コネクタ 729">
          <a:extLst>
            <a:ext uri="{FF2B5EF4-FFF2-40B4-BE49-F238E27FC236}">
              <a16:creationId xmlns:a16="http://schemas.microsoft.com/office/drawing/2014/main" id="{00000000-0008-0000-0E00-0000DA020000}"/>
            </a:ext>
          </a:extLst>
        </xdr:cNvPr>
        <xdr:cNvCxnSpPr/>
      </xdr:nvCxnSpPr>
      <xdr:spPr>
        <a:xfrm>
          <a:off x="13703300" y="17422368"/>
          <a:ext cx="889000" cy="92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77233</xdr:rowOff>
    </xdr:from>
    <xdr:ext cx="405111" cy="259045"/>
    <xdr:sp macro="" textlink="">
      <xdr:nvSpPr>
        <xdr:cNvPr id="731" name="n_1aveValue【公民館】&#10;有形固定資産減価償却率">
          <a:extLst>
            <a:ext uri="{FF2B5EF4-FFF2-40B4-BE49-F238E27FC236}">
              <a16:creationId xmlns:a16="http://schemas.microsoft.com/office/drawing/2014/main" id="{00000000-0008-0000-0E00-0000DB020000}"/>
            </a:ext>
          </a:extLst>
        </xdr:cNvPr>
        <xdr:cNvSpPr txBox="1"/>
      </xdr:nvSpPr>
      <xdr:spPr>
        <a:xfrm>
          <a:off x="15266044" y="1739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102379</xdr:rowOff>
    </xdr:from>
    <xdr:ext cx="405111" cy="259045"/>
    <xdr:sp macro="" textlink="">
      <xdr:nvSpPr>
        <xdr:cNvPr id="732" name="n_2aveValue【公民館】&#10;有形固定資産減価償却率">
          <a:extLst>
            <a:ext uri="{FF2B5EF4-FFF2-40B4-BE49-F238E27FC236}">
              <a16:creationId xmlns:a16="http://schemas.microsoft.com/office/drawing/2014/main" id="{00000000-0008-0000-0E00-0000DC020000}"/>
            </a:ext>
          </a:extLst>
        </xdr:cNvPr>
        <xdr:cNvSpPr txBox="1"/>
      </xdr:nvSpPr>
      <xdr:spPr>
        <a:xfrm>
          <a:off x="14389744" y="17418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33545</xdr:rowOff>
    </xdr:from>
    <xdr:ext cx="405111" cy="259045"/>
    <xdr:sp macro="" textlink="">
      <xdr:nvSpPr>
        <xdr:cNvPr id="733" name="n_3aveValue【公民館】&#10;有形固定資産減価償却率">
          <a:extLst>
            <a:ext uri="{FF2B5EF4-FFF2-40B4-BE49-F238E27FC236}">
              <a16:creationId xmlns:a16="http://schemas.microsoft.com/office/drawing/2014/main" id="{00000000-0008-0000-0E00-0000DD020000}"/>
            </a:ext>
          </a:extLst>
        </xdr:cNvPr>
        <xdr:cNvSpPr txBox="1"/>
      </xdr:nvSpPr>
      <xdr:spPr>
        <a:xfrm>
          <a:off x="13500744" y="17692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120666</xdr:rowOff>
    </xdr:from>
    <xdr:ext cx="405111" cy="259045"/>
    <xdr:sp macro="" textlink="">
      <xdr:nvSpPr>
        <xdr:cNvPr id="734" name="n_4aveValue【公民館】&#10;有形固定資産減価償却率">
          <a:extLst>
            <a:ext uri="{FF2B5EF4-FFF2-40B4-BE49-F238E27FC236}">
              <a16:creationId xmlns:a16="http://schemas.microsoft.com/office/drawing/2014/main" id="{00000000-0008-0000-0E00-0000DE020000}"/>
            </a:ext>
          </a:extLst>
        </xdr:cNvPr>
        <xdr:cNvSpPr txBox="1"/>
      </xdr:nvSpPr>
      <xdr:spPr>
        <a:xfrm>
          <a:off x="126117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104412</xdr:rowOff>
    </xdr:from>
    <xdr:ext cx="405111" cy="259045"/>
    <xdr:sp macro="" textlink="">
      <xdr:nvSpPr>
        <xdr:cNvPr id="735" name="n_1mainValue【公民館】&#10;有形固定資産減価償却率">
          <a:extLst>
            <a:ext uri="{FF2B5EF4-FFF2-40B4-BE49-F238E27FC236}">
              <a16:creationId xmlns:a16="http://schemas.microsoft.com/office/drawing/2014/main" id="{00000000-0008-0000-0E00-0000DF020000}"/>
            </a:ext>
          </a:extLst>
        </xdr:cNvPr>
        <xdr:cNvSpPr txBox="1"/>
      </xdr:nvSpPr>
      <xdr:spPr>
        <a:xfrm>
          <a:off x="15266044" y="18449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47262</xdr:rowOff>
    </xdr:from>
    <xdr:ext cx="405111" cy="259045"/>
    <xdr:sp macro="" textlink="">
      <xdr:nvSpPr>
        <xdr:cNvPr id="736" name="n_2mainValue【公民館】&#10;有形固定資産減価償却率">
          <a:extLst>
            <a:ext uri="{FF2B5EF4-FFF2-40B4-BE49-F238E27FC236}">
              <a16:creationId xmlns:a16="http://schemas.microsoft.com/office/drawing/2014/main" id="{00000000-0008-0000-0E00-0000E0020000}"/>
            </a:ext>
          </a:extLst>
        </xdr:cNvPr>
        <xdr:cNvSpPr txBox="1"/>
      </xdr:nvSpPr>
      <xdr:spPr>
        <a:xfrm>
          <a:off x="14389744" y="18392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1795</xdr:rowOff>
    </xdr:from>
    <xdr:ext cx="405111" cy="259045"/>
    <xdr:sp macro="" textlink="">
      <xdr:nvSpPr>
        <xdr:cNvPr id="737" name="n_3mainValue【公民館】&#10;有形固定資産減価償却率">
          <a:extLst>
            <a:ext uri="{FF2B5EF4-FFF2-40B4-BE49-F238E27FC236}">
              <a16:creationId xmlns:a16="http://schemas.microsoft.com/office/drawing/2014/main" id="{00000000-0008-0000-0E00-0000E1020000}"/>
            </a:ext>
          </a:extLst>
        </xdr:cNvPr>
        <xdr:cNvSpPr txBox="1"/>
      </xdr:nvSpPr>
      <xdr:spPr>
        <a:xfrm>
          <a:off x="13500744" y="17146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8" name="正方形/長方形 737">
          <a:extLst>
            <a:ext uri="{FF2B5EF4-FFF2-40B4-BE49-F238E27FC236}">
              <a16:creationId xmlns:a16="http://schemas.microsoft.com/office/drawing/2014/main" id="{00000000-0008-0000-0E00-0000E2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9" name="正方形/長方形 738">
          <a:extLst>
            <a:ext uri="{FF2B5EF4-FFF2-40B4-BE49-F238E27FC236}">
              <a16:creationId xmlns:a16="http://schemas.microsoft.com/office/drawing/2014/main" id="{00000000-0008-0000-0E00-0000E3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0" name="正方形/長方形 739">
          <a:extLst>
            <a:ext uri="{FF2B5EF4-FFF2-40B4-BE49-F238E27FC236}">
              <a16:creationId xmlns:a16="http://schemas.microsoft.com/office/drawing/2014/main" id="{00000000-0008-0000-0E00-0000E4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1" name="正方形/長方形 740">
          <a:extLst>
            <a:ext uri="{FF2B5EF4-FFF2-40B4-BE49-F238E27FC236}">
              <a16:creationId xmlns:a16="http://schemas.microsoft.com/office/drawing/2014/main" id="{00000000-0008-0000-0E00-0000E5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2" name="正方形/長方形 741">
          <a:extLst>
            <a:ext uri="{FF2B5EF4-FFF2-40B4-BE49-F238E27FC236}">
              <a16:creationId xmlns:a16="http://schemas.microsoft.com/office/drawing/2014/main" id="{00000000-0008-0000-0E00-0000E6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3" name="正方形/長方形 742">
          <a:extLst>
            <a:ext uri="{FF2B5EF4-FFF2-40B4-BE49-F238E27FC236}">
              <a16:creationId xmlns:a16="http://schemas.microsoft.com/office/drawing/2014/main" id="{00000000-0008-0000-0E00-0000E7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4" name="正方形/長方形 743">
          <a:extLst>
            <a:ext uri="{FF2B5EF4-FFF2-40B4-BE49-F238E27FC236}">
              <a16:creationId xmlns:a16="http://schemas.microsoft.com/office/drawing/2014/main" id="{00000000-0008-0000-0E00-0000E8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5" name="正方形/長方形 744">
          <a:extLst>
            <a:ext uri="{FF2B5EF4-FFF2-40B4-BE49-F238E27FC236}">
              <a16:creationId xmlns:a16="http://schemas.microsoft.com/office/drawing/2014/main" id="{00000000-0008-0000-0E00-0000E9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6" name="テキスト ボックス 745">
          <a:extLst>
            <a:ext uri="{FF2B5EF4-FFF2-40B4-BE49-F238E27FC236}">
              <a16:creationId xmlns:a16="http://schemas.microsoft.com/office/drawing/2014/main" id="{00000000-0008-0000-0E00-0000EA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7" name="直線コネクタ 746">
          <a:extLst>
            <a:ext uri="{FF2B5EF4-FFF2-40B4-BE49-F238E27FC236}">
              <a16:creationId xmlns:a16="http://schemas.microsoft.com/office/drawing/2014/main" id="{00000000-0008-0000-0E00-0000EB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48" name="直線コネクタ 747">
          <a:extLst>
            <a:ext uri="{FF2B5EF4-FFF2-40B4-BE49-F238E27FC236}">
              <a16:creationId xmlns:a16="http://schemas.microsoft.com/office/drawing/2014/main" id="{00000000-0008-0000-0E00-0000EC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49" name="テキスト ボックス 748">
          <a:extLst>
            <a:ext uri="{FF2B5EF4-FFF2-40B4-BE49-F238E27FC236}">
              <a16:creationId xmlns:a16="http://schemas.microsoft.com/office/drawing/2014/main" id="{00000000-0008-0000-0E00-0000ED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50" name="直線コネクタ 749">
          <a:extLst>
            <a:ext uri="{FF2B5EF4-FFF2-40B4-BE49-F238E27FC236}">
              <a16:creationId xmlns:a16="http://schemas.microsoft.com/office/drawing/2014/main" id="{00000000-0008-0000-0E00-0000EE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51" name="テキスト ボックス 750">
          <a:extLst>
            <a:ext uri="{FF2B5EF4-FFF2-40B4-BE49-F238E27FC236}">
              <a16:creationId xmlns:a16="http://schemas.microsoft.com/office/drawing/2014/main" id="{00000000-0008-0000-0E00-0000EF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52" name="直線コネクタ 751">
          <a:extLst>
            <a:ext uri="{FF2B5EF4-FFF2-40B4-BE49-F238E27FC236}">
              <a16:creationId xmlns:a16="http://schemas.microsoft.com/office/drawing/2014/main" id="{00000000-0008-0000-0E00-0000F0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53" name="テキスト ボックス 752">
          <a:extLst>
            <a:ext uri="{FF2B5EF4-FFF2-40B4-BE49-F238E27FC236}">
              <a16:creationId xmlns:a16="http://schemas.microsoft.com/office/drawing/2014/main" id="{00000000-0008-0000-0E00-0000F1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54" name="直線コネクタ 753">
          <a:extLst>
            <a:ext uri="{FF2B5EF4-FFF2-40B4-BE49-F238E27FC236}">
              <a16:creationId xmlns:a16="http://schemas.microsoft.com/office/drawing/2014/main" id="{00000000-0008-0000-0E00-0000F2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55" name="テキスト ボックス 754">
          <a:extLst>
            <a:ext uri="{FF2B5EF4-FFF2-40B4-BE49-F238E27FC236}">
              <a16:creationId xmlns:a16="http://schemas.microsoft.com/office/drawing/2014/main" id="{00000000-0008-0000-0E00-0000F3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6" name="直線コネクタ 755">
          <a:extLst>
            <a:ext uri="{FF2B5EF4-FFF2-40B4-BE49-F238E27FC236}">
              <a16:creationId xmlns:a16="http://schemas.microsoft.com/office/drawing/2014/main" id="{00000000-0008-0000-0E00-0000F4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57" name="テキスト ボックス 756">
          <a:extLst>
            <a:ext uri="{FF2B5EF4-FFF2-40B4-BE49-F238E27FC236}">
              <a16:creationId xmlns:a16="http://schemas.microsoft.com/office/drawing/2014/main" id="{00000000-0008-0000-0E00-0000F5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58" name="直線コネクタ 757">
          <a:extLst>
            <a:ext uri="{FF2B5EF4-FFF2-40B4-BE49-F238E27FC236}">
              <a16:creationId xmlns:a16="http://schemas.microsoft.com/office/drawing/2014/main" id="{00000000-0008-0000-0E00-0000F6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59" name="テキスト ボックス 758">
          <a:extLst>
            <a:ext uri="{FF2B5EF4-FFF2-40B4-BE49-F238E27FC236}">
              <a16:creationId xmlns:a16="http://schemas.microsoft.com/office/drawing/2014/main" id="{00000000-0008-0000-0E00-0000F7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0" name="直線コネクタ 759">
          <a:extLst>
            <a:ext uri="{FF2B5EF4-FFF2-40B4-BE49-F238E27FC236}">
              <a16:creationId xmlns:a16="http://schemas.microsoft.com/office/drawing/2014/main" id="{00000000-0008-0000-0E00-0000F8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1" name="テキスト ボックス 760">
          <a:extLst>
            <a:ext uri="{FF2B5EF4-FFF2-40B4-BE49-F238E27FC236}">
              <a16:creationId xmlns:a16="http://schemas.microsoft.com/office/drawing/2014/main" id="{00000000-0008-0000-0E00-0000F9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2" name="【公民館】&#10;一人当たり面積グラフ枠">
          <a:extLst>
            <a:ext uri="{FF2B5EF4-FFF2-40B4-BE49-F238E27FC236}">
              <a16:creationId xmlns:a16="http://schemas.microsoft.com/office/drawing/2014/main" id="{00000000-0008-0000-0E00-0000FA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84364</xdr:rowOff>
    </xdr:from>
    <xdr:to>
      <xdr:col>116</xdr:col>
      <xdr:colOff>62864</xdr:colOff>
      <xdr:row>108</xdr:row>
      <xdr:rowOff>134982</xdr:rowOff>
    </xdr:to>
    <xdr:cxnSp macro="">
      <xdr:nvCxnSpPr>
        <xdr:cNvPr id="763" name="直線コネクタ 762">
          <a:extLst>
            <a:ext uri="{FF2B5EF4-FFF2-40B4-BE49-F238E27FC236}">
              <a16:creationId xmlns:a16="http://schemas.microsoft.com/office/drawing/2014/main" id="{00000000-0008-0000-0E00-0000FB020000}"/>
            </a:ext>
          </a:extLst>
        </xdr:cNvPr>
        <xdr:cNvCxnSpPr/>
      </xdr:nvCxnSpPr>
      <xdr:spPr>
        <a:xfrm flipV="1">
          <a:off x="22160864" y="17057914"/>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138809</xdr:rowOff>
    </xdr:from>
    <xdr:ext cx="469744" cy="259045"/>
    <xdr:sp macro="" textlink="">
      <xdr:nvSpPr>
        <xdr:cNvPr id="764" name="【公民館】&#10;一人当たり面積最小値テキスト">
          <a:extLst>
            <a:ext uri="{FF2B5EF4-FFF2-40B4-BE49-F238E27FC236}">
              <a16:creationId xmlns:a16="http://schemas.microsoft.com/office/drawing/2014/main" id="{00000000-0008-0000-0E00-0000FC020000}"/>
            </a:ext>
          </a:extLst>
        </xdr:cNvPr>
        <xdr:cNvSpPr txBox="1"/>
      </xdr:nvSpPr>
      <xdr:spPr>
        <a:xfrm>
          <a:off x="22199600" y="1865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134982</xdr:rowOff>
    </xdr:from>
    <xdr:to>
      <xdr:col>116</xdr:col>
      <xdr:colOff>152400</xdr:colOff>
      <xdr:row>108</xdr:row>
      <xdr:rowOff>134982</xdr:rowOff>
    </xdr:to>
    <xdr:cxnSp macro="">
      <xdr:nvCxnSpPr>
        <xdr:cNvPr id="765" name="直線コネクタ 764">
          <a:extLst>
            <a:ext uri="{FF2B5EF4-FFF2-40B4-BE49-F238E27FC236}">
              <a16:creationId xmlns:a16="http://schemas.microsoft.com/office/drawing/2014/main" id="{00000000-0008-0000-0E00-0000FD020000}"/>
            </a:ext>
          </a:extLst>
        </xdr:cNvPr>
        <xdr:cNvCxnSpPr/>
      </xdr:nvCxnSpPr>
      <xdr:spPr>
        <a:xfrm>
          <a:off x="22072600" y="1865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31041</xdr:rowOff>
    </xdr:from>
    <xdr:ext cx="469744" cy="259045"/>
    <xdr:sp macro="" textlink="">
      <xdr:nvSpPr>
        <xdr:cNvPr id="766" name="【公民館】&#10;一人当たり面積最大値テキスト">
          <a:extLst>
            <a:ext uri="{FF2B5EF4-FFF2-40B4-BE49-F238E27FC236}">
              <a16:creationId xmlns:a16="http://schemas.microsoft.com/office/drawing/2014/main" id="{00000000-0008-0000-0E00-0000FE020000}"/>
            </a:ext>
          </a:extLst>
        </xdr:cNvPr>
        <xdr:cNvSpPr txBox="1"/>
      </xdr:nvSpPr>
      <xdr:spPr>
        <a:xfrm>
          <a:off x="22199600" y="1683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84364</xdr:rowOff>
    </xdr:from>
    <xdr:to>
      <xdr:col>116</xdr:col>
      <xdr:colOff>152400</xdr:colOff>
      <xdr:row>99</xdr:row>
      <xdr:rowOff>84364</xdr:rowOff>
    </xdr:to>
    <xdr:cxnSp macro="">
      <xdr:nvCxnSpPr>
        <xdr:cNvPr id="767" name="直線コネクタ 766">
          <a:extLst>
            <a:ext uri="{FF2B5EF4-FFF2-40B4-BE49-F238E27FC236}">
              <a16:creationId xmlns:a16="http://schemas.microsoft.com/office/drawing/2014/main" id="{00000000-0008-0000-0E00-0000FF020000}"/>
            </a:ext>
          </a:extLst>
        </xdr:cNvPr>
        <xdr:cNvCxnSpPr/>
      </xdr:nvCxnSpPr>
      <xdr:spPr>
        <a:xfrm>
          <a:off x="22072600" y="1705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108693</xdr:rowOff>
    </xdr:from>
    <xdr:ext cx="469744" cy="259045"/>
    <xdr:sp macro="" textlink="">
      <xdr:nvSpPr>
        <xdr:cNvPr id="768" name="【公民館】&#10;一人当たり面積平均値テキスト">
          <a:extLst>
            <a:ext uri="{FF2B5EF4-FFF2-40B4-BE49-F238E27FC236}">
              <a16:creationId xmlns:a16="http://schemas.microsoft.com/office/drawing/2014/main" id="{00000000-0008-0000-0E00-000000030000}"/>
            </a:ext>
          </a:extLst>
        </xdr:cNvPr>
        <xdr:cNvSpPr txBox="1"/>
      </xdr:nvSpPr>
      <xdr:spPr>
        <a:xfrm>
          <a:off x="22199600" y="17939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85816</xdr:rowOff>
    </xdr:from>
    <xdr:to>
      <xdr:col>116</xdr:col>
      <xdr:colOff>114300</xdr:colOff>
      <xdr:row>106</xdr:row>
      <xdr:rowOff>15966</xdr:rowOff>
    </xdr:to>
    <xdr:sp macro="" textlink="">
      <xdr:nvSpPr>
        <xdr:cNvPr id="769" name="フローチャート: 判断 768">
          <a:extLst>
            <a:ext uri="{FF2B5EF4-FFF2-40B4-BE49-F238E27FC236}">
              <a16:creationId xmlns:a16="http://schemas.microsoft.com/office/drawing/2014/main" id="{00000000-0008-0000-0E00-000001030000}"/>
            </a:ext>
          </a:extLst>
        </xdr:cNvPr>
        <xdr:cNvSpPr/>
      </xdr:nvSpPr>
      <xdr:spPr>
        <a:xfrm>
          <a:off x="221107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59689</xdr:rowOff>
    </xdr:from>
    <xdr:to>
      <xdr:col>112</xdr:col>
      <xdr:colOff>38100</xdr:colOff>
      <xdr:row>105</xdr:row>
      <xdr:rowOff>161289</xdr:rowOff>
    </xdr:to>
    <xdr:sp macro="" textlink="">
      <xdr:nvSpPr>
        <xdr:cNvPr id="770" name="フローチャート: 判断 769">
          <a:extLst>
            <a:ext uri="{FF2B5EF4-FFF2-40B4-BE49-F238E27FC236}">
              <a16:creationId xmlns:a16="http://schemas.microsoft.com/office/drawing/2014/main" id="{00000000-0008-0000-0E00-000002030000}"/>
            </a:ext>
          </a:extLst>
        </xdr:cNvPr>
        <xdr:cNvSpPr/>
      </xdr:nvSpPr>
      <xdr:spPr>
        <a:xfrm>
          <a:off x="21272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101</xdr:row>
      <xdr:rowOff>157662</xdr:rowOff>
    </xdr:from>
    <xdr:to>
      <xdr:col>107</xdr:col>
      <xdr:colOff>101600</xdr:colOff>
      <xdr:row>102</xdr:row>
      <xdr:rowOff>87812</xdr:rowOff>
    </xdr:to>
    <xdr:sp macro="" textlink="">
      <xdr:nvSpPr>
        <xdr:cNvPr id="771" name="フローチャート: 判断 770">
          <a:extLst>
            <a:ext uri="{FF2B5EF4-FFF2-40B4-BE49-F238E27FC236}">
              <a16:creationId xmlns:a16="http://schemas.microsoft.com/office/drawing/2014/main" id="{00000000-0008-0000-0E00-000003030000}"/>
            </a:ext>
          </a:extLst>
        </xdr:cNvPr>
        <xdr:cNvSpPr/>
      </xdr:nvSpPr>
      <xdr:spPr>
        <a:xfrm>
          <a:off x="20383500" y="1747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53158</xdr:rowOff>
    </xdr:from>
    <xdr:to>
      <xdr:col>102</xdr:col>
      <xdr:colOff>165100</xdr:colOff>
      <xdr:row>105</xdr:row>
      <xdr:rowOff>154758</xdr:rowOff>
    </xdr:to>
    <xdr:sp macro="" textlink="">
      <xdr:nvSpPr>
        <xdr:cNvPr id="772" name="フローチャート: 判断 771">
          <a:extLst>
            <a:ext uri="{FF2B5EF4-FFF2-40B4-BE49-F238E27FC236}">
              <a16:creationId xmlns:a16="http://schemas.microsoft.com/office/drawing/2014/main" id="{00000000-0008-0000-0E00-000004030000}"/>
            </a:ext>
          </a:extLst>
        </xdr:cNvPr>
        <xdr:cNvSpPr/>
      </xdr:nvSpPr>
      <xdr:spPr>
        <a:xfrm>
          <a:off x="19494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162561</xdr:rowOff>
    </xdr:from>
    <xdr:to>
      <xdr:col>98</xdr:col>
      <xdr:colOff>38100</xdr:colOff>
      <xdr:row>105</xdr:row>
      <xdr:rowOff>92711</xdr:rowOff>
    </xdr:to>
    <xdr:sp macro="" textlink="">
      <xdr:nvSpPr>
        <xdr:cNvPr id="773" name="フローチャート: 判断 772">
          <a:extLst>
            <a:ext uri="{FF2B5EF4-FFF2-40B4-BE49-F238E27FC236}">
              <a16:creationId xmlns:a16="http://schemas.microsoft.com/office/drawing/2014/main" id="{00000000-0008-0000-0E00-000005030000}"/>
            </a:ext>
          </a:extLst>
        </xdr:cNvPr>
        <xdr:cNvSpPr/>
      </xdr:nvSpPr>
      <xdr:spPr>
        <a:xfrm>
          <a:off x="18605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E00-000006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E00-000007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E00-000008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E00-000009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E00-00000A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84182</xdr:rowOff>
    </xdr:from>
    <xdr:to>
      <xdr:col>116</xdr:col>
      <xdr:colOff>114300</xdr:colOff>
      <xdr:row>109</xdr:row>
      <xdr:rowOff>14332</xdr:rowOff>
    </xdr:to>
    <xdr:sp macro="" textlink="">
      <xdr:nvSpPr>
        <xdr:cNvPr id="779" name="楕円 778">
          <a:extLst>
            <a:ext uri="{FF2B5EF4-FFF2-40B4-BE49-F238E27FC236}">
              <a16:creationId xmlns:a16="http://schemas.microsoft.com/office/drawing/2014/main" id="{00000000-0008-0000-0E00-00000B030000}"/>
            </a:ext>
          </a:extLst>
        </xdr:cNvPr>
        <xdr:cNvSpPr/>
      </xdr:nvSpPr>
      <xdr:spPr>
        <a:xfrm>
          <a:off x="22110700" y="1860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170559</xdr:rowOff>
    </xdr:from>
    <xdr:ext cx="469744" cy="259045"/>
    <xdr:sp macro="" textlink="">
      <xdr:nvSpPr>
        <xdr:cNvPr id="780" name="【公民館】&#10;一人当たり面積該当値テキスト">
          <a:extLst>
            <a:ext uri="{FF2B5EF4-FFF2-40B4-BE49-F238E27FC236}">
              <a16:creationId xmlns:a16="http://schemas.microsoft.com/office/drawing/2014/main" id="{00000000-0008-0000-0E00-00000C030000}"/>
            </a:ext>
          </a:extLst>
        </xdr:cNvPr>
        <xdr:cNvSpPr txBox="1"/>
      </xdr:nvSpPr>
      <xdr:spPr>
        <a:xfrm>
          <a:off x="22199600" y="18515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84182</xdr:rowOff>
    </xdr:from>
    <xdr:to>
      <xdr:col>112</xdr:col>
      <xdr:colOff>38100</xdr:colOff>
      <xdr:row>109</xdr:row>
      <xdr:rowOff>14332</xdr:rowOff>
    </xdr:to>
    <xdr:sp macro="" textlink="">
      <xdr:nvSpPr>
        <xdr:cNvPr id="781" name="楕円 780">
          <a:extLst>
            <a:ext uri="{FF2B5EF4-FFF2-40B4-BE49-F238E27FC236}">
              <a16:creationId xmlns:a16="http://schemas.microsoft.com/office/drawing/2014/main" id="{00000000-0008-0000-0E00-00000D030000}"/>
            </a:ext>
          </a:extLst>
        </xdr:cNvPr>
        <xdr:cNvSpPr/>
      </xdr:nvSpPr>
      <xdr:spPr>
        <a:xfrm>
          <a:off x="21272500" y="1860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134982</xdr:rowOff>
    </xdr:from>
    <xdr:to>
      <xdr:col>116</xdr:col>
      <xdr:colOff>63500</xdr:colOff>
      <xdr:row>108</xdr:row>
      <xdr:rowOff>134982</xdr:rowOff>
    </xdr:to>
    <xdr:cxnSp macro="">
      <xdr:nvCxnSpPr>
        <xdr:cNvPr id="782" name="直線コネクタ 781">
          <a:extLst>
            <a:ext uri="{FF2B5EF4-FFF2-40B4-BE49-F238E27FC236}">
              <a16:creationId xmlns:a16="http://schemas.microsoft.com/office/drawing/2014/main" id="{00000000-0008-0000-0E00-00000E030000}"/>
            </a:ext>
          </a:extLst>
        </xdr:cNvPr>
        <xdr:cNvCxnSpPr/>
      </xdr:nvCxnSpPr>
      <xdr:spPr>
        <a:xfrm>
          <a:off x="21323300" y="1865158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87449</xdr:rowOff>
    </xdr:from>
    <xdr:to>
      <xdr:col>107</xdr:col>
      <xdr:colOff>101600</xdr:colOff>
      <xdr:row>109</xdr:row>
      <xdr:rowOff>17599</xdr:rowOff>
    </xdr:to>
    <xdr:sp macro="" textlink="">
      <xdr:nvSpPr>
        <xdr:cNvPr id="783" name="楕円 782">
          <a:extLst>
            <a:ext uri="{FF2B5EF4-FFF2-40B4-BE49-F238E27FC236}">
              <a16:creationId xmlns:a16="http://schemas.microsoft.com/office/drawing/2014/main" id="{00000000-0008-0000-0E00-00000F030000}"/>
            </a:ext>
          </a:extLst>
        </xdr:cNvPr>
        <xdr:cNvSpPr/>
      </xdr:nvSpPr>
      <xdr:spPr>
        <a:xfrm>
          <a:off x="20383500" y="1860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134982</xdr:rowOff>
    </xdr:from>
    <xdr:to>
      <xdr:col>111</xdr:col>
      <xdr:colOff>177800</xdr:colOff>
      <xdr:row>108</xdr:row>
      <xdr:rowOff>138249</xdr:rowOff>
    </xdr:to>
    <xdr:cxnSp macro="">
      <xdr:nvCxnSpPr>
        <xdr:cNvPr id="784" name="直線コネクタ 783">
          <a:extLst>
            <a:ext uri="{FF2B5EF4-FFF2-40B4-BE49-F238E27FC236}">
              <a16:creationId xmlns:a16="http://schemas.microsoft.com/office/drawing/2014/main" id="{00000000-0008-0000-0E00-000010030000}"/>
            </a:ext>
          </a:extLst>
        </xdr:cNvPr>
        <xdr:cNvCxnSpPr/>
      </xdr:nvCxnSpPr>
      <xdr:spPr>
        <a:xfrm flipV="1">
          <a:off x="20434300" y="1865158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44994</xdr:rowOff>
    </xdr:from>
    <xdr:to>
      <xdr:col>102</xdr:col>
      <xdr:colOff>165100</xdr:colOff>
      <xdr:row>108</xdr:row>
      <xdr:rowOff>146594</xdr:rowOff>
    </xdr:to>
    <xdr:sp macro="" textlink="">
      <xdr:nvSpPr>
        <xdr:cNvPr id="785" name="楕円 784">
          <a:extLst>
            <a:ext uri="{FF2B5EF4-FFF2-40B4-BE49-F238E27FC236}">
              <a16:creationId xmlns:a16="http://schemas.microsoft.com/office/drawing/2014/main" id="{00000000-0008-0000-0E00-000011030000}"/>
            </a:ext>
          </a:extLst>
        </xdr:cNvPr>
        <xdr:cNvSpPr/>
      </xdr:nvSpPr>
      <xdr:spPr>
        <a:xfrm>
          <a:off x="19494500" y="1856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95794</xdr:rowOff>
    </xdr:from>
    <xdr:to>
      <xdr:col>107</xdr:col>
      <xdr:colOff>50800</xdr:colOff>
      <xdr:row>108</xdr:row>
      <xdr:rowOff>138249</xdr:rowOff>
    </xdr:to>
    <xdr:cxnSp macro="">
      <xdr:nvCxnSpPr>
        <xdr:cNvPr id="786" name="直線コネクタ 785">
          <a:extLst>
            <a:ext uri="{FF2B5EF4-FFF2-40B4-BE49-F238E27FC236}">
              <a16:creationId xmlns:a16="http://schemas.microsoft.com/office/drawing/2014/main" id="{00000000-0008-0000-0E00-000012030000}"/>
            </a:ext>
          </a:extLst>
        </xdr:cNvPr>
        <xdr:cNvCxnSpPr/>
      </xdr:nvCxnSpPr>
      <xdr:spPr>
        <a:xfrm>
          <a:off x="19545300" y="18612394"/>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6366</xdr:rowOff>
    </xdr:from>
    <xdr:ext cx="469744" cy="259045"/>
    <xdr:sp macro="" textlink="">
      <xdr:nvSpPr>
        <xdr:cNvPr id="787" name="n_1aveValue【公民館】&#10;一人当たり面積">
          <a:extLst>
            <a:ext uri="{FF2B5EF4-FFF2-40B4-BE49-F238E27FC236}">
              <a16:creationId xmlns:a16="http://schemas.microsoft.com/office/drawing/2014/main" id="{00000000-0008-0000-0E00-000013030000}"/>
            </a:ext>
          </a:extLst>
        </xdr:cNvPr>
        <xdr:cNvSpPr txBox="1"/>
      </xdr:nvSpPr>
      <xdr:spPr>
        <a:xfrm>
          <a:off x="210757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104339</xdr:rowOff>
    </xdr:from>
    <xdr:ext cx="469744" cy="259045"/>
    <xdr:sp macro="" textlink="">
      <xdr:nvSpPr>
        <xdr:cNvPr id="788" name="n_2aveValue【公民館】&#10;一人当たり面積">
          <a:extLst>
            <a:ext uri="{FF2B5EF4-FFF2-40B4-BE49-F238E27FC236}">
              <a16:creationId xmlns:a16="http://schemas.microsoft.com/office/drawing/2014/main" id="{00000000-0008-0000-0E00-000014030000}"/>
            </a:ext>
          </a:extLst>
        </xdr:cNvPr>
        <xdr:cNvSpPr txBox="1"/>
      </xdr:nvSpPr>
      <xdr:spPr>
        <a:xfrm>
          <a:off x="20199427" y="1724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171285</xdr:rowOff>
    </xdr:from>
    <xdr:ext cx="469744" cy="259045"/>
    <xdr:sp macro="" textlink="">
      <xdr:nvSpPr>
        <xdr:cNvPr id="789" name="n_3aveValue【公民館】&#10;一人当たり面積">
          <a:extLst>
            <a:ext uri="{FF2B5EF4-FFF2-40B4-BE49-F238E27FC236}">
              <a16:creationId xmlns:a16="http://schemas.microsoft.com/office/drawing/2014/main" id="{00000000-0008-0000-0E00-000015030000}"/>
            </a:ext>
          </a:extLst>
        </xdr:cNvPr>
        <xdr:cNvSpPr txBox="1"/>
      </xdr:nvSpPr>
      <xdr:spPr>
        <a:xfrm>
          <a:off x="193104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109238</xdr:rowOff>
    </xdr:from>
    <xdr:ext cx="469744" cy="259045"/>
    <xdr:sp macro="" textlink="">
      <xdr:nvSpPr>
        <xdr:cNvPr id="790" name="n_4aveValue【公民館】&#10;一人当たり面積">
          <a:extLst>
            <a:ext uri="{FF2B5EF4-FFF2-40B4-BE49-F238E27FC236}">
              <a16:creationId xmlns:a16="http://schemas.microsoft.com/office/drawing/2014/main" id="{00000000-0008-0000-0E00-000016030000}"/>
            </a:ext>
          </a:extLst>
        </xdr:cNvPr>
        <xdr:cNvSpPr txBox="1"/>
      </xdr:nvSpPr>
      <xdr:spPr>
        <a:xfrm>
          <a:off x="18421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5459</xdr:rowOff>
    </xdr:from>
    <xdr:ext cx="469744" cy="259045"/>
    <xdr:sp macro="" textlink="">
      <xdr:nvSpPr>
        <xdr:cNvPr id="791" name="n_1mainValue【公民館】&#10;一人当たり面積">
          <a:extLst>
            <a:ext uri="{FF2B5EF4-FFF2-40B4-BE49-F238E27FC236}">
              <a16:creationId xmlns:a16="http://schemas.microsoft.com/office/drawing/2014/main" id="{00000000-0008-0000-0E00-000017030000}"/>
            </a:ext>
          </a:extLst>
        </xdr:cNvPr>
        <xdr:cNvSpPr txBox="1"/>
      </xdr:nvSpPr>
      <xdr:spPr>
        <a:xfrm>
          <a:off x="21075727" y="18693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8726</xdr:rowOff>
    </xdr:from>
    <xdr:ext cx="469744" cy="259045"/>
    <xdr:sp macro="" textlink="">
      <xdr:nvSpPr>
        <xdr:cNvPr id="792" name="n_2mainValue【公民館】&#10;一人当たり面積">
          <a:extLst>
            <a:ext uri="{FF2B5EF4-FFF2-40B4-BE49-F238E27FC236}">
              <a16:creationId xmlns:a16="http://schemas.microsoft.com/office/drawing/2014/main" id="{00000000-0008-0000-0E00-000018030000}"/>
            </a:ext>
          </a:extLst>
        </xdr:cNvPr>
        <xdr:cNvSpPr txBox="1"/>
      </xdr:nvSpPr>
      <xdr:spPr>
        <a:xfrm>
          <a:off x="20199427" y="1869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137721</xdr:rowOff>
    </xdr:from>
    <xdr:ext cx="469744" cy="259045"/>
    <xdr:sp macro="" textlink="">
      <xdr:nvSpPr>
        <xdr:cNvPr id="793" name="n_3mainValue【公民館】&#10;一人当たり面積">
          <a:extLst>
            <a:ext uri="{FF2B5EF4-FFF2-40B4-BE49-F238E27FC236}">
              <a16:creationId xmlns:a16="http://schemas.microsoft.com/office/drawing/2014/main" id="{00000000-0008-0000-0E00-000019030000}"/>
            </a:ext>
          </a:extLst>
        </xdr:cNvPr>
        <xdr:cNvSpPr txBox="1"/>
      </xdr:nvSpPr>
      <xdr:spPr>
        <a:xfrm>
          <a:off x="19310427" y="1865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4" name="正方形/長方形 793">
          <a:extLst>
            <a:ext uri="{FF2B5EF4-FFF2-40B4-BE49-F238E27FC236}">
              <a16:creationId xmlns:a16="http://schemas.microsoft.com/office/drawing/2014/main" id="{00000000-0008-0000-0E00-00001A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5" name="正方形/長方形 794">
          <a:extLst>
            <a:ext uri="{FF2B5EF4-FFF2-40B4-BE49-F238E27FC236}">
              <a16:creationId xmlns:a16="http://schemas.microsoft.com/office/drawing/2014/main" id="{00000000-0008-0000-0E00-00001B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6" name="テキスト ボックス 795">
          <a:extLst>
            <a:ext uri="{FF2B5EF4-FFF2-40B4-BE49-F238E27FC236}">
              <a16:creationId xmlns:a16="http://schemas.microsoft.com/office/drawing/2014/main" id="{00000000-0008-0000-0E00-00001C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施設の多くで有形固定資産減価償却率が全国平均及び県内平均を上回っている。</a:t>
          </a:r>
        </a:p>
        <a:p>
          <a:r>
            <a:rPr kumimoji="1" lang="ja-JP" altLang="en-US" sz="1300">
              <a:latin typeface="ＭＳ Ｐゴシック" panose="020B0600070205080204" pitchFamily="50" charset="-128"/>
              <a:ea typeface="ＭＳ Ｐゴシック" panose="020B0600070205080204" pitchFamily="50" charset="-128"/>
            </a:rPr>
            <a:t>耐震補強や長寿命化工事を実施し資産の老朽化の改善は行っているが、それ以上に資産の老朽化が進んでいるため、今後は公共施設等総合管理計画や今後作成する個別施設計画等の目標達成に向けた取組みを進めるとともに、健全な財政運営に努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兵庫県稲美町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31,061
30,529
34.92
11,925,658
11,271,061
590,577
6,791,249
9,839,418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82731</xdr:rowOff>
    </xdr:from>
    <xdr:to>
      <xdr:col>24</xdr:col>
      <xdr:colOff>62865</xdr:colOff>
      <xdr:row>41</xdr:row>
      <xdr:rowOff>103959</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740581"/>
          <a:ext cx="0" cy="1392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107786</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13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103959</xdr:rowOff>
    </xdr:from>
    <xdr:to>
      <xdr:col>24</xdr:col>
      <xdr:colOff>152400</xdr:colOff>
      <xdr:row>41</xdr:row>
      <xdr:rowOff>103959</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13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29408</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5158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82731</xdr:rowOff>
    </xdr:from>
    <xdr:to>
      <xdr:col>24</xdr:col>
      <xdr:colOff>152400</xdr:colOff>
      <xdr:row>33</xdr:row>
      <xdr:rowOff>82731</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74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126654</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298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103777</xdr:rowOff>
    </xdr:from>
    <xdr:to>
      <xdr:col>24</xdr:col>
      <xdr:colOff>114300</xdr:colOff>
      <xdr:row>38</xdr:row>
      <xdr:rowOff>33927</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93980</xdr:rowOff>
    </xdr:from>
    <xdr:to>
      <xdr:col>20</xdr:col>
      <xdr:colOff>38100</xdr:colOff>
      <xdr:row>38</xdr:row>
      <xdr:rowOff>24130</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85816</xdr:rowOff>
    </xdr:from>
    <xdr:to>
      <xdr:col>15</xdr:col>
      <xdr:colOff>101600</xdr:colOff>
      <xdr:row>38</xdr:row>
      <xdr:rowOff>15966</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64589</xdr:rowOff>
    </xdr:from>
    <xdr:to>
      <xdr:col>10</xdr:col>
      <xdr:colOff>165100</xdr:colOff>
      <xdr:row>37</xdr:row>
      <xdr:rowOff>166188</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4082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149497</xdr:rowOff>
    </xdr:from>
    <xdr:to>
      <xdr:col>6</xdr:col>
      <xdr:colOff>38100</xdr:colOff>
      <xdr:row>37</xdr:row>
      <xdr:rowOff>79647</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128270</xdr:rowOff>
    </xdr:from>
    <xdr:to>
      <xdr:col>24</xdr:col>
      <xdr:colOff>114300</xdr:colOff>
      <xdr:row>38</xdr:row>
      <xdr:rowOff>58420</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106697</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95613</xdr:rowOff>
    </xdr:from>
    <xdr:to>
      <xdr:col>20</xdr:col>
      <xdr:colOff>38100</xdr:colOff>
      <xdr:row>38</xdr:row>
      <xdr:rowOff>25763</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43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146413</xdr:rowOff>
    </xdr:from>
    <xdr:to>
      <xdr:col>24</xdr:col>
      <xdr:colOff>63500</xdr:colOff>
      <xdr:row>38</xdr:row>
      <xdr:rowOff>7620</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49006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62956</xdr:rowOff>
    </xdr:from>
    <xdr:to>
      <xdr:col>15</xdr:col>
      <xdr:colOff>101600</xdr:colOff>
      <xdr:row>37</xdr:row>
      <xdr:rowOff>164556</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40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113756</xdr:rowOff>
    </xdr:from>
    <xdr:to>
      <xdr:col>19</xdr:col>
      <xdr:colOff>177800</xdr:colOff>
      <xdr:row>37</xdr:row>
      <xdr:rowOff>146413</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45740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62956</xdr:rowOff>
    </xdr:from>
    <xdr:to>
      <xdr:col>10</xdr:col>
      <xdr:colOff>165100</xdr:colOff>
      <xdr:row>37</xdr:row>
      <xdr:rowOff>164556</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40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113756</xdr:rowOff>
    </xdr:from>
    <xdr:to>
      <xdr:col>15</xdr:col>
      <xdr:colOff>50800</xdr:colOff>
      <xdr:row>37</xdr:row>
      <xdr:rowOff>113756</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4574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40657</xdr:rowOff>
    </xdr:from>
    <xdr:ext cx="405111" cy="259045"/>
    <xdr:sp macro="" textlink="">
      <xdr:nvSpPr>
        <xdr:cNvPr id="82" name="n_1aveValue【図書館】&#10;有形固定資産減価償却率">
          <a:extLst>
            <a:ext uri="{FF2B5EF4-FFF2-40B4-BE49-F238E27FC236}">
              <a16:creationId xmlns:a16="http://schemas.microsoft.com/office/drawing/2014/main" id="{00000000-0008-0000-0F00-000052000000}"/>
            </a:ext>
          </a:extLst>
        </xdr:cNvPr>
        <xdr:cNvSpPr txBox="1"/>
      </xdr:nvSpPr>
      <xdr:spPr>
        <a:xfrm>
          <a:off x="35820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7093</xdr:rowOff>
    </xdr:from>
    <xdr:ext cx="405111" cy="259045"/>
    <xdr:sp macro="" textlink="">
      <xdr:nvSpPr>
        <xdr:cNvPr id="83" name="n_2aveValue【図書館】&#10;有形固定資産減価償却率">
          <a:extLst>
            <a:ext uri="{FF2B5EF4-FFF2-40B4-BE49-F238E27FC236}">
              <a16:creationId xmlns:a16="http://schemas.microsoft.com/office/drawing/2014/main" id="{00000000-0008-0000-0F00-000053000000}"/>
            </a:ext>
          </a:extLst>
        </xdr:cNvPr>
        <xdr:cNvSpPr txBox="1"/>
      </xdr:nvSpPr>
      <xdr:spPr>
        <a:xfrm>
          <a:off x="2705744" y="652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157315</xdr:rowOff>
    </xdr:from>
    <xdr:ext cx="405111" cy="259045"/>
    <xdr:sp macro="" textlink="">
      <xdr:nvSpPr>
        <xdr:cNvPr id="84" name="n_3aveValue【図書館】&#10;有形固定資産減価償却率">
          <a:extLst>
            <a:ext uri="{FF2B5EF4-FFF2-40B4-BE49-F238E27FC236}">
              <a16:creationId xmlns:a16="http://schemas.microsoft.com/office/drawing/2014/main" id="{00000000-0008-0000-0F00-000054000000}"/>
            </a:ext>
          </a:extLst>
        </xdr:cNvPr>
        <xdr:cNvSpPr txBox="1"/>
      </xdr:nvSpPr>
      <xdr:spPr>
        <a:xfrm>
          <a:off x="1816744" y="650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96174</xdr:rowOff>
    </xdr:from>
    <xdr:ext cx="405111" cy="259045"/>
    <xdr:sp macro="" textlink="">
      <xdr:nvSpPr>
        <xdr:cNvPr id="85" name="n_4aveValue【図書館】&#10;有形固定資産減価償却率">
          <a:extLst>
            <a:ext uri="{FF2B5EF4-FFF2-40B4-BE49-F238E27FC236}">
              <a16:creationId xmlns:a16="http://schemas.microsoft.com/office/drawing/2014/main" id="{00000000-0008-0000-0F00-000055000000}"/>
            </a:ext>
          </a:extLst>
        </xdr:cNvPr>
        <xdr:cNvSpPr txBox="1"/>
      </xdr:nvSpPr>
      <xdr:spPr>
        <a:xfrm>
          <a:off x="927744" y="609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16890</xdr:rowOff>
    </xdr:from>
    <xdr:ext cx="405111" cy="259045"/>
    <xdr:sp macro="" textlink="">
      <xdr:nvSpPr>
        <xdr:cNvPr id="86" name="n_1mainValue【図書館】&#10;有形固定資産減価償却率">
          <a:extLst>
            <a:ext uri="{FF2B5EF4-FFF2-40B4-BE49-F238E27FC236}">
              <a16:creationId xmlns:a16="http://schemas.microsoft.com/office/drawing/2014/main" id="{00000000-0008-0000-0F00-000056000000}"/>
            </a:ext>
          </a:extLst>
        </xdr:cNvPr>
        <xdr:cNvSpPr txBox="1"/>
      </xdr:nvSpPr>
      <xdr:spPr>
        <a:xfrm>
          <a:off x="3582044" y="653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9633</xdr:rowOff>
    </xdr:from>
    <xdr:ext cx="405111" cy="259045"/>
    <xdr:sp macro="" textlink="">
      <xdr:nvSpPr>
        <xdr:cNvPr id="87" name="n_2mainValue【図書館】&#10;有形固定資産減価償却率">
          <a:extLst>
            <a:ext uri="{FF2B5EF4-FFF2-40B4-BE49-F238E27FC236}">
              <a16:creationId xmlns:a16="http://schemas.microsoft.com/office/drawing/2014/main" id="{00000000-0008-0000-0F00-000057000000}"/>
            </a:ext>
          </a:extLst>
        </xdr:cNvPr>
        <xdr:cNvSpPr txBox="1"/>
      </xdr:nvSpPr>
      <xdr:spPr>
        <a:xfrm>
          <a:off x="2705744" y="618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9633</xdr:rowOff>
    </xdr:from>
    <xdr:ext cx="405111" cy="259045"/>
    <xdr:sp macro="" textlink="">
      <xdr:nvSpPr>
        <xdr:cNvPr id="88" name="n_3mainValue【図書館】&#10;有形固定資産減価償却率">
          <a:extLst>
            <a:ext uri="{FF2B5EF4-FFF2-40B4-BE49-F238E27FC236}">
              <a16:creationId xmlns:a16="http://schemas.microsoft.com/office/drawing/2014/main" id="{00000000-0008-0000-0F00-000058000000}"/>
            </a:ext>
          </a:extLst>
        </xdr:cNvPr>
        <xdr:cNvSpPr txBox="1"/>
      </xdr:nvSpPr>
      <xdr:spPr>
        <a:xfrm>
          <a:off x="1816744" y="618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F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00000000-0008-0000-0F00-000061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00000000-0008-0000-0F00-000066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a:extLst>
            <a:ext uri="{FF2B5EF4-FFF2-40B4-BE49-F238E27FC236}">
              <a16:creationId xmlns:a16="http://schemas.microsoft.com/office/drawing/2014/main" id="{00000000-0008-0000-0F00-000068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a:extLst>
            <a:ext uri="{FF2B5EF4-FFF2-40B4-BE49-F238E27FC236}">
              <a16:creationId xmlns:a16="http://schemas.microsoft.com/office/drawing/2014/main" id="{00000000-0008-0000-0F00-00006A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0000000-0008-0000-0F00-00006B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a:extLst>
            <a:ext uri="{FF2B5EF4-FFF2-40B4-BE49-F238E27FC236}">
              <a16:creationId xmlns:a16="http://schemas.microsoft.com/office/drawing/2014/main" id="{00000000-0008-0000-0F00-00006C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F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00000000-0008-0000-0F00-00006E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id="{00000000-0008-0000-0F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118110</xdr:rowOff>
    </xdr:from>
    <xdr:to>
      <xdr:col>54</xdr:col>
      <xdr:colOff>189865</xdr:colOff>
      <xdr:row>41</xdr:row>
      <xdr:rowOff>102870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flipV="1">
          <a:off x="10476865" y="577596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106697</xdr:rowOff>
    </xdr:from>
    <xdr:ext cx="469744" cy="259045"/>
    <xdr:sp macro="" textlink="">
      <xdr:nvSpPr>
        <xdr:cNvPr id="113" name="【図書館】&#10;一人当たり面積最小値テキスト">
          <a:extLst>
            <a:ext uri="{FF2B5EF4-FFF2-40B4-BE49-F238E27FC236}">
              <a16:creationId xmlns:a16="http://schemas.microsoft.com/office/drawing/2014/main" id="{00000000-0008-0000-0F00-000071000000}"/>
            </a:ext>
          </a:extLst>
        </xdr:cNvPr>
        <xdr:cNvSpPr txBox="1"/>
      </xdr:nvSpPr>
      <xdr:spPr>
        <a:xfrm>
          <a:off x="10515600" y="71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102870</xdr:rowOff>
    </xdr:from>
    <xdr:to>
      <xdr:col>55</xdr:col>
      <xdr:colOff>88900</xdr:colOff>
      <xdr:row>41</xdr:row>
      <xdr:rowOff>102870</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a:off x="10388600" y="713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64787</xdr:rowOff>
    </xdr:from>
    <xdr:ext cx="469744" cy="259045"/>
    <xdr:sp macro="" textlink="">
      <xdr:nvSpPr>
        <xdr:cNvPr id="115" name="【図書館】&#10;一人当たり面積最大値テキスト">
          <a:extLst>
            <a:ext uri="{FF2B5EF4-FFF2-40B4-BE49-F238E27FC236}">
              <a16:creationId xmlns:a16="http://schemas.microsoft.com/office/drawing/2014/main" id="{00000000-0008-0000-0F00-000073000000}"/>
            </a:ext>
          </a:extLst>
        </xdr:cNvPr>
        <xdr:cNvSpPr txBox="1"/>
      </xdr:nvSpPr>
      <xdr:spPr>
        <a:xfrm>
          <a:off x="10515600" y="555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118110</xdr:rowOff>
    </xdr:from>
    <xdr:to>
      <xdr:col>55</xdr:col>
      <xdr:colOff>88900</xdr:colOff>
      <xdr:row>33</xdr:row>
      <xdr:rowOff>118110</xdr:rowOff>
    </xdr:to>
    <xdr:cxnSp macro="">
      <xdr:nvCxnSpPr>
        <xdr:cNvPr id="116" name="直線コネクタ 115">
          <a:extLst>
            <a:ext uri="{FF2B5EF4-FFF2-40B4-BE49-F238E27FC236}">
              <a16:creationId xmlns:a16="http://schemas.microsoft.com/office/drawing/2014/main" id="{00000000-0008-0000-0F00-000074000000}"/>
            </a:ext>
          </a:extLst>
        </xdr:cNvPr>
        <xdr:cNvCxnSpPr/>
      </xdr:nvCxnSpPr>
      <xdr:spPr>
        <a:xfrm>
          <a:off x="10388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29227</xdr:rowOff>
    </xdr:from>
    <xdr:ext cx="469744" cy="259045"/>
    <xdr:sp macro="" textlink="">
      <xdr:nvSpPr>
        <xdr:cNvPr id="117" name="【図書館】&#10;一人当たり面積平均値テキスト">
          <a:extLst>
            <a:ext uri="{FF2B5EF4-FFF2-40B4-BE49-F238E27FC236}">
              <a16:creationId xmlns:a16="http://schemas.microsoft.com/office/drawing/2014/main" id="{00000000-0008-0000-0F00-000075000000}"/>
            </a:ext>
          </a:extLst>
        </xdr:cNvPr>
        <xdr:cNvSpPr txBox="1"/>
      </xdr:nvSpPr>
      <xdr:spPr>
        <a:xfrm>
          <a:off x="10515600" y="654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18" name="フローチャート: 判断 117">
          <a:extLst>
            <a:ext uri="{FF2B5EF4-FFF2-40B4-BE49-F238E27FC236}">
              <a16:creationId xmlns:a16="http://schemas.microsoft.com/office/drawing/2014/main" id="{00000000-0008-0000-0F00-000076000000}"/>
            </a:ext>
          </a:extLst>
        </xdr:cNvPr>
        <xdr:cNvSpPr/>
      </xdr:nvSpPr>
      <xdr:spPr>
        <a:xfrm>
          <a:off x="104267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170180</xdr:rowOff>
    </xdr:from>
    <xdr:to>
      <xdr:col>50</xdr:col>
      <xdr:colOff>165100</xdr:colOff>
      <xdr:row>39</xdr:row>
      <xdr:rowOff>100330</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9588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162560</xdr:rowOff>
    </xdr:from>
    <xdr:to>
      <xdr:col>46</xdr:col>
      <xdr:colOff>38100</xdr:colOff>
      <xdr:row>39</xdr:row>
      <xdr:rowOff>92710</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8699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29210</xdr:rowOff>
    </xdr:from>
    <xdr:to>
      <xdr:col>41</xdr:col>
      <xdr:colOff>101600</xdr:colOff>
      <xdr:row>39</xdr:row>
      <xdr:rowOff>130810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78105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36830</xdr:rowOff>
    </xdr:from>
    <xdr:to>
      <xdr:col>36</xdr:col>
      <xdr:colOff>165100</xdr:colOff>
      <xdr:row>39</xdr:row>
      <xdr:rowOff>138430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6921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116840</xdr:rowOff>
    </xdr:from>
    <xdr:to>
      <xdr:col>55</xdr:col>
      <xdr:colOff>50800</xdr:colOff>
      <xdr:row>41</xdr:row>
      <xdr:rowOff>46990</xdr:rowOff>
    </xdr:to>
    <xdr:sp macro="" textlink="">
      <xdr:nvSpPr>
        <xdr:cNvPr id="128" name="楕円 127">
          <a:extLst>
            <a:ext uri="{FF2B5EF4-FFF2-40B4-BE49-F238E27FC236}">
              <a16:creationId xmlns:a16="http://schemas.microsoft.com/office/drawing/2014/main" id="{00000000-0008-0000-0F00-000080000000}"/>
            </a:ext>
          </a:extLst>
        </xdr:cNvPr>
        <xdr:cNvSpPr/>
      </xdr:nvSpPr>
      <xdr:spPr>
        <a:xfrm>
          <a:off x="104267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31767</xdr:rowOff>
    </xdr:from>
    <xdr:ext cx="469744" cy="259045"/>
    <xdr:sp macro="" textlink="">
      <xdr:nvSpPr>
        <xdr:cNvPr id="129" name="【図書館】&#10;一人当たり面積該当値テキスト">
          <a:extLst>
            <a:ext uri="{FF2B5EF4-FFF2-40B4-BE49-F238E27FC236}">
              <a16:creationId xmlns:a16="http://schemas.microsoft.com/office/drawing/2014/main" id="{00000000-0008-0000-0F00-000081000000}"/>
            </a:ext>
          </a:extLst>
        </xdr:cNvPr>
        <xdr:cNvSpPr txBox="1"/>
      </xdr:nvSpPr>
      <xdr:spPr>
        <a:xfrm>
          <a:off x="10515600" y="688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116840</xdr:rowOff>
    </xdr:from>
    <xdr:to>
      <xdr:col>50</xdr:col>
      <xdr:colOff>165100</xdr:colOff>
      <xdr:row>41</xdr:row>
      <xdr:rowOff>46990</xdr:rowOff>
    </xdr:to>
    <xdr:sp macro="" textlink="">
      <xdr:nvSpPr>
        <xdr:cNvPr id="130" name="楕円 129">
          <a:extLst>
            <a:ext uri="{FF2B5EF4-FFF2-40B4-BE49-F238E27FC236}">
              <a16:creationId xmlns:a16="http://schemas.microsoft.com/office/drawing/2014/main" id="{00000000-0008-0000-0F00-000082000000}"/>
            </a:ext>
          </a:extLst>
        </xdr:cNvPr>
        <xdr:cNvSpPr/>
      </xdr:nvSpPr>
      <xdr:spPr>
        <a:xfrm>
          <a:off x="9588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167640</xdr:rowOff>
    </xdr:from>
    <xdr:to>
      <xdr:col>55</xdr:col>
      <xdr:colOff>0</xdr:colOff>
      <xdr:row>40</xdr:row>
      <xdr:rowOff>167640</xdr:rowOff>
    </xdr:to>
    <xdr:cxnSp macro="">
      <xdr:nvCxnSpPr>
        <xdr:cNvPr id="131" name="直線コネクタ 130">
          <a:extLst>
            <a:ext uri="{FF2B5EF4-FFF2-40B4-BE49-F238E27FC236}">
              <a16:creationId xmlns:a16="http://schemas.microsoft.com/office/drawing/2014/main" id="{00000000-0008-0000-0F00-000083000000}"/>
            </a:ext>
          </a:extLst>
        </xdr:cNvPr>
        <xdr:cNvCxnSpPr/>
      </xdr:nvCxnSpPr>
      <xdr:spPr>
        <a:xfrm>
          <a:off x="9639300" y="70256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116840</xdr:rowOff>
    </xdr:from>
    <xdr:to>
      <xdr:col>46</xdr:col>
      <xdr:colOff>38100</xdr:colOff>
      <xdr:row>41</xdr:row>
      <xdr:rowOff>46990</xdr:rowOff>
    </xdr:to>
    <xdr:sp macro="" textlink="">
      <xdr:nvSpPr>
        <xdr:cNvPr id="132" name="楕円 131">
          <a:extLst>
            <a:ext uri="{FF2B5EF4-FFF2-40B4-BE49-F238E27FC236}">
              <a16:creationId xmlns:a16="http://schemas.microsoft.com/office/drawing/2014/main" id="{00000000-0008-0000-0F00-000084000000}"/>
            </a:ext>
          </a:extLst>
        </xdr:cNvPr>
        <xdr:cNvSpPr/>
      </xdr:nvSpPr>
      <xdr:spPr>
        <a:xfrm>
          <a:off x="8699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167640</xdr:rowOff>
    </xdr:from>
    <xdr:to>
      <xdr:col>50</xdr:col>
      <xdr:colOff>114300</xdr:colOff>
      <xdr:row>40</xdr:row>
      <xdr:rowOff>167640</xdr:rowOff>
    </xdr:to>
    <xdr:cxnSp macro="">
      <xdr:nvCxnSpPr>
        <xdr:cNvPr id="133" name="直線コネクタ 132">
          <a:extLst>
            <a:ext uri="{FF2B5EF4-FFF2-40B4-BE49-F238E27FC236}">
              <a16:creationId xmlns:a16="http://schemas.microsoft.com/office/drawing/2014/main" id="{00000000-0008-0000-0F00-000085000000}"/>
            </a:ext>
          </a:extLst>
        </xdr:cNvPr>
        <xdr:cNvCxnSpPr/>
      </xdr:nvCxnSpPr>
      <xdr:spPr>
        <a:xfrm>
          <a:off x="8750300" y="7025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124460</xdr:rowOff>
    </xdr:from>
    <xdr:to>
      <xdr:col>41</xdr:col>
      <xdr:colOff>101600</xdr:colOff>
      <xdr:row>41</xdr:row>
      <xdr:rowOff>54610</xdr:rowOff>
    </xdr:to>
    <xdr:sp macro="" textlink="">
      <xdr:nvSpPr>
        <xdr:cNvPr id="134" name="楕円 133">
          <a:extLst>
            <a:ext uri="{FF2B5EF4-FFF2-40B4-BE49-F238E27FC236}">
              <a16:creationId xmlns:a16="http://schemas.microsoft.com/office/drawing/2014/main" id="{00000000-0008-0000-0F00-000086000000}"/>
            </a:ext>
          </a:extLst>
        </xdr:cNvPr>
        <xdr:cNvSpPr/>
      </xdr:nvSpPr>
      <xdr:spPr>
        <a:xfrm>
          <a:off x="78105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167640</xdr:rowOff>
    </xdr:from>
    <xdr:to>
      <xdr:col>45</xdr:col>
      <xdr:colOff>177800</xdr:colOff>
      <xdr:row>41</xdr:row>
      <xdr:rowOff>3810</xdr:rowOff>
    </xdr:to>
    <xdr:cxnSp macro="">
      <xdr:nvCxnSpPr>
        <xdr:cNvPr id="135" name="直線コネクタ 134">
          <a:extLst>
            <a:ext uri="{FF2B5EF4-FFF2-40B4-BE49-F238E27FC236}">
              <a16:creationId xmlns:a16="http://schemas.microsoft.com/office/drawing/2014/main" id="{00000000-0008-0000-0F00-000087000000}"/>
            </a:ext>
          </a:extLst>
        </xdr:cNvPr>
        <xdr:cNvCxnSpPr/>
      </xdr:nvCxnSpPr>
      <xdr:spPr>
        <a:xfrm flipV="1">
          <a:off x="7861300" y="70256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116857</xdr:rowOff>
    </xdr:from>
    <xdr:ext cx="469744" cy="259045"/>
    <xdr:sp macro="" textlink="">
      <xdr:nvSpPr>
        <xdr:cNvPr id="136" name="n_1aveValue【図書館】&#10;一人当たり面積">
          <a:extLst>
            <a:ext uri="{FF2B5EF4-FFF2-40B4-BE49-F238E27FC236}">
              <a16:creationId xmlns:a16="http://schemas.microsoft.com/office/drawing/2014/main" id="{00000000-0008-0000-0F00-000088000000}"/>
            </a:ext>
          </a:extLst>
        </xdr:cNvPr>
        <xdr:cNvSpPr txBox="1"/>
      </xdr:nvSpPr>
      <xdr:spPr>
        <a:xfrm>
          <a:off x="93917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109237</xdr:rowOff>
    </xdr:from>
    <xdr:ext cx="469744" cy="259045"/>
    <xdr:sp macro="" textlink="">
      <xdr:nvSpPr>
        <xdr:cNvPr id="137" name="n_2aveValue【図書館】&#10;一人当たり面積">
          <a:extLst>
            <a:ext uri="{FF2B5EF4-FFF2-40B4-BE49-F238E27FC236}">
              <a16:creationId xmlns:a16="http://schemas.microsoft.com/office/drawing/2014/main" id="{00000000-0008-0000-0F00-000089000000}"/>
            </a:ext>
          </a:extLst>
        </xdr:cNvPr>
        <xdr:cNvSpPr txBox="1"/>
      </xdr:nvSpPr>
      <xdr:spPr>
        <a:xfrm>
          <a:off x="8515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147337</xdr:rowOff>
    </xdr:from>
    <xdr:ext cx="469744" cy="259045"/>
    <xdr:sp macro="" textlink="">
      <xdr:nvSpPr>
        <xdr:cNvPr id="138" name="n_3aveValue【図書館】&#10;一人当たり面積">
          <a:extLst>
            <a:ext uri="{FF2B5EF4-FFF2-40B4-BE49-F238E27FC236}">
              <a16:creationId xmlns:a16="http://schemas.microsoft.com/office/drawing/2014/main" id="{00000000-0008-0000-0F00-00008A000000}"/>
            </a:ext>
          </a:extLst>
        </xdr:cNvPr>
        <xdr:cNvSpPr txBox="1"/>
      </xdr:nvSpPr>
      <xdr:spPr>
        <a:xfrm>
          <a:off x="7626427" y="64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154957</xdr:rowOff>
    </xdr:from>
    <xdr:ext cx="469744" cy="259045"/>
    <xdr:sp macro="" textlink="">
      <xdr:nvSpPr>
        <xdr:cNvPr id="139" name="n_4aveValue【図書館】&#10;一人当たり面積">
          <a:extLst>
            <a:ext uri="{FF2B5EF4-FFF2-40B4-BE49-F238E27FC236}">
              <a16:creationId xmlns:a16="http://schemas.microsoft.com/office/drawing/2014/main" id="{00000000-0008-0000-0F00-00008B000000}"/>
            </a:ext>
          </a:extLst>
        </xdr:cNvPr>
        <xdr:cNvSpPr txBox="1"/>
      </xdr:nvSpPr>
      <xdr:spPr>
        <a:xfrm>
          <a:off x="6737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38117</xdr:rowOff>
    </xdr:from>
    <xdr:ext cx="469744" cy="259045"/>
    <xdr:sp macro="" textlink="">
      <xdr:nvSpPr>
        <xdr:cNvPr id="140" name="n_1mainValue【図書館】&#10;一人当たり面積">
          <a:extLst>
            <a:ext uri="{FF2B5EF4-FFF2-40B4-BE49-F238E27FC236}">
              <a16:creationId xmlns:a16="http://schemas.microsoft.com/office/drawing/2014/main" id="{00000000-0008-0000-0F00-00008C000000}"/>
            </a:ext>
          </a:extLst>
        </xdr:cNvPr>
        <xdr:cNvSpPr txBox="1"/>
      </xdr:nvSpPr>
      <xdr:spPr>
        <a:xfrm>
          <a:off x="939172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38117</xdr:rowOff>
    </xdr:from>
    <xdr:ext cx="469744" cy="259045"/>
    <xdr:sp macro="" textlink="">
      <xdr:nvSpPr>
        <xdr:cNvPr id="141" name="n_2mainValue【図書館】&#10;一人当たり面積">
          <a:extLst>
            <a:ext uri="{FF2B5EF4-FFF2-40B4-BE49-F238E27FC236}">
              <a16:creationId xmlns:a16="http://schemas.microsoft.com/office/drawing/2014/main" id="{00000000-0008-0000-0F00-00008D000000}"/>
            </a:ext>
          </a:extLst>
        </xdr:cNvPr>
        <xdr:cNvSpPr txBox="1"/>
      </xdr:nvSpPr>
      <xdr:spPr>
        <a:xfrm>
          <a:off x="851542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45737</xdr:rowOff>
    </xdr:from>
    <xdr:ext cx="469744" cy="259045"/>
    <xdr:sp macro="" textlink="">
      <xdr:nvSpPr>
        <xdr:cNvPr id="142" name="n_3mainValue【図書館】&#10;一人当たり面積">
          <a:extLst>
            <a:ext uri="{FF2B5EF4-FFF2-40B4-BE49-F238E27FC236}">
              <a16:creationId xmlns:a16="http://schemas.microsoft.com/office/drawing/2014/main" id="{00000000-0008-0000-0F00-00008E000000}"/>
            </a:ext>
          </a:extLst>
        </xdr:cNvPr>
        <xdr:cNvSpPr txBox="1"/>
      </xdr:nvSpPr>
      <xdr:spPr>
        <a:xfrm>
          <a:off x="7626427"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a:extLst>
            <a:ext uri="{FF2B5EF4-FFF2-40B4-BE49-F238E27FC236}">
              <a16:creationId xmlns:a16="http://schemas.microsoft.com/office/drawing/2014/main" id="{00000000-0008-0000-0F00-00008F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a:extLst>
            <a:ext uri="{FF2B5EF4-FFF2-40B4-BE49-F238E27FC236}">
              <a16:creationId xmlns:a16="http://schemas.microsoft.com/office/drawing/2014/main" id="{00000000-0008-0000-0F00-000090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a:extLst>
            <a:ext uri="{FF2B5EF4-FFF2-40B4-BE49-F238E27FC236}">
              <a16:creationId xmlns:a16="http://schemas.microsoft.com/office/drawing/2014/main" id="{00000000-0008-0000-0F00-000091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a:extLst>
            <a:ext uri="{FF2B5EF4-FFF2-40B4-BE49-F238E27FC236}">
              <a16:creationId xmlns:a16="http://schemas.microsoft.com/office/drawing/2014/main" id="{00000000-0008-0000-0F00-000092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a:extLst>
            <a:ext uri="{FF2B5EF4-FFF2-40B4-BE49-F238E27FC236}">
              <a16:creationId xmlns:a16="http://schemas.microsoft.com/office/drawing/2014/main" id="{00000000-0008-0000-0F00-000097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a:extLst>
            <a:ext uri="{FF2B5EF4-FFF2-40B4-BE49-F238E27FC236}">
              <a16:creationId xmlns:a16="http://schemas.microsoft.com/office/drawing/2014/main" id="{00000000-0008-0000-0F00-000098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a:extLst>
            <a:ext uri="{FF2B5EF4-FFF2-40B4-BE49-F238E27FC236}">
              <a16:creationId xmlns:a16="http://schemas.microsoft.com/office/drawing/2014/main" id="{00000000-0008-0000-0F00-000099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4" name="直線コネクタ 153">
          <a:extLst>
            <a:ext uri="{FF2B5EF4-FFF2-40B4-BE49-F238E27FC236}">
              <a16:creationId xmlns:a16="http://schemas.microsoft.com/office/drawing/2014/main" id="{00000000-0008-0000-0F00-00009A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6" name="【体育館・プール】&#10;有形固定資産減価償却率グラフ枠">
          <a:extLst>
            <a:ext uri="{FF2B5EF4-FFF2-40B4-BE49-F238E27FC236}">
              <a16:creationId xmlns:a16="http://schemas.microsoft.com/office/drawing/2014/main" id="{00000000-0008-0000-0F00-0000A6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158115</xdr:rowOff>
    </xdr:from>
    <xdr:to>
      <xdr:col>24</xdr:col>
      <xdr:colOff>62865</xdr:colOff>
      <xdr:row>64</xdr:row>
      <xdr:rowOff>76200</xdr:rowOff>
    </xdr:to>
    <xdr:cxnSp macro="">
      <xdr:nvCxnSpPr>
        <xdr:cNvPr id="167" name="直線コネクタ 166">
          <a:extLst>
            <a:ext uri="{FF2B5EF4-FFF2-40B4-BE49-F238E27FC236}">
              <a16:creationId xmlns:a16="http://schemas.microsoft.com/office/drawing/2014/main" id="{00000000-0008-0000-0F00-0000A7000000}"/>
            </a:ext>
          </a:extLst>
        </xdr:cNvPr>
        <xdr:cNvCxnSpPr/>
      </xdr:nvCxnSpPr>
      <xdr:spPr>
        <a:xfrm flipV="1">
          <a:off x="4634865" y="9759315"/>
          <a:ext cx="0" cy="1289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8" name="【体育館・プール】&#10;有形固定資産減価償却率最小値テキスト">
          <a:extLst>
            <a:ext uri="{FF2B5EF4-FFF2-40B4-BE49-F238E27FC236}">
              <a16:creationId xmlns:a16="http://schemas.microsoft.com/office/drawing/2014/main" id="{00000000-0008-0000-0F00-0000A8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9" name="直線コネクタ 168">
          <a:extLst>
            <a:ext uri="{FF2B5EF4-FFF2-40B4-BE49-F238E27FC236}">
              <a16:creationId xmlns:a16="http://schemas.microsoft.com/office/drawing/2014/main" id="{00000000-0008-0000-0F00-0000A9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104792</xdr:rowOff>
    </xdr:from>
    <xdr:ext cx="405111" cy="259045"/>
    <xdr:sp macro="" textlink="">
      <xdr:nvSpPr>
        <xdr:cNvPr id="170" name="【体育館・プール】&#10;有形固定資産減価償却率最大値テキスト">
          <a:extLst>
            <a:ext uri="{FF2B5EF4-FFF2-40B4-BE49-F238E27FC236}">
              <a16:creationId xmlns:a16="http://schemas.microsoft.com/office/drawing/2014/main" id="{00000000-0008-0000-0F00-0000AA000000}"/>
            </a:ext>
          </a:extLst>
        </xdr:cNvPr>
        <xdr:cNvSpPr txBox="1"/>
      </xdr:nvSpPr>
      <xdr:spPr>
        <a:xfrm>
          <a:off x="4673600" y="953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158115</xdr:rowOff>
    </xdr:from>
    <xdr:to>
      <xdr:col>24</xdr:col>
      <xdr:colOff>152400</xdr:colOff>
      <xdr:row>56</xdr:row>
      <xdr:rowOff>158115</xdr:rowOff>
    </xdr:to>
    <xdr:cxnSp macro="">
      <xdr:nvCxnSpPr>
        <xdr:cNvPr id="171" name="直線コネクタ 170">
          <a:extLst>
            <a:ext uri="{FF2B5EF4-FFF2-40B4-BE49-F238E27FC236}">
              <a16:creationId xmlns:a16="http://schemas.microsoft.com/office/drawing/2014/main" id="{00000000-0008-0000-0F00-0000AB000000}"/>
            </a:ext>
          </a:extLst>
        </xdr:cNvPr>
        <xdr:cNvCxnSpPr/>
      </xdr:nvCxnSpPr>
      <xdr:spPr>
        <a:xfrm>
          <a:off x="4546600" y="975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74312</xdr:rowOff>
    </xdr:from>
    <xdr:ext cx="405111" cy="259045"/>
    <xdr:sp macro="" textlink="">
      <xdr:nvSpPr>
        <xdr:cNvPr id="172" name="【体育館・プール】&#10;有形固定資産減価償却率平均値テキスト">
          <a:extLst>
            <a:ext uri="{FF2B5EF4-FFF2-40B4-BE49-F238E27FC236}">
              <a16:creationId xmlns:a16="http://schemas.microsoft.com/office/drawing/2014/main" id="{00000000-0008-0000-0F00-0000AC000000}"/>
            </a:ext>
          </a:extLst>
        </xdr:cNvPr>
        <xdr:cNvSpPr txBox="1"/>
      </xdr:nvSpPr>
      <xdr:spPr>
        <a:xfrm>
          <a:off x="4673600" y="10361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95885</xdr:rowOff>
    </xdr:from>
    <xdr:to>
      <xdr:col>24</xdr:col>
      <xdr:colOff>114300</xdr:colOff>
      <xdr:row>61</xdr:row>
      <xdr:rowOff>26035</xdr:rowOff>
    </xdr:to>
    <xdr:sp macro="" textlink="">
      <xdr:nvSpPr>
        <xdr:cNvPr id="173" name="フローチャート: 判断 172">
          <a:extLst>
            <a:ext uri="{FF2B5EF4-FFF2-40B4-BE49-F238E27FC236}">
              <a16:creationId xmlns:a16="http://schemas.microsoft.com/office/drawing/2014/main" id="{00000000-0008-0000-0F00-0000AD000000}"/>
            </a:ext>
          </a:extLst>
        </xdr:cNvPr>
        <xdr:cNvSpPr/>
      </xdr:nvSpPr>
      <xdr:spPr>
        <a:xfrm>
          <a:off x="4584700" y="1038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46355</xdr:rowOff>
    </xdr:from>
    <xdr:to>
      <xdr:col>20</xdr:col>
      <xdr:colOff>38100</xdr:colOff>
      <xdr:row>60</xdr:row>
      <xdr:rowOff>147955</xdr:rowOff>
    </xdr:to>
    <xdr:sp macro="" textlink="">
      <xdr:nvSpPr>
        <xdr:cNvPr id="174" name="フローチャート: 判断 173">
          <a:extLst>
            <a:ext uri="{FF2B5EF4-FFF2-40B4-BE49-F238E27FC236}">
              <a16:creationId xmlns:a16="http://schemas.microsoft.com/office/drawing/2014/main" id="{00000000-0008-0000-0F00-0000AE000000}"/>
            </a:ext>
          </a:extLst>
        </xdr:cNvPr>
        <xdr:cNvSpPr/>
      </xdr:nvSpPr>
      <xdr:spPr>
        <a:xfrm>
          <a:off x="3746500" y="1033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166370</xdr:rowOff>
    </xdr:from>
    <xdr:to>
      <xdr:col>15</xdr:col>
      <xdr:colOff>101600</xdr:colOff>
      <xdr:row>60</xdr:row>
      <xdr:rowOff>96520</xdr:rowOff>
    </xdr:to>
    <xdr:sp macro="" textlink="">
      <xdr:nvSpPr>
        <xdr:cNvPr id="175" name="フローチャート: 判断 174">
          <a:extLst>
            <a:ext uri="{FF2B5EF4-FFF2-40B4-BE49-F238E27FC236}">
              <a16:creationId xmlns:a16="http://schemas.microsoft.com/office/drawing/2014/main" id="{00000000-0008-0000-0F00-0000AF000000}"/>
            </a:ext>
          </a:extLst>
        </xdr:cNvPr>
        <xdr:cNvSpPr/>
      </xdr:nvSpPr>
      <xdr:spPr>
        <a:xfrm>
          <a:off x="2857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158750</xdr:rowOff>
    </xdr:from>
    <xdr:to>
      <xdr:col>10</xdr:col>
      <xdr:colOff>165100</xdr:colOff>
      <xdr:row>60</xdr:row>
      <xdr:rowOff>88900</xdr:rowOff>
    </xdr:to>
    <xdr:sp macro="" textlink="">
      <xdr:nvSpPr>
        <xdr:cNvPr id="176" name="フローチャート: 判断 175">
          <a:extLst>
            <a:ext uri="{FF2B5EF4-FFF2-40B4-BE49-F238E27FC236}">
              <a16:creationId xmlns:a16="http://schemas.microsoft.com/office/drawing/2014/main" id="{00000000-0008-0000-0F00-0000B0000000}"/>
            </a:ext>
          </a:extLst>
        </xdr:cNvPr>
        <xdr:cNvSpPr/>
      </xdr:nvSpPr>
      <xdr:spPr>
        <a:xfrm>
          <a:off x="1968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113030</xdr:rowOff>
    </xdr:from>
    <xdr:to>
      <xdr:col>6</xdr:col>
      <xdr:colOff>38100</xdr:colOff>
      <xdr:row>60</xdr:row>
      <xdr:rowOff>43180</xdr:rowOff>
    </xdr:to>
    <xdr:sp macro="" textlink="">
      <xdr:nvSpPr>
        <xdr:cNvPr id="177" name="フローチャート: 判断 176">
          <a:extLst>
            <a:ext uri="{FF2B5EF4-FFF2-40B4-BE49-F238E27FC236}">
              <a16:creationId xmlns:a16="http://schemas.microsoft.com/office/drawing/2014/main" id="{00000000-0008-0000-0F00-0000B1000000}"/>
            </a:ext>
          </a:extLst>
        </xdr:cNvPr>
        <xdr:cNvSpPr/>
      </xdr:nvSpPr>
      <xdr:spPr>
        <a:xfrm>
          <a:off x="1079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0000000-0008-0000-0F00-0000B2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F00-0000B3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F00-0000B4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F00-0000B5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130175</xdr:rowOff>
    </xdr:from>
    <xdr:to>
      <xdr:col>24</xdr:col>
      <xdr:colOff>114300</xdr:colOff>
      <xdr:row>60</xdr:row>
      <xdr:rowOff>60325</xdr:rowOff>
    </xdr:to>
    <xdr:sp macro="" textlink="">
      <xdr:nvSpPr>
        <xdr:cNvPr id="183" name="楕円 182">
          <a:extLst>
            <a:ext uri="{FF2B5EF4-FFF2-40B4-BE49-F238E27FC236}">
              <a16:creationId xmlns:a16="http://schemas.microsoft.com/office/drawing/2014/main" id="{00000000-0008-0000-0F00-0000B7000000}"/>
            </a:ext>
          </a:extLst>
        </xdr:cNvPr>
        <xdr:cNvSpPr/>
      </xdr:nvSpPr>
      <xdr:spPr>
        <a:xfrm>
          <a:off x="4584700" y="1024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153052</xdr:rowOff>
    </xdr:from>
    <xdr:ext cx="405111" cy="259045"/>
    <xdr:sp macro="" textlink="">
      <xdr:nvSpPr>
        <xdr:cNvPr id="184" name="【体育館・プール】&#10;有形固定資産減価償却率該当値テキスト">
          <a:extLst>
            <a:ext uri="{FF2B5EF4-FFF2-40B4-BE49-F238E27FC236}">
              <a16:creationId xmlns:a16="http://schemas.microsoft.com/office/drawing/2014/main" id="{00000000-0008-0000-0F00-0000B8000000}"/>
            </a:ext>
          </a:extLst>
        </xdr:cNvPr>
        <xdr:cNvSpPr txBox="1"/>
      </xdr:nvSpPr>
      <xdr:spPr>
        <a:xfrm>
          <a:off x="4673600" y="1009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71120</xdr:rowOff>
    </xdr:from>
    <xdr:to>
      <xdr:col>20</xdr:col>
      <xdr:colOff>38100</xdr:colOff>
      <xdr:row>60</xdr:row>
      <xdr:rowOff>1270</xdr:rowOff>
    </xdr:to>
    <xdr:sp macro="" textlink="">
      <xdr:nvSpPr>
        <xdr:cNvPr id="185" name="楕円 184">
          <a:extLst>
            <a:ext uri="{FF2B5EF4-FFF2-40B4-BE49-F238E27FC236}">
              <a16:creationId xmlns:a16="http://schemas.microsoft.com/office/drawing/2014/main" id="{00000000-0008-0000-0F00-0000B9000000}"/>
            </a:ext>
          </a:extLst>
        </xdr:cNvPr>
        <xdr:cNvSpPr/>
      </xdr:nvSpPr>
      <xdr:spPr>
        <a:xfrm>
          <a:off x="3746500" y="101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121920</xdr:rowOff>
    </xdr:from>
    <xdr:to>
      <xdr:col>24</xdr:col>
      <xdr:colOff>63500</xdr:colOff>
      <xdr:row>60</xdr:row>
      <xdr:rowOff>9525</xdr:rowOff>
    </xdr:to>
    <xdr:cxnSp macro="">
      <xdr:nvCxnSpPr>
        <xdr:cNvPr id="186" name="直線コネクタ 185">
          <a:extLst>
            <a:ext uri="{FF2B5EF4-FFF2-40B4-BE49-F238E27FC236}">
              <a16:creationId xmlns:a16="http://schemas.microsoft.com/office/drawing/2014/main" id="{00000000-0008-0000-0F00-0000BA000000}"/>
            </a:ext>
          </a:extLst>
        </xdr:cNvPr>
        <xdr:cNvCxnSpPr/>
      </xdr:nvCxnSpPr>
      <xdr:spPr>
        <a:xfrm>
          <a:off x="3797300" y="10237470"/>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13970</xdr:rowOff>
    </xdr:from>
    <xdr:to>
      <xdr:col>15</xdr:col>
      <xdr:colOff>101600</xdr:colOff>
      <xdr:row>59</xdr:row>
      <xdr:rowOff>115570</xdr:rowOff>
    </xdr:to>
    <xdr:sp macro="" textlink="">
      <xdr:nvSpPr>
        <xdr:cNvPr id="187" name="楕円 186">
          <a:extLst>
            <a:ext uri="{FF2B5EF4-FFF2-40B4-BE49-F238E27FC236}">
              <a16:creationId xmlns:a16="http://schemas.microsoft.com/office/drawing/2014/main" id="{00000000-0008-0000-0F00-0000BB000000}"/>
            </a:ext>
          </a:extLst>
        </xdr:cNvPr>
        <xdr:cNvSpPr/>
      </xdr:nvSpPr>
      <xdr:spPr>
        <a:xfrm>
          <a:off x="2857500" y="101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64770</xdr:rowOff>
    </xdr:from>
    <xdr:to>
      <xdr:col>19</xdr:col>
      <xdr:colOff>177800</xdr:colOff>
      <xdr:row>59</xdr:row>
      <xdr:rowOff>121920</xdr:rowOff>
    </xdr:to>
    <xdr:cxnSp macro="">
      <xdr:nvCxnSpPr>
        <xdr:cNvPr id="188" name="直線コネクタ 187">
          <a:extLst>
            <a:ext uri="{FF2B5EF4-FFF2-40B4-BE49-F238E27FC236}">
              <a16:creationId xmlns:a16="http://schemas.microsoft.com/office/drawing/2014/main" id="{00000000-0008-0000-0F00-0000BC000000}"/>
            </a:ext>
          </a:extLst>
        </xdr:cNvPr>
        <xdr:cNvCxnSpPr/>
      </xdr:nvCxnSpPr>
      <xdr:spPr>
        <a:xfrm>
          <a:off x="2908300" y="101803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19685</xdr:rowOff>
    </xdr:from>
    <xdr:to>
      <xdr:col>10</xdr:col>
      <xdr:colOff>165100</xdr:colOff>
      <xdr:row>59</xdr:row>
      <xdr:rowOff>121285</xdr:rowOff>
    </xdr:to>
    <xdr:sp macro="" textlink="">
      <xdr:nvSpPr>
        <xdr:cNvPr id="189" name="楕円 188">
          <a:extLst>
            <a:ext uri="{FF2B5EF4-FFF2-40B4-BE49-F238E27FC236}">
              <a16:creationId xmlns:a16="http://schemas.microsoft.com/office/drawing/2014/main" id="{00000000-0008-0000-0F00-0000BD000000}"/>
            </a:ext>
          </a:extLst>
        </xdr:cNvPr>
        <xdr:cNvSpPr/>
      </xdr:nvSpPr>
      <xdr:spPr>
        <a:xfrm>
          <a:off x="1968500" y="1013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64770</xdr:rowOff>
    </xdr:from>
    <xdr:to>
      <xdr:col>15</xdr:col>
      <xdr:colOff>50800</xdr:colOff>
      <xdr:row>59</xdr:row>
      <xdr:rowOff>70485</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flipV="1">
          <a:off x="2019300" y="1018032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139082</xdr:rowOff>
    </xdr:from>
    <xdr:ext cx="405111" cy="259045"/>
    <xdr:sp macro="" textlink="">
      <xdr:nvSpPr>
        <xdr:cNvPr id="191" name="n_1aveValue【体育館・プール】&#10;有形固定資産減価償却率">
          <a:extLst>
            <a:ext uri="{FF2B5EF4-FFF2-40B4-BE49-F238E27FC236}">
              <a16:creationId xmlns:a16="http://schemas.microsoft.com/office/drawing/2014/main" id="{00000000-0008-0000-0F00-0000BF000000}"/>
            </a:ext>
          </a:extLst>
        </xdr:cNvPr>
        <xdr:cNvSpPr txBox="1"/>
      </xdr:nvSpPr>
      <xdr:spPr>
        <a:xfrm>
          <a:off x="3582044" y="1042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87647</xdr:rowOff>
    </xdr:from>
    <xdr:ext cx="405111" cy="259045"/>
    <xdr:sp macro="" textlink="">
      <xdr:nvSpPr>
        <xdr:cNvPr id="192" name="n_2aveValue【体育館・プール】&#10;有形固定資産減価償却率">
          <a:extLst>
            <a:ext uri="{FF2B5EF4-FFF2-40B4-BE49-F238E27FC236}">
              <a16:creationId xmlns:a16="http://schemas.microsoft.com/office/drawing/2014/main" id="{00000000-0008-0000-0F00-0000C0000000}"/>
            </a:ext>
          </a:extLst>
        </xdr:cNvPr>
        <xdr:cNvSpPr txBox="1"/>
      </xdr:nvSpPr>
      <xdr:spPr>
        <a:xfrm>
          <a:off x="2705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80027</xdr:rowOff>
    </xdr:from>
    <xdr:ext cx="405111" cy="259045"/>
    <xdr:sp macro="" textlink="">
      <xdr:nvSpPr>
        <xdr:cNvPr id="193" name="n_3aveValue【体育館・プール】&#10;有形固定資産減価償却率">
          <a:extLst>
            <a:ext uri="{FF2B5EF4-FFF2-40B4-BE49-F238E27FC236}">
              <a16:creationId xmlns:a16="http://schemas.microsoft.com/office/drawing/2014/main" id="{00000000-0008-0000-0F00-0000C1000000}"/>
            </a:ext>
          </a:extLst>
        </xdr:cNvPr>
        <xdr:cNvSpPr txBox="1"/>
      </xdr:nvSpPr>
      <xdr:spPr>
        <a:xfrm>
          <a:off x="18167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59707</xdr:rowOff>
    </xdr:from>
    <xdr:ext cx="405111" cy="259045"/>
    <xdr:sp macro="" textlink="">
      <xdr:nvSpPr>
        <xdr:cNvPr id="194" name="n_4aveValue【体育館・プール】&#10;有形固定資産減価償却率">
          <a:extLst>
            <a:ext uri="{FF2B5EF4-FFF2-40B4-BE49-F238E27FC236}">
              <a16:creationId xmlns:a16="http://schemas.microsoft.com/office/drawing/2014/main" id="{00000000-0008-0000-0F00-0000C2000000}"/>
            </a:ext>
          </a:extLst>
        </xdr:cNvPr>
        <xdr:cNvSpPr txBox="1"/>
      </xdr:nvSpPr>
      <xdr:spPr>
        <a:xfrm>
          <a:off x="9277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17797</xdr:rowOff>
    </xdr:from>
    <xdr:ext cx="405111" cy="259045"/>
    <xdr:sp macro="" textlink="">
      <xdr:nvSpPr>
        <xdr:cNvPr id="195" name="n_1mainValue【体育館・プール】&#10;有形固定資産減価償却率">
          <a:extLst>
            <a:ext uri="{FF2B5EF4-FFF2-40B4-BE49-F238E27FC236}">
              <a16:creationId xmlns:a16="http://schemas.microsoft.com/office/drawing/2014/main" id="{00000000-0008-0000-0F00-0000C3000000}"/>
            </a:ext>
          </a:extLst>
        </xdr:cNvPr>
        <xdr:cNvSpPr txBox="1"/>
      </xdr:nvSpPr>
      <xdr:spPr>
        <a:xfrm>
          <a:off x="35820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132097</xdr:rowOff>
    </xdr:from>
    <xdr:ext cx="405111" cy="259045"/>
    <xdr:sp macro="" textlink="">
      <xdr:nvSpPr>
        <xdr:cNvPr id="196" name="n_2mainValue【体育館・プール】&#10;有形固定資産減価償却率">
          <a:extLst>
            <a:ext uri="{FF2B5EF4-FFF2-40B4-BE49-F238E27FC236}">
              <a16:creationId xmlns:a16="http://schemas.microsoft.com/office/drawing/2014/main" id="{00000000-0008-0000-0F00-0000C4000000}"/>
            </a:ext>
          </a:extLst>
        </xdr:cNvPr>
        <xdr:cNvSpPr txBox="1"/>
      </xdr:nvSpPr>
      <xdr:spPr>
        <a:xfrm>
          <a:off x="2705744"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137812</xdr:rowOff>
    </xdr:from>
    <xdr:ext cx="405111" cy="259045"/>
    <xdr:sp macro="" textlink="">
      <xdr:nvSpPr>
        <xdr:cNvPr id="197" name="n_3mainValue【体育館・プール】&#10;有形固定資産減価償却率">
          <a:extLst>
            <a:ext uri="{FF2B5EF4-FFF2-40B4-BE49-F238E27FC236}">
              <a16:creationId xmlns:a16="http://schemas.microsoft.com/office/drawing/2014/main" id="{00000000-0008-0000-0F00-0000C5000000}"/>
            </a:ext>
          </a:extLst>
        </xdr:cNvPr>
        <xdr:cNvSpPr txBox="1"/>
      </xdr:nvSpPr>
      <xdr:spPr>
        <a:xfrm>
          <a:off x="1816744" y="991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a:extLst>
            <a:ext uri="{FF2B5EF4-FFF2-40B4-BE49-F238E27FC236}">
              <a16:creationId xmlns:a16="http://schemas.microsoft.com/office/drawing/2014/main" id="{00000000-0008-0000-0F00-0000C6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a:extLst>
            <a:ext uri="{FF2B5EF4-FFF2-40B4-BE49-F238E27FC236}">
              <a16:creationId xmlns:a16="http://schemas.microsoft.com/office/drawing/2014/main" id="{00000000-0008-0000-0F00-0000C7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a:extLst>
            <a:ext uri="{FF2B5EF4-FFF2-40B4-BE49-F238E27FC236}">
              <a16:creationId xmlns:a16="http://schemas.microsoft.com/office/drawing/2014/main" id="{00000000-0008-0000-0F00-0000C8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a:extLst>
            <a:ext uri="{FF2B5EF4-FFF2-40B4-BE49-F238E27FC236}">
              <a16:creationId xmlns:a16="http://schemas.microsoft.com/office/drawing/2014/main" id="{00000000-0008-0000-0F00-0000C9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a:extLst>
            <a:ext uri="{FF2B5EF4-FFF2-40B4-BE49-F238E27FC236}">
              <a16:creationId xmlns:a16="http://schemas.microsoft.com/office/drawing/2014/main" id="{00000000-0008-0000-0F00-0000CA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a:extLst>
            <a:ext uri="{FF2B5EF4-FFF2-40B4-BE49-F238E27FC236}">
              <a16:creationId xmlns:a16="http://schemas.microsoft.com/office/drawing/2014/main" id="{00000000-0008-0000-0F00-0000CB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a:extLst>
            <a:ext uri="{FF2B5EF4-FFF2-40B4-BE49-F238E27FC236}">
              <a16:creationId xmlns:a16="http://schemas.microsoft.com/office/drawing/2014/main" id="{00000000-0008-0000-0F00-0000CC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a:extLst>
            <a:ext uri="{FF2B5EF4-FFF2-40B4-BE49-F238E27FC236}">
              <a16:creationId xmlns:a16="http://schemas.microsoft.com/office/drawing/2014/main" id="{00000000-0008-0000-0F00-0000CE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a:extLst>
            <a:ext uri="{FF2B5EF4-FFF2-40B4-BE49-F238E27FC236}">
              <a16:creationId xmlns:a16="http://schemas.microsoft.com/office/drawing/2014/main" id="{00000000-0008-0000-0F00-0000CF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8" name="直線コネクタ 207">
          <a:extLst>
            <a:ext uri="{FF2B5EF4-FFF2-40B4-BE49-F238E27FC236}">
              <a16:creationId xmlns:a16="http://schemas.microsoft.com/office/drawing/2014/main" id="{00000000-0008-0000-0F00-0000D0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9" name="テキスト ボックス 208">
          <a:extLst>
            <a:ext uri="{FF2B5EF4-FFF2-40B4-BE49-F238E27FC236}">
              <a16:creationId xmlns:a16="http://schemas.microsoft.com/office/drawing/2014/main" id="{00000000-0008-0000-0F00-0000D1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0" name="直線コネクタ 209">
          <a:extLst>
            <a:ext uri="{FF2B5EF4-FFF2-40B4-BE49-F238E27FC236}">
              <a16:creationId xmlns:a16="http://schemas.microsoft.com/office/drawing/2014/main" id="{00000000-0008-0000-0F00-0000D2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1" name="テキスト ボックス 210">
          <a:extLst>
            <a:ext uri="{FF2B5EF4-FFF2-40B4-BE49-F238E27FC236}">
              <a16:creationId xmlns:a16="http://schemas.microsoft.com/office/drawing/2014/main" id="{00000000-0008-0000-0F00-0000D3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2" name="直線コネクタ 211">
          <a:extLst>
            <a:ext uri="{FF2B5EF4-FFF2-40B4-BE49-F238E27FC236}">
              <a16:creationId xmlns:a16="http://schemas.microsoft.com/office/drawing/2014/main" id="{00000000-0008-0000-0F00-0000D4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3" name="テキスト ボックス 212">
          <a:extLst>
            <a:ext uri="{FF2B5EF4-FFF2-40B4-BE49-F238E27FC236}">
              <a16:creationId xmlns:a16="http://schemas.microsoft.com/office/drawing/2014/main" id="{00000000-0008-0000-0F00-0000D5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体育館・プール】&#10;一人当たり面積グラフ枠">
          <a:extLst>
            <a:ext uri="{FF2B5EF4-FFF2-40B4-BE49-F238E27FC236}">
              <a16:creationId xmlns:a16="http://schemas.microsoft.com/office/drawing/2014/main" id="{00000000-0008-0000-0F00-0000DC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114300</xdr:rowOff>
    </xdr:from>
    <xdr:to>
      <xdr:col>54</xdr:col>
      <xdr:colOff>189865</xdr:colOff>
      <xdr:row>64</xdr:row>
      <xdr:rowOff>34290</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flipV="1">
          <a:off x="10476865" y="9715500"/>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38117</xdr:rowOff>
    </xdr:from>
    <xdr:ext cx="469744" cy="259045"/>
    <xdr:sp macro="" textlink="">
      <xdr:nvSpPr>
        <xdr:cNvPr id="222" name="【体育館・プール】&#10;一人当たり面積最小値テキスト">
          <a:extLst>
            <a:ext uri="{FF2B5EF4-FFF2-40B4-BE49-F238E27FC236}">
              <a16:creationId xmlns:a16="http://schemas.microsoft.com/office/drawing/2014/main" id="{00000000-0008-0000-0F00-0000DE000000}"/>
            </a:ext>
          </a:extLst>
        </xdr:cNvPr>
        <xdr:cNvSpPr txBox="1"/>
      </xdr:nvSpPr>
      <xdr:spPr>
        <a:xfrm>
          <a:off x="10515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34290</xdr:rowOff>
    </xdr:from>
    <xdr:to>
      <xdr:col>55</xdr:col>
      <xdr:colOff>88900</xdr:colOff>
      <xdr:row>64</xdr:row>
      <xdr:rowOff>34290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10388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60977</xdr:rowOff>
    </xdr:from>
    <xdr:ext cx="469744" cy="259045"/>
    <xdr:sp macro="" textlink="">
      <xdr:nvSpPr>
        <xdr:cNvPr id="224" name="【体育館・プール】&#10;一人当たり面積最大値テキスト">
          <a:extLst>
            <a:ext uri="{FF2B5EF4-FFF2-40B4-BE49-F238E27FC236}">
              <a16:creationId xmlns:a16="http://schemas.microsoft.com/office/drawing/2014/main" id="{00000000-0008-0000-0F00-0000E0000000}"/>
            </a:ext>
          </a:extLst>
        </xdr:cNvPr>
        <xdr:cNvSpPr txBox="1"/>
      </xdr:nvSpPr>
      <xdr:spPr>
        <a:xfrm>
          <a:off x="10515600" y="949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114300</xdr:rowOff>
    </xdr:from>
    <xdr:to>
      <xdr:col>55</xdr:col>
      <xdr:colOff>88900</xdr:colOff>
      <xdr:row>56</xdr:row>
      <xdr:rowOff>114300</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10388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87647</xdr:rowOff>
    </xdr:from>
    <xdr:ext cx="469744" cy="259045"/>
    <xdr:sp macro="" textlink="">
      <xdr:nvSpPr>
        <xdr:cNvPr id="226" name="【体育館・プール】&#10;一人当たり面積平均値テキスト">
          <a:extLst>
            <a:ext uri="{FF2B5EF4-FFF2-40B4-BE49-F238E27FC236}">
              <a16:creationId xmlns:a16="http://schemas.microsoft.com/office/drawing/2014/main" id="{00000000-0008-0000-0F00-0000E2000000}"/>
            </a:ext>
          </a:extLst>
        </xdr:cNvPr>
        <xdr:cNvSpPr txBox="1"/>
      </xdr:nvSpPr>
      <xdr:spPr>
        <a:xfrm>
          <a:off x="10515600" y="1054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64770</xdr:rowOff>
    </xdr:from>
    <xdr:to>
      <xdr:col>55</xdr:col>
      <xdr:colOff>50800</xdr:colOff>
      <xdr:row>62</xdr:row>
      <xdr:rowOff>166370</xdr:rowOff>
    </xdr:to>
    <xdr:sp macro="" textlink="">
      <xdr:nvSpPr>
        <xdr:cNvPr id="227" name="フローチャート: 判断 226">
          <a:extLst>
            <a:ext uri="{FF2B5EF4-FFF2-40B4-BE49-F238E27FC236}">
              <a16:creationId xmlns:a16="http://schemas.microsoft.com/office/drawing/2014/main" id="{00000000-0008-0000-0F00-0000E3000000}"/>
            </a:ext>
          </a:extLst>
        </xdr:cNvPr>
        <xdr:cNvSpPr/>
      </xdr:nvSpPr>
      <xdr:spPr>
        <a:xfrm>
          <a:off x="10426700" y="1069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54610</xdr:rowOff>
    </xdr:from>
    <xdr:to>
      <xdr:col>50</xdr:col>
      <xdr:colOff>165100</xdr:colOff>
      <xdr:row>62</xdr:row>
      <xdr:rowOff>156210</xdr:rowOff>
    </xdr:to>
    <xdr:sp macro="" textlink="">
      <xdr:nvSpPr>
        <xdr:cNvPr id="228" name="フローチャート: 判断 227">
          <a:extLst>
            <a:ext uri="{FF2B5EF4-FFF2-40B4-BE49-F238E27FC236}">
              <a16:creationId xmlns:a16="http://schemas.microsoft.com/office/drawing/2014/main" id="{00000000-0008-0000-0F00-0000E4000000}"/>
            </a:ext>
          </a:extLst>
        </xdr:cNvPr>
        <xdr:cNvSpPr/>
      </xdr:nvSpPr>
      <xdr:spPr>
        <a:xfrm>
          <a:off x="9588500" y="1068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35560</xdr:rowOff>
    </xdr:from>
    <xdr:to>
      <xdr:col>46</xdr:col>
      <xdr:colOff>38100</xdr:colOff>
      <xdr:row>62</xdr:row>
      <xdr:rowOff>137160</xdr:rowOff>
    </xdr:to>
    <xdr:sp macro="" textlink="">
      <xdr:nvSpPr>
        <xdr:cNvPr id="229" name="フローチャート: 判断 228">
          <a:extLst>
            <a:ext uri="{FF2B5EF4-FFF2-40B4-BE49-F238E27FC236}">
              <a16:creationId xmlns:a16="http://schemas.microsoft.com/office/drawing/2014/main" id="{00000000-0008-0000-0F00-0000E5000000}"/>
            </a:ext>
          </a:extLst>
        </xdr:cNvPr>
        <xdr:cNvSpPr/>
      </xdr:nvSpPr>
      <xdr:spPr>
        <a:xfrm>
          <a:off x="8699500" y="1066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26670</xdr:rowOff>
    </xdr:from>
    <xdr:to>
      <xdr:col>41</xdr:col>
      <xdr:colOff>101600</xdr:colOff>
      <xdr:row>62</xdr:row>
      <xdr:rowOff>128270</xdr:rowOff>
    </xdr:to>
    <xdr:sp macro="" textlink="">
      <xdr:nvSpPr>
        <xdr:cNvPr id="230" name="フローチャート: 判断 229">
          <a:extLst>
            <a:ext uri="{FF2B5EF4-FFF2-40B4-BE49-F238E27FC236}">
              <a16:creationId xmlns:a16="http://schemas.microsoft.com/office/drawing/2014/main" id="{00000000-0008-0000-0F00-0000E6000000}"/>
            </a:ext>
          </a:extLst>
        </xdr:cNvPr>
        <xdr:cNvSpPr/>
      </xdr:nvSpPr>
      <xdr:spPr>
        <a:xfrm>
          <a:off x="7810500" y="10656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80010</xdr:rowOff>
    </xdr:from>
    <xdr:to>
      <xdr:col>36</xdr:col>
      <xdr:colOff>165100</xdr:colOff>
      <xdr:row>63</xdr:row>
      <xdr:rowOff>10160</xdr:rowOff>
    </xdr:to>
    <xdr:sp macro="" textlink="">
      <xdr:nvSpPr>
        <xdr:cNvPr id="231" name="フローチャート: 判断 230">
          <a:extLst>
            <a:ext uri="{FF2B5EF4-FFF2-40B4-BE49-F238E27FC236}">
              <a16:creationId xmlns:a16="http://schemas.microsoft.com/office/drawing/2014/main" id="{00000000-0008-0000-0F00-0000E7000000}"/>
            </a:ext>
          </a:extLst>
        </xdr:cNvPr>
        <xdr:cNvSpPr/>
      </xdr:nvSpPr>
      <xdr:spPr>
        <a:xfrm>
          <a:off x="6921500" y="1070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00000000-0008-0000-0F00-0000E8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00000000-0008-0000-0F00-0000E9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00000000-0008-0000-0F00-0000EA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00000000-0008-0000-0F00-0000EB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F00-0000EC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156210</xdr:rowOff>
    </xdr:from>
    <xdr:to>
      <xdr:col>55</xdr:col>
      <xdr:colOff>50800</xdr:colOff>
      <xdr:row>63</xdr:row>
      <xdr:rowOff>86360</xdr:rowOff>
    </xdr:to>
    <xdr:sp macro="" textlink="">
      <xdr:nvSpPr>
        <xdr:cNvPr id="237" name="楕円 236">
          <a:extLst>
            <a:ext uri="{FF2B5EF4-FFF2-40B4-BE49-F238E27FC236}">
              <a16:creationId xmlns:a16="http://schemas.microsoft.com/office/drawing/2014/main" id="{00000000-0008-0000-0F00-0000ED000000}"/>
            </a:ext>
          </a:extLst>
        </xdr:cNvPr>
        <xdr:cNvSpPr/>
      </xdr:nvSpPr>
      <xdr:spPr>
        <a:xfrm>
          <a:off x="10426700" y="1078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134637</xdr:rowOff>
    </xdr:from>
    <xdr:ext cx="469744" cy="259045"/>
    <xdr:sp macro="" textlink="">
      <xdr:nvSpPr>
        <xdr:cNvPr id="238" name="【体育館・プール】&#10;一人当たり面積該当値テキスト">
          <a:extLst>
            <a:ext uri="{FF2B5EF4-FFF2-40B4-BE49-F238E27FC236}">
              <a16:creationId xmlns:a16="http://schemas.microsoft.com/office/drawing/2014/main" id="{00000000-0008-0000-0F00-0000EE000000}"/>
            </a:ext>
          </a:extLst>
        </xdr:cNvPr>
        <xdr:cNvSpPr txBox="1"/>
      </xdr:nvSpPr>
      <xdr:spPr>
        <a:xfrm>
          <a:off x="10515600" y="10764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156210</xdr:rowOff>
    </xdr:from>
    <xdr:to>
      <xdr:col>50</xdr:col>
      <xdr:colOff>165100</xdr:colOff>
      <xdr:row>63</xdr:row>
      <xdr:rowOff>86360</xdr:rowOff>
    </xdr:to>
    <xdr:sp macro="" textlink="">
      <xdr:nvSpPr>
        <xdr:cNvPr id="239" name="楕円 238">
          <a:extLst>
            <a:ext uri="{FF2B5EF4-FFF2-40B4-BE49-F238E27FC236}">
              <a16:creationId xmlns:a16="http://schemas.microsoft.com/office/drawing/2014/main" id="{00000000-0008-0000-0F00-0000EF000000}"/>
            </a:ext>
          </a:extLst>
        </xdr:cNvPr>
        <xdr:cNvSpPr/>
      </xdr:nvSpPr>
      <xdr:spPr>
        <a:xfrm>
          <a:off x="9588500" y="1078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35560</xdr:rowOff>
    </xdr:from>
    <xdr:to>
      <xdr:col>55</xdr:col>
      <xdr:colOff>0</xdr:colOff>
      <xdr:row>63</xdr:row>
      <xdr:rowOff>35560</xdr:rowOff>
    </xdr:to>
    <xdr:cxnSp macro="">
      <xdr:nvCxnSpPr>
        <xdr:cNvPr id="240" name="直線コネクタ 239">
          <a:extLst>
            <a:ext uri="{FF2B5EF4-FFF2-40B4-BE49-F238E27FC236}">
              <a16:creationId xmlns:a16="http://schemas.microsoft.com/office/drawing/2014/main" id="{00000000-0008-0000-0F00-0000F0000000}"/>
            </a:ext>
          </a:extLst>
        </xdr:cNvPr>
        <xdr:cNvCxnSpPr/>
      </xdr:nvCxnSpPr>
      <xdr:spPr>
        <a:xfrm>
          <a:off x="9639300" y="108369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157480</xdr:rowOff>
    </xdr:from>
    <xdr:to>
      <xdr:col>46</xdr:col>
      <xdr:colOff>38100</xdr:colOff>
      <xdr:row>63</xdr:row>
      <xdr:rowOff>87630</xdr:rowOff>
    </xdr:to>
    <xdr:sp macro="" textlink="">
      <xdr:nvSpPr>
        <xdr:cNvPr id="241" name="楕円 240">
          <a:extLst>
            <a:ext uri="{FF2B5EF4-FFF2-40B4-BE49-F238E27FC236}">
              <a16:creationId xmlns:a16="http://schemas.microsoft.com/office/drawing/2014/main" id="{00000000-0008-0000-0F00-0000F1000000}"/>
            </a:ext>
          </a:extLst>
        </xdr:cNvPr>
        <xdr:cNvSpPr/>
      </xdr:nvSpPr>
      <xdr:spPr>
        <a:xfrm>
          <a:off x="8699500" y="1078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35560</xdr:rowOff>
    </xdr:from>
    <xdr:to>
      <xdr:col>50</xdr:col>
      <xdr:colOff>114300</xdr:colOff>
      <xdr:row>63</xdr:row>
      <xdr:rowOff>36830</xdr:rowOff>
    </xdr:to>
    <xdr:cxnSp macro="">
      <xdr:nvCxnSpPr>
        <xdr:cNvPr id="242" name="直線コネクタ 241">
          <a:extLst>
            <a:ext uri="{FF2B5EF4-FFF2-40B4-BE49-F238E27FC236}">
              <a16:creationId xmlns:a16="http://schemas.microsoft.com/office/drawing/2014/main" id="{00000000-0008-0000-0F00-0000F2000000}"/>
            </a:ext>
          </a:extLst>
        </xdr:cNvPr>
        <xdr:cNvCxnSpPr/>
      </xdr:nvCxnSpPr>
      <xdr:spPr>
        <a:xfrm flipV="1">
          <a:off x="8750300" y="1083691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160020</xdr:rowOff>
    </xdr:from>
    <xdr:to>
      <xdr:col>41</xdr:col>
      <xdr:colOff>101600</xdr:colOff>
      <xdr:row>63</xdr:row>
      <xdr:rowOff>90170</xdr:rowOff>
    </xdr:to>
    <xdr:sp macro="" textlink="">
      <xdr:nvSpPr>
        <xdr:cNvPr id="243" name="楕円 242">
          <a:extLst>
            <a:ext uri="{FF2B5EF4-FFF2-40B4-BE49-F238E27FC236}">
              <a16:creationId xmlns:a16="http://schemas.microsoft.com/office/drawing/2014/main" id="{00000000-0008-0000-0F00-0000F3000000}"/>
            </a:ext>
          </a:extLst>
        </xdr:cNvPr>
        <xdr:cNvSpPr/>
      </xdr:nvSpPr>
      <xdr:spPr>
        <a:xfrm>
          <a:off x="7810500" y="1078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36830</xdr:rowOff>
    </xdr:from>
    <xdr:to>
      <xdr:col>45</xdr:col>
      <xdr:colOff>177800</xdr:colOff>
      <xdr:row>63</xdr:row>
      <xdr:rowOff>39370</xdr:rowOff>
    </xdr:to>
    <xdr:cxnSp macro="">
      <xdr:nvCxnSpPr>
        <xdr:cNvPr id="244" name="直線コネクタ 243">
          <a:extLst>
            <a:ext uri="{FF2B5EF4-FFF2-40B4-BE49-F238E27FC236}">
              <a16:creationId xmlns:a16="http://schemas.microsoft.com/office/drawing/2014/main" id="{00000000-0008-0000-0F00-0000F4000000}"/>
            </a:ext>
          </a:extLst>
        </xdr:cNvPr>
        <xdr:cNvCxnSpPr/>
      </xdr:nvCxnSpPr>
      <xdr:spPr>
        <a:xfrm flipV="1">
          <a:off x="7861300" y="1083818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1287</xdr:rowOff>
    </xdr:from>
    <xdr:ext cx="469744" cy="259045"/>
    <xdr:sp macro="" textlink="">
      <xdr:nvSpPr>
        <xdr:cNvPr id="245" name="n_1aveValue【体育館・プール】&#10;一人当たり面積">
          <a:extLst>
            <a:ext uri="{FF2B5EF4-FFF2-40B4-BE49-F238E27FC236}">
              <a16:creationId xmlns:a16="http://schemas.microsoft.com/office/drawing/2014/main" id="{00000000-0008-0000-0F00-0000F5000000}"/>
            </a:ext>
          </a:extLst>
        </xdr:cNvPr>
        <xdr:cNvSpPr txBox="1"/>
      </xdr:nvSpPr>
      <xdr:spPr>
        <a:xfrm>
          <a:off x="9391727" y="1045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153687</xdr:rowOff>
    </xdr:from>
    <xdr:ext cx="469744" cy="259045"/>
    <xdr:sp macro="" textlink="">
      <xdr:nvSpPr>
        <xdr:cNvPr id="246" name="n_2aveValue【体育館・プール】&#10;一人当たり面積">
          <a:extLst>
            <a:ext uri="{FF2B5EF4-FFF2-40B4-BE49-F238E27FC236}">
              <a16:creationId xmlns:a16="http://schemas.microsoft.com/office/drawing/2014/main" id="{00000000-0008-0000-0F00-0000F6000000}"/>
            </a:ext>
          </a:extLst>
        </xdr:cNvPr>
        <xdr:cNvSpPr txBox="1"/>
      </xdr:nvSpPr>
      <xdr:spPr>
        <a:xfrm>
          <a:off x="8515427" y="1044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144797</xdr:rowOff>
    </xdr:from>
    <xdr:ext cx="469744" cy="259045"/>
    <xdr:sp macro="" textlink="">
      <xdr:nvSpPr>
        <xdr:cNvPr id="247" name="n_3aveValue【体育館・プール】&#10;一人当たり面積">
          <a:extLst>
            <a:ext uri="{FF2B5EF4-FFF2-40B4-BE49-F238E27FC236}">
              <a16:creationId xmlns:a16="http://schemas.microsoft.com/office/drawing/2014/main" id="{00000000-0008-0000-0F00-0000F7000000}"/>
            </a:ext>
          </a:extLst>
        </xdr:cNvPr>
        <xdr:cNvSpPr txBox="1"/>
      </xdr:nvSpPr>
      <xdr:spPr>
        <a:xfrm>
          <a:off x="7626427" y="1043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26687</xdr:rowOff>
    </xdr:from>
    <xdr:ext cx="469744" cy="259045"/>
    <xdr:sp macro="" textlink="">
      <xdr:nvSpPr>
        <xdr:cNvPr id="248" name="n_4aveValue【体育館・プール】&#10;一人当たり面積">
          <a:extLst>
            <a:ext uri="{FF2B5EF4-FFF2-40B4-BE49-F238E27FC236}">
              <a16:creationId xmlns:a16="http://schemas.microsoft.com/office/drawing/2014/main" id="{00000000-0008-0000-0F00-0000F8000000}"/>
            </a:ext>
          </a:extLst>
        </xdr:cNvPr>
        <xdr:cNvSpPr txBox="1"/>
      </xdr:nvSpPr>
      <xdr:spPr>
        <a:xfrm>
          <a:off x="6737427" y="1048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77487</xdr:rowOff>
    </xdr:from>
    <xdr:ext cx="469744" cy="259045"/>
    <xdr:sp macro="" textlink="">
      <xdr:nvSpPr>
        <xdr:cNvPr id="249" name="n_1mainValue【体育館・プール】&#10;一人当たり面積">
          <a:extLst>
            <a:ext uri="{FF2B5EF4-FFF2-40B4-BE49-F238E27FC236}">
              <a16:creationId xmlns:a16="http://schemas.microsoft.com/office/drawing/2014/main" id="{00000000-0008-0000-0F00-0000F9000000}"/>
            </a:ext>
          </a:extLst>
        </xdr:cNvPr>
        <xdr:cNvSpPr txBox="1"/>
      </xdr:nvSpPr>
      <xdr:spPr>
        <a:xfrm>
          <a:off x="9391727" y="10878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78757</xdr:rowOff>
    </xdr:from>
    <xdr:ext cx="469744" cy="259045"/>
    <xdr:sp macro="" textlink="">
      <xdr:nvSpPr>
        <xdr:cNvPr id="250" name="n_2mainValue【体育館・プール】&#10;一人当たり面積">
          <a:extLst>
            <a:ext uri="{FF2B5EF4-FFF2-40B4-BE49-F238E27FC236}">
              <a16:creationId xmlns:a16="http://schemas.microsoft.com/office/drawing/2014/main" id="{00000000-0008-0000-0F00-0000FA000000}"/>
            </a:ext>
          </a:extLst>
        </xdr:cNvPr>
        <xdr:cNvSpPr txBox="1"/>
      </xdr:nvSpPr>
      <xdr:spPr>
        <a:xfrm>
          <a:off x="8515427" y="10880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81297</xdr:rowOff>
    </xdr:from>
    <xdr:ext cx="469744" cy="259045"/>
    <xdr:sp macro="" textlink="">
      <xdr:nvSpPr>
        <xdr:cNvPr id="251" name="n_3mainValue【体育館・プール】&#10;一人当たり面積">
          <a:extLst>
            <a:ext uri="{FF2B5EF4-FFF2-40B4-BE49-F238E27FC236}">
              <a16:creationId xmlns:a16="http://schemas.microsoft.com/office/drawing/2014/main" id="{00000000-0008-0000-0F00-0000FB000000}"/>
            </a:ext>
          </a:extLst>
        </xdr:cNvPr>
        <xdr:cNvSpPr txBox="1"/>
      </xdr:nvSpPr>
      <xdr:spPr>
        <a:xfrm>
          <a:off x="7626427" y="1088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a:extLst>
            <a:ext uri="{FF2B5EF4-FFF2-40B4-BE49-F238E27FC236}">
              <a16:creationId xmlns:a16="http://schemas.microsoft.com/office/drawing/2014/main" id="{00000000-0008-0000-0F00-0000FC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a:extLst>
            <a:ext uri="{FF2B5EF4-FFF2-40B4-BE49-F238E27FC236}">
              <a16:creationId xmlns:a16="http://schemas.microsoft.com/office/drawing/2014/main" id="{00000000-0008-0000-0F00-0000FD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a:extLst>
            <a:ext uri="{FF2B5EF4-FFF2-40B4-BE49-F238E27FC236}">
              <a16:creationId xmlns:a16="http://schemas.microsoft.com/office/drawing/2014/main" id="{00000000-0008-0000-0F00-0000FE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a:extLst>
            <a:ext uri="{FF2B5EF4-FFF2-40B4-BE49-F238E27FC236}">
              <a16:creationId xmlns:a16="http://schemas.microsoft.com/office/drawing/2014/main" id="{00000000-0008-0000-0F00-0000FF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a:extLst>
            <a:ext uri="{FF2B5EF4-FFF2-40B4-BE49-F238E27FC236}">
              <a16:creationId xmlns:a16="http://schemas.microsoft.com/office/drawing/2014/main" id="{00000000-0008-0000-0F00-000000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a:extLst>
            <a:ext uri="{FF2B5EF4-FFF2-40B4-BE49-F238E27FC236}">
              <a16:creationId xmlns:a16="http://schemas.microsoft.com/office/drawing/2014/main" id="{00000000-0008-0000-0F00-000001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a:extLst>
            <a:ext uri="{FF2B5EF4-FFF2-40B4-BE49-F238E27FC236}">
              <a16:creationId xmlns:a16="http://schemas.microsoft.com/office/drawing/2014/main" id="{00000000-0008-0000-0F00-000002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a:extLst>
            <a:ext uri="{FF2B5EF4-FFF2-40B4-BE49-F238E27FC236}">
              <a16:creationId xmlns:a16="http://schemas.microsoft.com/office/drawing/2014/main" id="{00000000-0008-0000-0F00-000003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a:extLst>
            <a:ext uri="{FF2B5EF4-FFF2-40B4-BE49-F238E27FC236}">
              <a16:creationId xmlns:a16="http://schemas.microsoft.com/office/drawing/2014/main" id="{00000000-0008-0000-0F00-000004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a:extLst>
            <a:ext uri="{FF2B5EF4-FFF2-40B4-BE49-F238E27FC236}">
              <a16:creationId xmlns:a16="http://schemas.microsoft.com/office/drawing/2014/main" id="{00000000-0008-0000-0F00-000005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a:extLst>
            <a:ext uri="{FF2B5EF4-FFF2-40B4-BE49-F238E27FC236}">
              <a16:creationId xmlns:a16="http://schemas.microsoft.com/office/drawing/2014/main" id="{00000000-0008-0000-0F00-000006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3" name="直線コネクタ 262">
          <a:extLst>
            <a:ext uri="{FF2B5EF4-FFF2-40B4-BE49-F238E27FC236}">
              <a16:creationId xmlns:a16="http://schemas.microsoft.com/office/drawing/2014/main" id="{00000000-0008-0000-0F00-000007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4" name="テキスト ボックス 263">
          <a:extLst>
            <a:ext uri="{FF2B5EF4-FFF2-40B4-BE49-F238E27FC236}">
              <a16:creationId xmlns:a16="http://schemas.microsoft.com/office/drawing/2014/main" id="{00000000-0008-0000-0F00-000008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5" name="直線コネクタ 264">
          <a:extLst>
            <a:ext uri="{FF2B5EF4-FFF2-40B4-BE49-F238E27FC236}">
              <a16:creationId xmlns:a16="http://schemas.microsoft.com/office/drawing/2014/main" id="{00000000-0008-0000-0F00-000009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6" name="テキスト ボックス 265">
          <a:extLst>
            <a:ext uri="{FF2B5EF4-FFF2-40B4-BE49-F238E27FC236}">
              <a16:creationId xmlns:a16="http://schemas.microsoft.com/office/drawing/2014/main" id="{00000000-0008-0000-0F00-00000A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7" name="直線コネクタ 266">
          <a:extLst>
            <a:ext uri="{FF2B5EF4-FFF2-40B4-BE49-F238E27FC236}">
              <a16:creationId xmlns:a16="http://schemas.microsoft.com/office/drawing/2014/main" id="{00000000-0008-0000-0F00-00000B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8" name="テキスト ボックス 267">
          <a:extLst>
            <a:ext uri="{FF2B5EF4-FFF2-40B4-BE49-F238E27FC236}">
              <a16:creationId xmlns:a16="http://schemas.microsoft.com/office/drawing/2014/main" id="{00000000-0008-0000-0F00-00000C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9" name="直線コネクタ 268">
          <a:extLst>
            <a:ext uri="{FF2B5EF4-FFF2-40B4-BE49-F238E27FC236}">
              <a16:creationId xmlns:a16="http://schemas.microsoft.com/office/drawing/2014/main" id="{00000000-0008-0000-0F00-00000D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0" name="テキスト ボックス 269">
          <a:extLst>
            <a:ext uri="{FF2B5EF4-FFF2-40B4-BE49-F238E27FC236}">
              <a16:creationId xmlns:a16="http://schemas.microsoft.com/office/drawing/2014/main" id="{00000000-0008-0000-0F00-00000E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1" name="直線コネクタ 270">
          <a:extLst>
            <a:ext uri="{FF2B5EF4-FFF2-40B4-BE49-F238E27FC236}">
              <a16:creationId xmlns:a16="http://schemas.microsoft.com/office/drawing/2014/main" id="{00000000-0008-0000-0F00-00000F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5" name="【福祉施設】&#10;有形固定資産減価償却率グラフ枠">
          <a:extLst>
            <a:ext uri="{FF2B5EF4-FFF2-40B4-BE49-F238E27FC236}">
              <a16:creationId xmlns:a16="http://schemas.microsoft.com/office/drawing/2014/main" id="{00000000-0008-0000-0F00-000013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36195</xdr:rowOff>
    </xdr:from>
    <xdr:to>
      <xdr:col>24</xdr:col>
      <xdr:colOff>62865</xdr:colOff>
      <xdr:row>86</xdr:row>
      <xdr:rowOff>13336</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flipV="1">
          <a:off x="4634865" y="13580745"/>
          <a:ext cx="0" cy="1177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17163</xdr:rowOff>
    </xdr:from>
    <xdr:ext cx="405111" cy="259045"/>
    <xdr:sp macro="" textlink="">
      <xdr:nvSpPr>
        <xdr:cNvPr id="277" name="【福祉施設】&#10;有形固定資産減価償却率最小値テキスト">
          <a:extLst>
            <a:ext uri="{FF2B5EF4-FFF2-40B4-BE49-F238E27FC236}">
              <a16:creationId xmlns:a16="http://schemas.microsoft.com/office/drawing/2014/main" id="{00000000-0008-0000-0F00-000015010000}"/>
            </a:ext>
          </a:extLst>
        </xdr:cNvPr>
        <xdr:cNvSpPr txBox="1"/>
      </xdr:nvSpPr>
      <xdr:spPr>
        <a:xfrm>
          <a:off x="4673600" y="1476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13336</xdr:rowOff>
    </xdr:from>
    <xdr:to>
      <xdr:col>24</xdr:col>
      <xdr:colOff>152400</xdr:colOff>
      <xdr:row>86</xdr:row>
      <xdr:rowOff>13336</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4546600" y="14758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154322</xdr:rowOff>
    </xdr:from>
    <xdr:ext cx="405111" cy="259045"/>
    <xdr:sp macro="" textlink="">
      <xdr:nvSpPr>
        <xdr:cNvPr id="279" name="【福祉施設】&#10;有形固定資産減価償却率最大値テキスト">
          <a:extLst>
            <a:ext uri="{FF2B5EF4-FFF2-40B4-BE49-F238E27FC236}">
              <a16:creationId xmlns:a16="http://schemas.microsoft.com/office/drawing/2014/main" id="{00000000-0008-0000-0F00-000017010000}"/>
            </a:ext>
          </a:extLst>
        </xdr:cNvPr>
        <xdr:cNvSpPr txBox="1"/>
      </xdr:nvSpPr>
      <xdr:spPr>
        <a:xfrm>
          <a:off x="4673600" y="13355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36195</xdr:rowOff>
    </xdr:from>
    <xdr:to>
      <xdr:col>24</xdr:col>
      <xdr:colOff>152400</xdr:colOff>
      <xdr:row>79</xdr:row>
      <xdr:rowOff>36195</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a:off x="4546600" y="1358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122572</xdr:rowOff>
    </xdr:from>
    <xdr:ext cx="405111" cy="259045"/>
    <xdr:sp macro="" textlink="">
      <xdr:nvSpPr>
        <xdr:cNvPr id="281" name="【福祉施設】&#10;有形固定資産減価償却率平均値テキスト">
          <a:extLst>
            <a:ext uri="{FF2B5EF4-FFF2-40B4-BE49-F238E27FC236}">
              <a16:creationId xmlns:a16="http://schemas.microsoft.com/office/drawing/2014/main" id="{00000000-0008-0000-0F00-000019010000}"/>
            </a:ext>
          </a:extLst>
        </xdr:cNvPr>
        <xdr:cNvSpPr txBox="1"/>
      </xdr:nvSpPr>
      <xdr:spPr>
        <a:xfrm>
          <a:off x="4673600" y="13838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99695</xdr:rowOff>
    </xdr:from>
    <xdr:to>
      <xdr:col>24</xdr:col>
      <xdr:colOff>114300</xdr:colOff>
      <xdr:row>82</xdr:row>
      <xdr:rowOff>29845</xdr:rowOff>
    </xdr:to>
    <xdr:sp macro="" textlink="">
      <xdr:nvSpPr>
        <xdr:cNvPr id="282" name="フローチャート: 判断 281">
          <a:extLst>
            <a:ext uri="{FF2B5EF4-FFF2-40B4-BE49-F238E27FC236}">
              <a16:creationId xmlns:a16="http://schemas.microsoft.com/office/drawing/2014/main" id="{00000000-0008-0000-0F00-00001A010000}"/>
            </a:ext>
          </a:extLst>
        </xdr:cNvPr>
        <xdr:cNvSpPr/>
      </xdr:nvSpPr>
      <xdr:spPr>
        <a:xfrm>
          <a:off x="45847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74930</xdr:rowOff>
    </xdr:from>
    <xdr:to>
      <xdr:col>20</xdr:col>
      <xdr:colOff>38100</xdr:colOff>
      <xdr:row>82</xdr:row>
      <xdr:rowOff>5080</xdr:rowOff>
    </xdr:to>
    <xdr:sp macro="" textlink="">
      <xdr:nvSpPr>
        <xdr:cNvPr id="283" name="フローチャート: 判断 282">
          <a:extLst>
            <a:ext uri="{FF2B5EF4-FFF2-40B4-BE49-F238E27FC236}">
              <a16:creationId xmlns:a16="http://schemas.microsoft.com/office/drawing/2014/main" id="{00000000-0008-0000-0F00-00001B010000}"/>
            </a:ext>
          </a:extLst>
        </xdr:cNvPr>
        <xdr:cNvSpPr/>
      </xdr:nvSpPr>
      <xdr:spPr>
        <a:xfrm>
          <a:off x="3746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31114</xdr:rowOff>
    </xdr:from>
    <xdr:to>
      <xdr:col>15</xdr:col>
      <xdr:colOff>101600</xdr:colOff>
      <xdr:row>81</xdr:row>
      <xdr:rowOff>132714</xdr:rowOff>
    </xdr:to>
    <xdr:sp macro="" textlink="">
      <xdr:nvSpPr>
        <xdr:cNvPr id="284" name="フローチャート: 判断 283">
          <a:extLst>
            <a:ext uri="{FF2B5EF4-FFF2-40B4-BE49-F238E27FC236}">
              <a16:creationId xmlns:a16="http://schemas.microsoft.com/office/drawing/2014/main" id="{00000000-0008-0000-0F00-00001C010000}"/>
            </a:ext>
          </a:extLst>
        </xdr:cNvPr>
        <xdr:cNvSpPr/>
      </xdr:nvSpPr>
      <xdr:spPr>
        <a:xfrm>
          <a:off x="2857500" y="1391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10161</xdr:rowOff>
    </xdr:from>
    <xdr:to>
      <xdr:col>10</xdr:col>
      <xdr:colOff>165100</xdr:colOff>
      <xdr:row>81</xdr:row>
      <xdr:rowOff>111761</xdr:rowOff>
    </xdr:to>
    <xdr:sp macro="" textlink="">
      <xdr:nvSpPr>
        <xdr:cNvPr id="285" name="フローチャート: 判断 284">
          <a:extLst>
            <a:ext uri="{FF2B5EF4-FFF2-40B4-BE49-F238E27FC236}">
              <a16:creationId xmlns:a16="http://schemas.microsoft.com/office/drawing/2014/main" id="{00000000-0008-0000-0F00-00001D010000}"/>
            </a:ext>
          </a:extLst>
        </xdr:cNvPr>
        <xdr:cNvSpPr/>
      </xdr:nvSpPr>
      <xdr:spPr>
        <a:xfrm>
          <a:off x="1968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4445</xdr:rowOff>
    </xdr:from>
    <xdr:to>
      <xdr:col>6</xdr:col>
      <xdr:colOff>38100</xdr:colOff>
      <xdr:row>81</xdr:row>
      <xdr:rowOff>106045</xdr:rowOff>
    </xdr:to>
    <xdr:sp macro="" textlink="">
      <xdr:nvSpPr>
        <xdr:cNvPr id="286" name="フローチャート: 判断 285">
          <a:extLst>
            <a:ext uri="{FF2B5EF4-FFF2-40B4-BE49-F238E27FC236}">
              <a16:creationId xmlns:a16="http://schemas.microsoft.com/office/drawing/2014/main" id="{00000000-0008-0000-0F00-00001E010000}"/>
            </a:ext>
          </a:extLst>
        </xdr:cNvPr>
        <xdr:cNvSpPr/>
      </xdr:nvSpPr>
      <xdr:spPr>
        <a:xfrm>
          <a:off x="1079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00000000-0008-0000-0F00-00001F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00000000-0008-0000-0F00-000020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00000000-0008-0000-0F00-000021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00000000-0008-0000-0F00-000022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00000000-0008-0000-0F00-000023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139700</xdr:rowOff>
    </xdr:from>
    <xdr:to>
      <xdr:col>24</xdr:col>
      <xdr:colOff>114300</xdr:colOff>
      <xdr:row>83</xdr:row>
      <xdr:rowOff>69850</xdr:rowOff>
    </xdr:to>
    <xdr:sp macro="" textlink="">
      <xdr:nvSpPr>
        <xdr:cNvPr id="292" name="楕円 291">
          <a:extLst>
            <a:ext uri="{FF2B5EF4-FFF2-40B4-BE49-F238E27FC236}">
              <a16:creationId xmlns:a16="http://schemas.microsoft.com/office/drawing/2014/main" id="{00000000-0008-0000-0F00-000024010000}"/>
            </a:ext>
          </a:extLst>
        </xdr:cNvPr>
        <xdr:cNvSpPr/>
      </xdr:nvSpPr>
      <xdr:spPr>
        <a:xfrm>
          <a:off x="45847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118127</xdr:rowOff>
    </xdr:from>
    <xdr:ext cx="405111" cy="259045"/>
    <xdr:sp macro="" textlink="">
      <xdr:nvSpPr>
        <xdr:cNvPr id="293" name="【福祉施設】&#10;有形固定資産減価償却率該当値テキスト">
          <a:extLst>
            <a:ext uri="{FF2B5EF4-FFF2-40B4-BE49-F238E27FC236}">
              <a16:creationId xmlns:a16="http://schemas.microsoft.com/office/drawing/2014/main" id="{00000000-0008-0000-0F00-000025010000}"/>
            </a:ext>
          </a:extLst>
        </xdr:cNvPr>
        <xdr:cNvSpPr txBox="1"/>
      </xdr:nvSpPr>
      <xdr:spPr>
        <a:xfrm>
          <a:off x="4673600" y="1417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92075</xdr:rowOff>
    </xdr:from>
    <xdr:to>
      <xdr:col>20</xdr:col>
      <xdr:colOff>38100</xdr:colOff>
      <xdr:row>83</xdr:row>
      <xdr:rowOff>22225</xdr:rowOff>
    </xdr:to>
    <xdr:sp macro="" textlink="">
      <xdr:nvSpPr>
        <xdr:cNvPr id="294" name="楕円 293">
          <a:extLst>
            <a:ext uri="{FF2B5EF4-FFF2-40B4-BE49-F238E27FC236}">
              <a16:creationId xmlns:a16="http://schemas.microsoft.com/office/drawing/2014/main" id="{00000000-0008-0000-0F00-000026010000}"/>
            </a:ext>
          </a:extLst>
        </xdr:cNvPr>
        <xdr:cNvSpPr/>
      </xdr:nvSpPr>
      <xdr:spPr>
        <a:xfrm>
          <a:off x="3746500" y="1415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142875</xdr:rowOff>
    </xdr:from>
    <xdr:to>
      <xdr:col>24</xdr:col>
      <xdr:colOff>63500</xdr:colOff>
      <xdr:row>83</xdr:row>
      <xdr:rowOff>19050</xdr:rowOff>
    </xdr:to>
    <xdr:cxnSp macro="">
      <xdr:nvCxnSpPr>
        <xdr:cNvPr id="295" name="直線コネクタ 294">
          <a:extLst>
            <a:ext uri="{FF2B5EF4-FFF2-40B4-BE49-F238E27FC236}">
              <a16:creationId xmlns:a16="http://schemas.microsoft.com/office/drawing/2014/main" id="{00000000-0008-0000-0F00-000027010000}"/>
            </a:ext>
          </a:extLst>
        </xdr:cNvPr>
        <xdr:cNvCxnSpPr/>
      </xdr:nvCxnSpPr>
      <xdr:spPr>
        <a:xfrm>
          <a:off x="3797300" y="1420177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48261</xdr:rowOff>
    </xdr:from>
    <xdr:to>
      <xdr:col>15</xdr:col>
      <xdr:colOff>101600</xdr:colOff>
      <xdr:row>82</xdr:row>
      <xdr:rowOff>149861</xdr:rowOff>
    </xdr:to>
    <xdr:sp macro="" textlink="">
      <xdr:nvSpPr>
        <xdr:cNvPr id="296" name="楕円 295">
          <a:extLst>
            <a:ext uri="{FF2B5EF4-FFF2-40B4-BE49-F238E27FC236}">
              <a16:creationId xmlns:a16="http://schemas.microsoft.com/office/drawing/2014/main" id="{00000000-0008-0000-0F00-000028010000}"/>
            </a:ext>
          </a:extLst>
        </xdr:cNvPr>
        <xdr:cNvSpPr/>
      </xdr:nvSpPr>
      <xdr:spPr>
        <a:xfrm>
          <a:off x="2857500" y="1410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99061</xdr:rowOff>
    </xdr:from>
    <xdr:to>
      <xdr:col>19</xdr:col>
      <xdr:colOff>177800</xdr:colOff>
      <xdr:row>82</xdr:row>
      <xdr:rowOff>142875</xdr:rowOff>
    </xdr:to>
    <xdr:cxnSp macro="">
      <xdr:nvCxnSpPr>
        <xdr:cNvPr id="297" name="直線コネクタ 296">
          <a:extLst>
            <a:ext uri="{FF2B5EF4-FFF2-40B4-BE49-F238E27FC236}">
              <a16:creationId xmlns:a16="http://schemas.microsoft.com/office/drawing/2014/main" id="{00000000-0008-0000-0F00-000029010000}"/>
            </a:ext>
          </a:extLst>
        </xdr:cNvPr>
        <xdr:cNvCxnSpPr/>
      </xdr:nvCxnSpPr>
      <xdr:spPr>
        <a:xfrm>
          <a:off x="2908300" y="14157961"/>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59689</xdr:rowOff>
    </xdr:from>
    <xdr:to>
      <xdr:col>10</xdr:col>
      <xdr:colOff>165100</xdr:colOff>
      <xdr:row>82</xdr:row>
      <xdr:rowOff>161289</xdr:rowOff>
    </xdr:to>
    <xdr:sp macro="" textlink="">
      <xdr:nvSpPr>
        <xdr:cNvPr id="298" name="楕円 297">
          <a:extLst>
            <a:ext uri="{FF2B5EF4-FFF2-40B4-BE49-F238E27FC236}">
              <a16:creationId xmlns:a16="http://schemas.microsoft.com/office/drawing/2014/main" id="{00000000-0008-0000-0F00-00002A010000}"/>
            </a:ext>
          </a:extLst>
        </xdr:cNvPr>
        <xdr:cNvSpPr/>
      </xdr:nvSpPr>
      <xdr:spPr>
        <a:xfrm>
          <a:off x="1968500" y="1411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99061</xdr:rowOff>
    </xdr:from>
    <xdr:to>
      <xdr:col>15</xdr:col>
      <xdr:colOff>50800</xdr:colOff>
      <xdr:row>82</xdr:row>
      <xdr:rowOff>110489</xdr:rowOff>
    </xdr:to>
    <xdr:cxnSp macro="">
      <xdr:nvCxnSpPr>
        <xdr:cNvPr id="299" name="直線コネクタ 298">
          <a:extLst>
            <a:ext uri="{FF2B5EF4-FFF2-40B4-BE49-F238E27FC236}">
              <a16:creationId xmlns:a16="http://schemas.microsoft.com/office/drawing/2014/main" id="{00000000-0008-0000-0F00-00002B010000}"/>
            </a:ext>
          </a:extLst>
        </xdr:cNvPr>
        <xdr:cNvCxnSpPr/>
      </xdr:nvCxnSpPr>
      <xdr:spPr>
        <a:xfrm flipV="1">
          <a:off x="2019300" y="141579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21607</xdr:rowOff>
    </xdr:from>
    <xdr:ext cx="405111" cy="259045"/>
    <xdr:sp macro="" textlink="">
      <xdr:nvSpPr>
        <xdr:cNvPr id="300" name="n_1aveValue【福祉施設】&#10;有形固定資産減価償却率">
          <a:extLst>
            <a:ext uri="{FF2B5EF4-FFF2-40B4-BE49-F238E27FC236}">
              <a16:creationId xmlns:a16="http://schemas.microsoft.com/office/drawing/2014/main" id="{00000000-0008-0000-0F00-00002C010000}"/>
            </a:ext>
          </a:extLst>
        </xdr:cNvPr>
        <xdr:cNvSpPr txBox="1"/>
      </xdr:nvSpPr>
      <xdr:spPr>
        <a:xfrm>
          <a:off x="35820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149241</xdr:rowOff>
    </xdr:from>
    <xdr:ext cx="405111" cy="259045"/>
    <xdr:sp macro="" textlink="">
      <xdr:nvSpPr>
        <xdr:cNvPr id="301" name="n_2aveValue【福祉施設】&#10;有形固定資産減価償却率">
          <a:extLst>
            <a:ext uri="{FF2B5EF4-FFF2-40B4-BE49-F238E27FC236}">
              <a16:creationId xmlns:a16="http://schemas.microsoft.com/office/drawing/2014/main" id="{00000000-0008-0000-0F00-00002D010000}"/>
            </a:ext>
          </a:extLst>
        </xdr:cNvPr>
        <xdr:cNvSpPr txBox="1"/>
      </xdr:nvSpPr>
      <xdr:spPr>
        <a:xfrm>
          <a:off x="2705744" y="1369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128288</xdr:rowOff>
    </xdr:from>
    <xdr:ext cx="405111" cy="259045"/>
    <xdr:sp macro="" textlink="">
      <xdr:nvSpPr>
        <xdr:cNvPr id="302" name="n_3aveValue【福祉施設】&#10;有形固定資産減価償却率">
          <a:extLst>
            <a:ext uri="{FF2B5EF4-FFF2-40B4-BE49-F238E27FC236}">
              <a16:creationId xmlns:a16="http://schemas.microsoft.com/office/drawing/2014/main" id="{00000000-0008-0000-0F00-00002E010000}"/>
            </a:ext>
          </a:extLst>
        </xdr:cNvPr>
        <xdr:cNvSpPr txBox="1"/>
      </xdr:nvSpPr>
      <xdr:spPr>
        <a:xfrm>
          <a:off x="1816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122572</xdr:rowOff>
    </xdr:from>
    <xdr:ext cx="405111" cy="259045"/>
    <xdr:sp macro="" textlink="">
      <xdr:nvSpPr>
        <xdr:cNvPr id="303" name="n_4aveValue【福祉施設】&#10;有形固定資産減価償却率">
          <a:extLst>
            <a:ext uri="{FF2B5EF4-FFF2-40B4-BE49-F238E27FC236}">
              <a16:creationId xmlns:a16="http://schemas.microsoft.com/office/drawing/2014/main" id="{00000000-0008-0000-0F00-00002F010000}"/>
            </a:ext>
          </a:extLst>
        </xdr:cNvPr>
        <xdr:cNvSpPr txBox="1"/>
      </xdr:nvSpPr>
      <xdr:spPr>
        <a:xfrm>
          <a:off x="927744" y="1366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13352</xdr:rowOff>
    </xdr:from>
    <xdr:ext cx="405111" cy="259045"/>
    <xdr:sp macro="" textlink="">
      <xdr:nvSpPr>
        <xdr:cNvPr id="304" name="n_1mainValue【福祉施設】&#10;有形固定資産減価償却率">
          <a:extLst>
            <a:ext uri="{FF2B5EF4-FFF2-40B4-BE49-F238E27FC236}">
              <a16:creationId xmlns:a16="http://schemas.microsoft.com/office/drawing/2014/main" id="{00000000-0008-0000-0F00-000030010000}"/>
            </a:ext>
          </a:extLst>
        </xdr:cNvPr>
        <xdr:cNvSpPr txBox="1"/>
      </xdr:nvSpPr>
      <xdr:spPr>
        <a:xfrm>
          <a:off x="3582044" y="1424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140988</xdr:rowOff>
    </xdr:from>
    <xdr:ext cx="405111" cy="259045"/>
    <xdr:sp macro="" textlink="">
      <xdr:nvSpPr>
        <xdr:cNvPr id="305" name="n_2mainValue【福祉施設】&#10;有形固定資産減価償却率">
          <a:extLst>
            <a:ext uri="{FF2B5EF4-FFF2-40B4-BE49-F238E27FC236}">
              <a16:creationId xmlns:a16="http://schemas.microsoft.com/office/drawing/2014/main" id="{00000000-0008-0000-0F00-000031010000}"/>
            </a:ext>
          </a:extLst>
        </xdr:cNvPr>
        <xdr:cNvSpPr txBox="1"/>
      </xdr:nvSpPr>
      <xdr:spPr>
        <a:xfrm>
          <a:off x="2705744" y="1419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152416</xdr:rowOff>
    </xdr:from>
    <xdr:ext cx="405111" cy="259045"/>
    <xdr:sp macro="" textlink="">
      <xdr:nvSpPr>
        <xdr:cNvPr id="306" name="n_3mainValue【福祉施設】&#10;有形固定資産減価償却率">
          <a:extLst>
            <a:ext uri="{FF2B5EF4-FFF2-40B4-BE49-F238E27FC236}">
              <a16:creationId xmlns:a16="http://schemas.microsoft.com/office/drawing/2014/main" id="{00000000-0008-0000-0F00-000032010000}"/>
            </a:ext>
          </a:extLst>
        </xdr:cNvPr>
        <xdr:cNvSpPr txBox="1"/>
      </xdr:nvSpPr>
      <xdr:spPr>
        <a:xfrm>
          <a:off x="18167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7" name="正方形/長方形 306">
          <a:extLst>
            <a:ext uri="{FF2B5EF4-FFF2-40B4-BE49-F238E27FC236}">
              <a16:creationId xmlns:a16="http://schemas.microsoft.com/office/drawing/2014/main" id="{00000000-0008-0000-0F00-00003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8" name="正方形/長方形 307">
          <a:extLst>
            <a:ext uri="{FF2B5EF4-FFF2-40B4-BE49-F238E27FC236}">
              <a16:creationId xmlns:a16="http://schemas.microsoft.com/office/drawing/2014/main" id="{00000000-0008-0000-0F00-00003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9" name="正方形/長方形 308">
          <a:extLst>
            <a:ext uri="{FF2B5EF4-FFF2-40B4-BE49-F238E27FC236}">
              <a16:creationId xmlns:a16="http://schemas.microsoft.com/office/drawing/2014/main" id="{00000000-0008-0000-0F00-00003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0" name="正方形/長方形 309">
          <a:extLst>
            <a:ext uri="{FF2B5EF4-FFF2-40B4-BE49-F238E27FC236}">
              <a16:creationId xmlns:a16="http://schemas.microsoft.com/office/drawing/2014/main" id="{00000000-0008-0000-0F00-00003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1" name="正方形/長方形 310">
          <a:extLst>
            <a:ext uri="{FF2B5EF4-FFF2-40B4-BE49-F238E27FC236}">
              <a16:creationId xmlns:a16="http://schemas.microsoft.com/office/drawing/2014/main" id="{00000000-0008-0000-0F00-00003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2" name="正方形/長方形 311">
          <a:extLst>
            <a:ext uri="{FF2B5EF4-FFF2-40B4-BE49-F238E27FC236}">
              <a16:creationId xmlns:a16="http://schemas.microsoft.com/office/drawing/2014/main" id="{00000000-0008-0000-0F00-00003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3" name="正方形/長方形 312">
          <a:extLst>
            <a:ext uri="{FF2B5EF4-FFF2-40B4-BE49-F238E27FC236}">
              <a16:creationId xmlns:a16="http://schemas.microsoft.com/office/drawing/2014/main" id="{00000000-0008-0000-0F00-00003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4" name="正方形/長方形 313">
          <a:extLst>
            <a:ext uri="{FF2B5EF4-FFF2-40B4-BE49-F238E27FC236}">
              <a16:creationId xmlns:a16="http://schemas.microsoft.com/office/drawing/2014/main" id="{00000000-0008-0000-0F00-00003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5" name="テキスト ボックス 314">
          <a:extLst>
            <a:ext uri="{FF2B5EF4-FFF2-40B4-BE49-F238E27FC236}">
              <a16:creationId xmlns:a16="http://schemas.microsoft.com/office/drawing/2014/main" id="{00000000-0008-0000-0F00-00003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6" name="直線コネクタ 315">
          <a:extLst>
            <a:ext uri="{FF2B5EF4-FFF2-40B4-BE49-F238E27FC236}">
              <a16:creationId xmlns:a16="http://schemas.microsoft.com/office/drawing/2014/main" id="{00000000-0008-0000-0F00-00003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7" name="直線コネクタ 316">
          <a:extLst>
            <a:ext uri="{FF2B5EF4-FFF2-40B4-BE49-F238E27FC236}">
              <a16:creationId xmlns:a16="http://schemas.microsoft.com/office/drawing/2014/main" id="{00000000-0008-0000-0F00-00003D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8" name="テキスト ボックス 317">
          <a:extLst>
            <a:ext uri="{FF2B5EF4-FFF2-40B4-BE49-F238E27FC236}">
              <a16:creationId xmlns:a16="http://schemas.microsoft.com/office/drawing/2014/main" id="{00000000-0008-0000-0F00-00003E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9" name="直線コネクタ 318">
          <a:extLst>
            <a:ext uri="{FF2B5EF4-FFF2-40B4-BE49-F238E27FC236}">
              <a16:creationId xmlns:a16="http://schemas.microsoft.com/office/drawing/2014/main" id="{00000000-0008-0000-0F00-00003F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0" name="テキスト ボックス 319">
          <a:extLst>
            <a:ext uri="{FF2B5EF4-FFF2-40B4-BE49-F238E27FC236}">
              <a16:creationId xmlns:a16="http://schemas.microsoft.com/office/drawing/2014/main" id="{00000000-0008-0000-0F00-000040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1" name="直線コネクタ 320">
          <a:extLst>
            <a:ext uri="{FF2B5EF4-FFF2-40B4-BE49-F238E27FC236}">
              <a16:creationId xmlns:a16="http://schemas.microsoft.com/office/drawing/2014/main" id="{00000000-0008-0000-0F00-000041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2" name="テキスト ボックス 321">
          <a:extLst>
            <a:ext uri="{FF2B5EF4-FFF2-40B4-BE49-F238E27FC236}">
              <a16:creationId xmlns:a16="http://schemas.microsoft.com/office/drawing/2014/main" id="{00000000-0008-0000-0F00-000042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3" name="直線コネクタ 322">
          <a:extLst>
            <a:ext uri="{FF2B5EF4-FFF2-40B4-BE49-F238E27FC236}">
              <a16:creationId xmlns:a16="http://schemas.microsoft.com/office/drawing/2014/main" id="{00000000-0008-0000-0F00-000043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4" name="テキスト ボックス 323">
          <a:extLst>
            <a:ext uri="{FF2B5EF4-FFF2-40B4-BE49-F238E27FC236}">
              <a16:creationId xmlns:a16="http://schemas.microsoft.com/office/drawing/2014/main" id="{00000000-0008-0000-0F00-000044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5" name="直線コネクタ 324">
          <a:extLst>
            <a:ext uri="{FF2B5EF4-FFF2-40B4-BE49-F238E27FC236}">
              <a16:creationId xmlns:a16="http://schemas.microsoft.com/office/drawing/2014/main" id="{00000000-0008-0000-0F00-000045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6" name="テキスト ボックス 325">
          <a:extLst>
            <a:ext uri="{FF2B5EF4-FFF2-40B4-BE49-F238E27FC236}">
              <a16:creationId xmlns:a16="http://schemas.microsoft.com/office/drawing/2014/main" id="{00000000-0008-0000-0F00-000046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7" name="直線コネクタ 326">
          <a:extLst>
            <a:ext uri="{FF2B5EF4-FFF2-40B4-BE49-F238E27FC236}">
              <a16:creationId xmlns:a16="http://schemas.microsoft.com/office/drawing/2014/main" id="{00000000-0008-0000-0F00-000047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8" name="テキスト ボックス 327">
          <a:extLst>
            <a:ext uri="{FF2B5EF4-FFF2-40B4-BE49-F238E27FC236}">
              <a16:creationId xmlns:a16="http://schemas.microsoft.com/office/drawing/2014/main" id="{00000000-0008-0000-0F00-000048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9" name="【福祉施設】&#10;一人当たり面積グラフ枠">
          <a:extLst>
            <a:ext uri="{FF2B5EF4-FFF2-40B4-BE49-F238E27FC236}">
              <a16:creationId xmlns:a16="http://schemas.microsoft.com/office/drawing/2014/main" id="{00000000-0008-0000-0F00-000049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137161</xdr:rowOff>
    </xdr:from>
    <xdr:to>
      <xdr:col>54</xdr:col>
      <xdr:colOff>189865</xdr:colOff>
      <xdr:row>86</xdr:row>
      <xdr:rowOff>99061</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flipV="1">
          <a:off x="10476865" y="13338811"/>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31" name="【福祉施設】&#10;一人当たり面積最小値テキスト">
          <a:extLst>
            <a:ext uri="{FF2B5EF4-FFF2-40B4-BE49-F238E27FC236}">
              <a16:creationId xmlns:a16="http://schemas.microsoft.com/office/drawing/2014/main" id="{00000000-0008-0000-0F00-00004B010000}"/>
            </a:ext>
          </a:extLst>
        </xdr:cNvPr>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83838</xdr:rowOff>
    </xdr:from>
    <xdr:ext cx="469744" cy="259045"/>
    <xdr:sp macro="" textlink="">
      <xdr:nvSpPr>
        <xdr:cNvPr id="333" name="【福祉施設】&#10;一人当たり面積最大値テキスト">
          <a:extLst>
            <a:ext uri="{FF2B5EF4-FFF2-40B4-BE49-F238E27FC236}">
              <a16:creationId xmlns:a16="http://schemas.microsoft.com/office/drawing/2014/main" id="{00000000-0008-0000-0F00-00004D010000}"/>
            </a:ext>
          </a:extLst>
        </xdr:cNvPr>
        <xdr:cNvSpPr txBox="1"/>
      </xdr:nvSpPr>
      <xdr:spPr>
        <a:xfrm>
          <a:off x="10515600" y="1311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137161</xdr:rowOff>
    </xdr:from>
    <xdr:to>
      <xdr:col>55</xdr:col>
      <xdr:colOff>88900</xdr:colOff>
      <xdr:row>77</xdr:row>
      <xdr:rowOff>137161</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10388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144797</xdr:rowOff>
    </xdr:from>
    <xdr:ext cx="469744" cy="259045"/>
    <xdr:sp macro="" textlink="">
      <xdr:nvSpPr>
        <xdr:cNvPr id="335" name="【福祉施設】&#10;一人当たり面積平均値テキスト">
          <a:extLst>
            <a:ext uri="{FF2B5EF4-FFF2-40B4-BE49-F238E27FC236}">
              <a16:creationId xmlns:a16="http://schemas.microsoft.com/office/drawing/2014/main" id="{00000000-0008-0000-0F00-00004F010000}"/>
            </a:ext>
          </a:extLst>
        </xdr:cNvPr>
        <xdr:cNvSpPr txBox="1"/>
      </xdr:nvSpPr>
      <xdr:spPr>
        <a:xfrm>
          <a:off x="10515600" y="14375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166370</xdr:rowOff>
    </xdr:from>
    <xdr:to>
      <xdr:col>55</xdr:col>
      <xdr:colOff>50800</xdr:colOff>
      <xdr:row>84</xdr:row>
      <xdr:rowOff>96520</xdr:rowOff>
    </xdr:to>
    <xdr:sp macro="" textlink="">
      <xdr:nvSpPr>
        <xdr:cNvPr id="336" name="フローチャート: 判断 335">
          <a:extLst>
            <a:ext uri="{FF2B5EF4-FFF2-40B4-BE49-F238E27FC236}">
              <a16:creationId xmlns:a16="http://schemas.microsoft.com/office/drawing/2014/main" id="{00000000-0008-0000-0F00-000050010000}"/>
            </a:ext>
          </a:extLst>
        </xdr:cNvPr>
        <xdr:cNvSpPr/>
      </xdr:nvSpPr>
      <xdr:spPr>
        <a:xfrm>
          <a:off x="104267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151130</xdr:rowOff>
    </xdr:from>
    <xdr:to>
      <xdr:col>50</xdr:col>
      <xdr:colOff>165100</xdr:colOff>
      <xdr:row>84</xdr:row>
      <xdr:rowOff>81280</xdr:rowOff>
    </xdr:to>
    <xdr:sp macro="" textlink="">
      <xdr:nvSpPr>
        <xdr:cNvPr id="337" name="フローチャート: 判断 336">
          <a:extLst>
            <a:ext uri="{FF2B5EF4-FFF2-40B4-BE49-F238E27FC236}">
              <a16:creationId xmlns:a16="http://schemas.microsoft.com/office/drawing/2014/main" id="{00000000-0008-0000-0F00-000051010000}"/>
            </a:ext>
          </a:extLst>
        </xdr:cNvPr>
        <xdr:cNvSpPr/>
      </xdr:nvSpPr>
      <xdr:spPr>
        <a:xfrm>
          <a:off x="95885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135889</xdr:rowOff>
    </xdr:from>
    <xdr:to>
      <xdr:col>46</xdr:col>
      <xdr:colOff>38100</xdr:colOff>
      <xdr:row>84</xdr:row>
      <xdr:rowOff>66039</xdr:rowOff>
    </xdr:to>
    <xdr:sp macro="" textlink="">
      <xdr:nvSpPr>
        <xdr:cNvPr id="338" name="フローチャート: 判断 337">
          <a:extLst>
            <a:ext uri="{FF2B5EF4-FFF2-40B4-BE49-F238E27FC236}">
              <a16:creationId xmlns:a16="http://schemas.microsoft.com/office/drawing/2014/main" id="{00000000-0008-0000-0F00-000052010000}"/>
            </a:ext>
          </a:extLst>
        </xdr:cNvPr>
        <xdr:cNvSpPr/>
      </xdr:nvSpPr>
      <xdr:spPr>
        <a:xfrm>
          <a:off x="8699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116839</xdr:rowOff>
    </xdr:from>
    <xdr:to>
      <xdr:col>41</xdr:col>
      <xdr:colOff>101600</xdr:colOff>
      <xdr:row>84</xdr:row>
      <xdr:rowOff>46989</xdr:rowOff>
    </xdr:to>
    <xdr:sp macro="" textlink="">
      <xdr:nvSpPr>
        <xdr:cNvPr id="339" name="フローチャート: 判断 338">
          <a:extLst>
            <a:ext uri="{FF2B5EF4-FFF2-40B4-BE49-F238E27FC236}">
              <a16:creationId xmlns:a16="http://schemas.microsoft.com/office/drawing/2014/main" id="{00000000-0008-0000-0F00-000053010000}"/>
            </a:ext>
          </a:extLst>
        </xdr:cNvPr>
        <xdr:cNvSpPr/>
      </xdr:nvSpPr>
      <xdr:spPr>
        <a:xfrm>
          <a:off x="7810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44450</xdr:rowOff>
    </xdr:from>
    <xdr:to>
      <xdr:col>36</xdr:col>
      <xdr:colOff>165100</xdr:colOff>
      <xdr:row>84</xdr:row>
      <xdr:rowOff>146050</xdr:rowOff>
    </xdr:to>
    <xdr:sp macro="" textlink="">
      <xdr:nvSpPr>
        <xdr:cNvPr id="340" name="フローチャート: 判断 339">
          <a:extLst>
            <a:ext uri="{FF2B5EF4-FFF2-40B4-BE49-F238E27FC236}">
              <a16:creationId xmlns:a16="http://schemas.microsoft.com/office/drawing/2014/main" id="{00000000-0008-0000-0F00-000054010000}"/>
            </a:ext>
          </a:extLst>
        </xdr:cNvPr>
        <xdr:cNvSpPr/>
      </xdr:nvSpPr>
      <xdr:spPr>
        <a:xfrm>
          <a:off x="6921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00000000-0008-0000-0F00-000056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00000000-0008-0000-0F00-000057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00000000-0008-0000-0F00-000058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00000000-0008-0000-0F00-000059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132080</xdr:rowOff>
    </xdr:from>
    <xdr:to>
      <xdr:col>55</xdr:col>
      <xdr:colOff>50800</xdr:colOff>
      <xdr:row>83</xdr:row>
      <xdr:rowOff>62230</xdr:rowOff>
    </xdr:to>
    <xdr:sp macro="" textlink="">
      <xdr:nvSpPr>
        <xdr:cNvPr id="346" name="楕円 345">
          <a:extLst>
            <a:ext uri="{FF2B5EF4-FFF2-40B4-BE49-F238E27FC236}">
              <a16:creationId xmlns:a16="http://schemas.microsoft.com/office/drawing/2014/main" id="{00000000-0008-0000-0F00-00005A010000}"/>
            </a:ext>
          </a:extLst>
        </xdr:cNvPr>
        <xdr:cNvSpPr/>
      </xdr:nvSpPr>
      <xdr:spPr>
        <a:xfrm>
          <a:off x="10426700" y="1419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154957</xdr:rowOff>
    </xdr:from>
    <xdr:ext cx="469744" cy="259045"/>
    <xdr:sp macro="" textlink="">
      <xdr:nvSpPr>
        <xdr:cNvPr id="347" name="【福祉施設】&#10;一人当たり面積該当値テキスト">
          <a:extLst>
            <a:ext uri="{FF2B5EF4-FFF2-40B4-BE49-F238E27FC236}">
              <a16:creationId xmlns:a16="http://schemas.microsoft.com/office/drawing/2014/main" id="{00000000-0008-0000-0F00-00005B010000}"/>
            </a:ext>
          </a:extLst>
        </xdr:cNvPr>
        <xdr:cNvSpPr txBox="1"/>
      </xdr:nvSpPr>
      <xdr:spPr>
        <a:xfrm>
          <a:off x="10515600" y="1404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132080</xdr:rowOff>
    </xdr:from>
    <xdr:to>
      <xdr:col>50</xdr:col>
      <xdr:colOff>165100</xdr:colOff>
      <xdr:row>83</xdr:row>
      <xdr:rowOff>62230</xdr:rowOff>
    </xdr:to>
    <xdr:sp macro="" textlink="">
      <xdr:nvSpPr>
        <xdr:cNvPr id="348" name="楕円 347">
          <a:extLst>
            <a:ext uri="{FF2B5EF4-FFF2-40B4-BE49-F238E27FC236}">
              <a16:creationId xmlns:a16="http://schemas.microsoft.com/office/drawing/2014/main" id="{00000000-0008-0000-0F00-00005C010000}"/>
            </a:ext>
          </a:extLst>
        </xdr:cNvPr>
        <xdr:cNvSpPr/>
      </xdr:nvSpPr>
      <xdr:spPr>
        <a:xfrm>
          <a:off x="9588500" y="1419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11430</xdr:rowOff>
    </xdr:from>
    <xdr:to>
      <xdr:col>55</xdr:col>
      <xdr:colOff>0</xdr:colOff>
      <xdr:row>83</xdr:row>
      <xdr:rowOff>11430</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a:off x="9639300" y="14241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135889</xdr:rowOff>
    </xdr:from>
    <xdr:to>
      <xdr:col>46</xdr:col>
      <xdr:colOff>38100</xdr:colOff>
      <xdr:row>83</xdr:row>
      <xdr:rowOff>66039</xdr:rowOff>
    </xdr:to>
    <xdr:sp macro="" textlink="">
      <xdr:nvSpPr>
        <xdr:cNvPr id="350" name="楕円 349">
          <a:extLst>
            <a:ext uri="{FF2B5EF4-FFF2-40B4-BE49-F238E27FC236}">
              <a16:creationId xmlns:a16="http://schemas.microsoft.com/office/drawing/2014/main" id="{00000000-0008-0000-0F00-00005E010000}"/>
            </a:ext>
          </a:extLst>
        </xdr:cNvPr>
        <xdr:cNvSpPr/>
      </xdr:nvSpPr>
      <xdr:spPr>
        <a:xfrm>
          <a:off x="86995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11430</xdr:rowOff>
    </xdr:from>
    <xdr:to>
      <xdr:col>50</xdr:col>
      <xdr:colOff>114300</xdr:colOff>
      <xdr:row>83</xdr:row>
      <xdr:rowOff>15239</xdr:rowOff>
    </xdr:to>
    <xdr:cxnSp macro="">
      <xdr:nvCxnSpPr>
        <xdr:cNvPr id="351" name="直線コネクタ 350">
          <a:extLst>
            <a:ext uri="{FF2B5EF4-FFF2-40B4-BE49-F238E27FC236}">
              <a16:creationId xmlns:a16="http://schemas.microsoft.com/office/drawing/2014/main" id="{00000000-0008-0000-0F00-00005F010000}"/>
            </a:ext>
          </a:extLst>
        </xdr:cNvPr>
        <xdr:cNvCxnSpPr/>
      </xdr:nvCxnSpPr>
      <xdr:spPr>
        <a:xfrm flipV="1">
          <a:off x="8750300" y="142417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139700</xdr:rowOff>
    </xdr:from>
    <xdr:to>
      <xdr:col>41</xdr:col>
      <xdr:colOff>101600</xdr:colOff>
      <xdr:row>83</xdr:row>
      <xdr:rowOff>69850</xdr:rowOff>
    </xdr:to>
    <xdr:sp macro="" textlink="">
      <xdr:nvSpPr>
        <xdr:cNvPr id="352" name="楕円 351">
          <a:extLst>
            <a:ext uri="{FF2B5EF4-FFF2-40B4-BE49-F238E27FC236}">
              <a16:creationId xmlns:a16="http://schemas.microsoft.com/office/drawing/2014/main" id="{00000000-0008-0000-0F00-000060010000}"/>
            </a:ext>
          </a:extLst>
        </xdr:cNvPr>
        <xdr:cNvSpPr/>
      </xdr:nvSpPr>
      <xdr:spPr>
        <a:xfrm>
          <a:off x="7810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15239</xdr:rowOff>
    </xdr:from>
    <xdr:to>
      <xdr:col>45</xdr:col>
      <xdr:colOff>177800</xdr:colOff>
      <xdr:row>83</xdr:row>
      <xdr:rowOff>19050</xdr:rowOff>
    </xdr:to>
    <xdr:cxnSp macro="">
      <xdr:nvCxnSpPr>
        <xdr:cNvPr id="353" name="直線コネクタ 352">
          <a:extLst>
            <a:ext uri="{FF2B5EF4-FFF2-40B4-BE49-F238E27FC236}">
              <a16:creationId xmlns:a16="http://schemas.microsoft.com/office/drawing/2014/main" id="{00000000-0008-0000-0F00-000061010000}"/>
            </a:ext>
          </a:extLst>
        </xdr:cNvPr>
        <xdr:cNvCxnSpPr/>
      </xdr:nvCxnSpPr>
      <xdr:spPr>
        <a:xfrm flipV="1">
          <a:off x="7861300" y="142455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72407</xdr:rowOff>
    </xdr:from>
    <xdr:ext cx="469744" cy="259045"/>
    <xdr:sp macro="" textlink="">
      <xdr:nvSpPr>
        <xdr:cNvPr id="354" name="n_1aveValue【福祉施設】&#10;一人当たり面積">
          <a:extLst>
            <a:ext uri="{FF2B5EF4-FFF2-40B4-BE49-F238E27FC236}">
              <a16:creationId xmlns:a16="http://schemas.microsoft.com/office/drawing/2014/main" id="{00000000-0008-0000-0F00-000062010000}"/>
            </a:ext>
          </a:extLst>
        </xdr:cNvPr>
        <xdr:cNvSpPr txBox="1"/>
      </xdr:nvSpPr>
      <xdr:spPr>
        <a:xfrm>
          <a:off x="9391727" y="1447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57166</xdr:rowOff>
    </xdr:from>
    <xdr:ext cx="469744" cy="259045"/>
    <xdr:sp macro="" textlink="">
      <xdr:nvSpPr>
        <xdr:cNvPr id="355" name="n_2aveValue【福祉施設】&#10;一人当たり面積">
          <a:extLst>
            <a:ext uri="{FF2B5EF4-FFF2-40B4-BE49-F238E27FC236}">
              <a16:creationId xmlns:a16="http://schemas.microsoft.com/office/drawing/2014/main" id="{00000000-0008-0000-0F00-000063010000}"/>
            </a:ext>
          </a:extLst>
        </xdr:cNvPr>
        <xdr:cNvSpPr txBox="1"/>
      </xdr:nvSpPr>
      <xdr:spPr>
        <a:xfrm>
          <a:off x="85154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38116</xdr:rowOff>
    </xdr:from>
    <xdr:ext cx="469744" cy="259045"/>
    <xdr:sp macro="" textlink="">
      <xdr:nvSpPr>
        <xdr:cNvPr id="356" name="n_3aveValue【福祉施設】&#10;一人当たり面積">
          <a:extLst>
            <a:ext uri="{FF2B5EF4-FFF2-40B4-BE49-F238E27FC236}">
              <a16:creationId xmlns:a16="http://schemas.microsoft.com/office/drawing/2014/main" id="{00000000-0008-0000-0F00-000064010000}"/>
            </a:ext>
          </a:extLst>
        </xdr:cNvPr>
        <xdr:cNvSpPr txBox="1"/>
      </xdr:nvSpPr>
      <xdr:spPr>
        <a:xfrm>
          <a:off x="7626427" y="14439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162577</xdr:rowOff>
    </xdr:from>
    <xdr:ext cx="469744" cy="259045"/>
    <xdr:sp macro="" textlink="">
      <xdr:nvSpPr>
        <xdr:cNvPr id="357" name="n_4aveValue【福祉施設】&#10;一人当たり面積">
          <a:extLst>
            <a:ext uri="{FF2B5EF4-FFF2-40B4-BE49-F238E27FC236}">
              <a16:creationId xmlns:a16="http://schemas.microsoft.com/office/drawing/2014/main" id="{00000000-0008-0000-0F00-000065010000}"/>
            </a:ext>
          </a:extLst>
        </xdr:cNvPr>
        <xdr:cNvSpPr txBox="1"/>
      </xdr:nvSpPr>
      <xdr:spPr>
        <a:xfrm>
          <a:off x="6737427"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78757</xdr:rowOff>
    </xdr:from>
    <xdr:ext cx="469744" cy="259045"/>
    <xdr:sp macro="" textlink="">
      <xdr:nvSpPr>
        <xdr:cNvPr id="358" name="n_1mainValue【福祉施設】&#10;一人当たり面積">
          <a:extLst>
            <a:ext uri="{FF2B5EF4-FFF2-40B4-BE49-F238E27FC236}">
              <a16:creationId xmlns:a16="http://schemas.microsoft.com/office/drawing/2014/main" id="{00000000-0008-0000-0F00-000066010000}"/>
            </a:ext>
          </a:extLst>
        </xdr:cNvPr>
        <xdr:cNvSpPr txBox="1"/>
      </xdr:nvSpPr>
      <xdr:spPr>
        <a:xfrm>
          <a:off x="9391727" y="1396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82566</xdr:rowOff>
    </xdr:from>
    <xdr:ext cx="469744" cy="259045"/>
    <xdr:sp macro="" textlink="">
      <xdr:nvSpPr>
        <xdr:cNvPr id="359" name="n_2mainValue【福祉施設】&#10;一人当たり面積">
          <a:extLst>
            <a:ext uri="{FF2B5EF4-FFF2-40B4-BE49-F238E27FC236}">
              <a16:creationId xmlns:a16="http://schemas.microsoft.com/office/drawing/2014/main" id="{00000000-0008-0000-0F00-000067010000}"/>
            </a:ext>
          </a:extLst>
        </xdr:cNvPr>
        <xdr:cNvSpPr txBox="1"/>
      </xdr:nvSpPr>
      <xdr:spPr>
        <a:xfrm>
          <a:off x="8515427" y="13970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86377</xdr:rowOff>
    </xdr:from>
    <xdr:ext cx="469744" cy="259045"/>
    <xdr:sp macro="" textlink="">
      <xdr:nvSpPr>
        <xdr:cNvPr id="360" name="n_3mainValue【福祉施設】&#10;一人当たり面積">
          <a:extLst>
            <a:ext uri="{FF2B5EF4-FFF2-40B4-BE49-F238E27FC236}">
              <a16:creationId xmlns:a16="http://schemas.microsoft.com/office/drawing/2014/main" id="{00000000-0008-0000-0F00-000068010000}"/>
            </a:ext>
          </a:extLst>
        </xdr:cNvPr>
        <xdr:cNvSpPr txBox="1"/>
      </xdr:nvSpPr>
      <xdr:spPr>
        <a:xfrm>
          <a:off x="7626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1" name="正方形/長方形 360">
          <a:extLst>
            <a:ext uri="{FF2B5EF4-FFF2-40B4-BE49-F238E27FC236}">
              <a16:creationId xmlns:a16="http://schemas.microsoft.com/office/drawing/2014/main" id="{00000000-0008-0000-0F00-00006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2" name="正方形/長方形 361">
          <a:extLst>
            <a:ext uri="{FF2B5EF4-FFF2-40B4-BE49-F238E27FC236}">
              <a16:creationId xmlns:a16="http://schemas.microsoft.com/office/drawing/2014/main" id="{00000000-0008-0000-0F00-00006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3" name="正方形/長方形 362">
          <a:extLst>
            <a:ext uri="{FF2B5EF4-FFF2-40B4-BE49-F238E27FC236}">
              <a16:creationId xmlns:a16="http://schemas.microsoft.com/office/drawing/2014/main" id="{00000000-0008-0000-0F00-00006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4" name="正方形/長方形 363">
          <a:extLst>
            <a:ext uri="{FF2B5EF4-FFF2-40B4-BE49-F238E27FC236}">
              <a16:creationId xmlns:a16="http://schemas.microsoft.com/office/drawing/2014/main" id="{00000000-0008-0000-0F00-00006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5" name="正方形/長方形 364">
          <a:extLst>
            <a:ext uri="{FF2B5EF4-FFF2-40B4-BE49-F238E27FC236}">
              <a16:creationId xmlns:a16="http://schemas.microsoft.com/office/drawing/2014/main" id="{00000000-0008-0000-0F00-00006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6" name="正方形/長方形 365">
          <a:extLst>
            <a:ext uri="{FF2B5EF4-FFF2-40B4-BE49-F238E27FC236}">
              <a16:creationId xmlns:a16="http://schemas.microsoft.com/office/drawing/2014/main" id="{00000000-0008-0000-0F00-00006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7" name="正方形/長方形 366">
          <a:extLst>
            <a:ext uri="{FF2B5EF4-FFF2-40B4-BE49-F238E27FC236}">
              <a16:creationId xmlns:a16="http://schemas.microsoft.com/office/drawing/2014/main" id="{00000000-0008-0000-0F00-00006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8" name="正方形/長方形 367">
          <a:extLst>
            <a:ext uri="{FF2B5EF4-FFF2-40B4-BE49-F238E27FC236}">
              <a16:creationId xmlns:a16="http://schemas.microsoft.com/office/drawing/2014/main" id="{00000000-0008-0000-0F00-000070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9" name="テキスト ボックス 368">
          <a:extLst>
            <a:ext uri="{FF2B5EF4-FFF2-40B4-BE49-F238E27FC236}">
              <a16:creationId xmlns:a16="http://schemas.microsoft.com/office/drawing/2014/main" id="{00000000-0008-0000-0F00-000071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0" name="直線コネクタ 369">
          <a:extLst>
            <a:ext uri="{FF2B5EF4-FFF2-40B4-BE49-F238E27FC236}">
              <a16:creationId xmlns:a16="http://schemas.microsoft.com/office/drawing/2014/main" id="{00000000-0008-0000-0F00-000072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1" name="テキスト ボックス 370">
          <a:extLst>
            <a:ext uri="{FF2B5EF4-FFF2-40B4-BE49-F238E27FC236}">
              <a16:creationId xmlns:a16="http://schemas.microsoft.com/office/drawing/2014/main" id="{00000000-0008-0000-0F00-000073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72" name="直線コネクタ 371">
          <a:extLst>
            <a:ext uri="{FF2B5EF4-FFF2-40B4-BE49-F238E27FC236}">
              <a16:creationId xmlns:a16="http://schemas.microsoft.com/office/drawing/2014/main" id="{00000000-0008-0000-0F00-000074010000}"/>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73" name="テキスト ボックス 372">
          <a:extLst>
            <a:ext uri="{FF2B5EF4-FFF2-40B4-BE49-F238E27FC236}">
              <a16:creationId xmlns:a16="http://schemas.microsoft.com/office/drawing/2014/main" id="{00000000-0008-0000-0F00-000075010000}"/>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74" name="直線コネクタ 373">
          <a:extLst>
            <a:ext uri="{FF2B5EF4-FFF2-40B4-BE49-F238E27FC236}">
              <a16:creationId xmlns:a16="http://schemas.microsoft.com/office/drawing/2014/main" id="{00000000-0008-0000-0F00-000076010000}"/>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75" name="テキスト ボックス 374">
          <a:extLst>
            <a:ext uri="{FF2B5EF4-FFF2-40B4-BE49-F238E27FC236}">
              <a16:creationId xmlns:a16="http://schemas.microsoft.com/office/drawing/2014/main" id="{00000000-0008-0000-0F00-000077010000}"/>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76" name="直線コネクタ 375">
          <a:extLst>
            <a:ext uri="{FF2B5EF4-FFF2-40B4-BE49-F238E27FC236}">
              <a16:creationId xmlns:a16="http://schemas.microsoft.com/office/drawing/2014/main" id="{00000000-0008-0000-0F00-000078010000}"/>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77" name="テキスト ボックス 376">
          <a:extLst>
            <a:ext uri="{FF2B5EF4-FFF2-40B4-BE49-F238E27FC236}">
              <a16:creationId xmlns:a16="http://schemas.microsoft.com/office/drawing/2014/main" id="{00000000-0008-0000-0F00-000079010000}"/>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78" name="直線コネクタ 377">
          <a:extLst>
            <a:ext uri="{FF2B5EF4-FFF2-40B4-BE49-F238E27FC236}">
              <a16:creationId xmlns:a16="http://schemas.microsoft.com/office/drawing/2014/main" id="{00000000-0008-0000-0F00-00007A010000}"/>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79" name="テキスト ボックス 378">
          <a:extLst>
            <a:ext uri="{FF2B5EF4-FFF2-40B4-BE49-F238E27FC236}">
              <a16:creationId xmlns:a16="http://schemas.microsoft.com/office/drawing/2014/main" id="{00000000-0008-0000-0F00-00007B010000}"/>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0" name="直線コネクタ 379">
          <a:extLst>
            <a:ext uri="{FF2B5EF4-FFF2-40B4-BE49-F238E27FC236}">
              <a16:creationId xmlns:a16="http://schemas.microsoft.com/office/drawing/2014/main" id="{00000000-0008-0000-0F00-00007C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81" name="テキスト ボックス 380">
          <a:extLst>
            <a:ext uri="{FF2B5EF4-FFF2-40B4-BE49-F238E27FC236}">
              <a16:creationId xmlns:a16="http://schemas.microsoft.com/office/drawing/2014/main" id="{00000000-0008-0000-0F00-00007D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2" name="【市民会館】&#10;有形固定資産減価償却率グラフ枠">
          <a:extLst>
            <a:ext uri="{FF2B5EF4-FFF2-40B4-BE49-F238E27FC236}">
              <a16:creationId xmlns:a16="http://schemas.microsoft.com/office/drawing/2014/main" id="{00000000-0008-0000-0F00-00007E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142494</xdr:rowOff>
    </xdr:from>
    <xdr:to>
      <xdr:col>24</xdr:col>
      <xdr:colOff>62865</xdr:colOff>
      <xdr:row>108</xdr:row>
      <xdr:rowOff>69342</xdr:rowOff>
    </xdr:to>
    <xdr:cxnSp macro="">
      <xdr:nvCxnSpPr>
        <xdr:cNvPr id="383" name="直線コネクタ 382">
          <a:extLst>
            <a:ext uri="{FF2B5EF4-FFF2-40B4-BE49-F238E27FC236}">
              <a16:creationId xmlns:a16="http://schemas.microsoft.com/office/drawing/2014/main" id="{00000000-0008-0000-0F00-00007F010000}"/>
            </a:ext>
          </a:extLst>
        </xdr:cNvPr>
        <xdr:cNvCxnSpPr/>
      </xdr:nvCxnSpPr>
      <xdr:spPr>
        <a:xfrm flipV="1">
          <a:off x="4634865" y="17287494"/>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73169</xdr:rowOff>
    </xdr:from>
    <xdr:ext cx="405111" cy="259045"/>
    <xdr:sp macro="" textlink="">
      <xdr:nvSpPr>
        <xdr:cNvPr id="384" name="【市民会館】&#10;有形固定資産減価償却率最小値テキスト">
          <a:extLst>
            <a:ext uri="{FF2B5EF4-FFF2-40B4-BE49-F238E27FC236}">
              <a16:creationId xmlns:a16="http://schemas.microsoft.com/office/drawing/2014/main" id="{00000000-0008-0000-0F00-000080010000}"/>
            </a:ext>
          </a:extLst>
        </xdr:cNvPr>
        <xdr:cNvSpPr txBox="1"/>
      </xdr:nvSpPr>
      <xdr:spPr>
        <a:xfrm>
          <a:off x="4673600" y="1858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69342</xdr:rowOff>
    </xdr:from>
    <xdr:to>
      <xdr:col>24</xdr:col>
      <xdr:colOff>152400</xdr:colOff>
      <xdr:row>108</xdr:row>
      <xdr:rowOff>69342</xdr:rowOff>
    </xdr:to>
    <xdr:cxnSp macro="">
      <xdr:nvCxnSpPr>
        <xdr:cNvPr id="385" name="直線コネクタ 384">
          <a:extLst>
            <a:ext uri="{FF2B5EF4-FFF2-40B4-BE49-F238E27FC236}">
              <a16:creationId xmlns:a16="http://schemas.microsoft.com/office/drawing/2014/main" id="{00000000-0008-0000-0F00-000081010000}"/>
            </a:ext>
          </a:extLst>
        </xdr:cNvPr>
        <xdr:cNvCxnSpPr/>
      </xdr:nvCxnSpPr>
      <xdr:spPr>
        <a:xfrm>
          <a:off x="4546600" y="1858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89171</xdr:rowOff>
    </xdr:from>
    <xdr:ext cx="405111" cy="259045"/>
    <xdr:sp macro="" textlink="">
      <xdr:nvSpPr>
        <xdr:cNvPr id="386" name="【市民会館】&#10;有形固定資産減価償却率最大値テキスト">
          <a:extLst>
            <a:ext uri="{FF2B5EF4-FFF2-40B4-BE49-F238E27FC236}">
              <a16:creationId xmlns:a16="http://schemas.microsoft.com/office/drawing/2014/main" id="{00000000-0008-0000-0F00-000082010000}"/>
            </a:ext>
          </a:extLst>
        </xdr:cNvPr>
        <xdr:cNvSpPr txBox="1"/>
      </xdr:nvSpPr>
      <xdr:spPr>
        <a:xfrm>
          <a:off x="4673600" y="17062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142494</xdr:rowOff>
    </xdr:from>
    <xdr:to>
      <xdr:col>24</xdr:col>
      <xdr:colOff>152400</xdr:colOff>
      <xdr:row>100</xdr:row>
      <xdr:rowOff>142494</xdr:rowOff>
    </xdr:to>
    <xdr:cxnSp macro="">
      <xdr:nvCxnSpPr>
        <xdr:cNvPr id="387" name="直線コネクタ 386">
          <a:extLst>
            <a:ext uri="{FF2B5EF4-FFF2-40B4-BE49-F238E27FC236}">
              <a16:creationId xmlns:a16="http://schemas.microsoft.com/office/drawing/2014/main" id="{00000000-0008-0000-0F00-000083010000}"/>
            </a:ext>
          </a:extLst>
        </xdr:cNvPr>
        <xdr:cNvCxnSpPr/>
      </xdr:nvCxnSpPr>
      <xdr:spPr>
        <a:xfrm>
          <a:off x="4546600" y="1728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108983</xdr:rowOff>
    </xdr:from>
    <xdr:ext cx="405111" cy="259045"/>
    <xdr:sp macro="" textlink="">
      <xdr:nvSpPr>
        <xdr:cNvPr id="388" name="【市民会館】&#10;有形固定資産減価償却率平均値テキスト">
          <a:extLst>
            <a:ext uri="{FF2B5EF4-FFF2-40B4-BE49-F238E27FC236}">
              <a16:creationId xmlns:a16="http://schemas.microsoft.com/office/drawing/2014/main" id="{00000000-0008-0000-0F00-000084010000}"/>
            </a:ext>
          </a:extLst>
        </xdr:cNvPr>
        <xdr:cNvSpPr txBox="1"/>
      </xdr:nvSpPr>
      <xdr:spPr>
        <a:xfrm>
          <a:off x="4673600" y="179397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130556</xdr:rowOff>
    </xdr:from>
    <xdr:to>
      <xdr:col>24</xdr:col>
      <xdr:colOff>114300</xdr:colOff>
      <xdr:row>105</xdr:row>
      <xdr:rowOff>60706</xdr:rowOff>
    </xdr:to>
    <xdr:sp macro="" textlink="">
      <xdr:nvSpPr>
        <xdr:cNvPr id="389" name="フローチャート: 判断 388">
          <a:extLst>
            <a:ext uri="{FF2B5EF4-FFF2-40B4-BE49-F238E27FC236}">
              <a16:creationId xmlns:a16="http://schemas.microsoft.com/office/drawing/2014/main" id="{00000000-0008-0000-0F00-000085010000}"/>
            </a:ext>
          </a:extLst>
        </xdr:cNvPr>
        <xdr:cNvSpPr/>
      </xdr:nvSpPr>
      <xdr:spPr>
        <a:xfrm>
          <a:off x="4584700" y="1796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103124</xdr:rowOff>
    </xdr:from>
    <xdr:to>
      <xdr:col>20</xdr:col>
      <xdr:colOff>38100</xdr:colOff>
      <xdr:row>105</xdr:row>
      <xdr:rowOff>33274</xdr:rowOff>
    </xdr:to>
    <xdr:sp macro="" textlink="">
      <xdr:nvSpPr>
        <xdr:cNvPr id="390" name="フローチャート: 判断 389">
          <a:extLst>
            <a:ext uri="{FF2B5EF4-FFF2-40B4-BE49-F238E27FC236}">
              <a16:creationId xmlns:a16="http://schemas.microsoft.com/office/drawing/2014/main" id="{00000000-0008-0000-0F00-000086010000}"/>
            </a:ext>
          </a:extLst>
        </xdr:cNvPr>
        <xdr:cNvSpPr/>
      </xdr:nvSpPr>
      <xdr:spPr>
        <a:xfrm>
          <a:off x="3746500" y="179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73406</xdr:rowOff>
    </xdr:from>
    <xdr:to>
      <xdr:col>15</xdr:col>
      <xdr:colOff>101600</xdr:colOff>
      <xdr:row>105</xdr:row>
      <xdr:rowOff>3556</xdr:rowOff>
    </xdr:to>
    <xdr:sp macro="" textlink="">
      <xdr:nvSpPr>
        <xdr:cNvPr id="391" name="フローチャート: 判断 390">
          <a:extLst>
            <a:ext uri="{FF2B5EF4-FFF2-40B4-BE49-F238E27FC236}">
              <a16:creationId xmlns:a16="http://schemas.microsoft.com/office/drawing/2014/main" id="{00000000-0008-0000-0F00-000087010000}"/>
            </a:ext>
          </a:extLst>
        </xdr:cNvPr>
        <xdr:cNvSpPr/>
      </xdr:nvSpPr>
      <xdr:spPr>
        <a:xfrm>
          <a:off x="2857500" y="1790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23113</xdr:rowOff>
    </xdr:from>
    <xdr:to>
      <xdr:col>10</xdr:col>
      <xdr:colOff>165100</xdr:colOff>
      <xdr:row>104</xdr:row>
      <xdr:rowOff>124713</xdr:rowOff>
    </xdr:to>
    <xdr:sp macro="" textlink="">
      <xdr:nvSpPr>
        <xdr:cNvPr id="392" name="フローチャート: 判断 391">
          <a:extLst>
            <a:ext uri="{FF2B5EF4-FFF2-40B4-BE49-F238E27FC236}">
              <a16:creationId xmlns:a16="http://schemas.microsoft.com/office/drawing/2014/main" id="{00000000-0008-0000-0F00-000088010000}"/>
            </a:ext>
          </a:extLst>
        </xdr:cNvPr>
        <xdr:cNvSpPr/>
      </xdr:nvSpPr>
      <xdr:spPr>
        <a:xfrm>
          <a:off x="1968500" y="1785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27687</xdr:rowOff>
    </xdr:from>
    <xdr:to>
      <xdr:col>6</xdr:col>
      <xdr:colOff>38100</xdr:colOff>
      <xdr:row>104</xdr:row>
      <xdr:rowOff>129287</xdr:rowOff>
    </xdr:to>
    <xdr:sp macro="" textlink="">
      <xdr:nvSpPr>
        <xdr:cNvPr id="393" name="フローチャート: 判断 392">
          <a:extLst>
            <a:ext uri="{FF2B5EF4-FFF2-40B4-BE49-F238E27FC236}">
              <a16:creationId xmlns:a16="http://schemas.microsoft.com/office/drawing/2014/main" id="{00000000-0008-0000-0F00-000089010000}"/>
            </a:ext>
          </a:extLst>
        </xdr:cNvPr>
        <xdr:cNvSpPr/>
      </xdr:nvSpPr>
      <xdr:spPr>
        <a:xfrm>
          <a:off x="1079500" y="1785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id="{00000000-0008-0000-0F00-00008C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id="{00000000-0008-0000-0F00-00008E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89408</xdr:rowOff>
    </xdr:from>
    <xdr:to>
      <xdr:col>24</xdr:col>
      <xdr:colOff>114300</xdr:colOff>
      <xdr:row>105</xdr:row>
      <xdr:rowOff>19558</xdr:rowOff>
    </xdr:to>
    <xdr:sp macro="" textlink="">
      <xdr:nvSpPr>
        <xdr:cNvPr id="399" name="楕円 398">
          <a:extLst>
            <a:ext uri="{FF2B5EF4-FFF2-40B4-BE49-F238E27FC236}">
              <a16:creationId xmlns:a16="http://schemas.microsoft.com/office/drawing/2014/main" id="{00000000-0008-0000-0F00-00008F010000}"/>
            </a:ext>
          </a:extLst>
        </xdr:cNvPr>
        <xdr:cNvSpPr/>
      </xdr:nvSpPr>
      <xdr:spPr>
        <a:xfrm>
          <a:off x="4584700" y="1792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112285</xdr:rowOff>
    </xdr:from>
    <xdr:ext cx="405111" cy="259045"/>
    <xdr:sp macro="" textlink="">
      <xdr:nvSpPr>
        <xdr:cNvPr id="400" name="【市民会館】&#10;有形固定資産減価償却率該当値テキスト">
          <a:extLst>
            <a:ext uri="{FF2B5EF4-FFF2-40B4-BE49-F238E27FC236}">
              <a16:creationId xmlns:a16="http://schemas.microsoft.com/office/drawing/2014/main" id="{00000000-0008-0000-0F00-000090010000}"/>
            </a:ext>
          </a:extLst>
        </xdr:cNvPr>
        <xdr:cNvSpPr txBox="1"/>
      </xdr:nvSpPr>
      <xdr:spPr>
        <a:xfrm>
          <a:off x="4673600" y="17771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43687</xdr:rowOff>
    </xdr:from>
    <xdr:to>
      <xdr:col>20</xdr:col>
      <xdr:colOff>38100</xdr:colOff>
      <xdr:row>104</xdr:row>
      <xdr:rowOff>145287</xdr:rowOff>
    </xdr:to>
    <xdr:sp macro="" textlink="">
      <xdr:nvSpPr>
        <xdr:cNvPr id="401" name="楕円 400">
          <a:extLst>
            <a:ext uri="{FF2B5EF4-FFF2-40B4-BE49-F238E27FC236}">
              <a16:creationId xmlns:a16="http://schemas.microsoft.com/office/drawing/2014/main" id="{00000000-0008-0000-0F00-000091010000}"/>
            </a:ext>
          </a:extLst>
        </xdr:cNvPr>
        <xdr:cNvSpPr/>
      </xdr:nvSpPr>
      <xdr:spPr>
        <a:xfrm>
          <a:off x="3746500" y="1787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94487</xdr:rowOff>
    </xdr:from>
    <xdr:to>
      <xdr:col>24</xdr:col>
      <xdr:colOff>63500</xdr:colOff>
      <xdr:row>104</xdr:row>
      <xdr:rowOff>140208</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3797300" y="17925287"/>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169418</xdr:rowOff>
    </xdr:from>
    <xdr:to>
      <xdr:col>15</xdr:col>
      <xdr:colOff>101600</xdr:colOff>
      <xdr:row>104</xdr:row>
      <xdr:rowOff>99568</xdr:rowOff>
    </xdr:to>
    <xdr:sp macro="" textlink="">
      <xdr:nvSpPr>
        <xdr:cNvPr id="403" name="楕円 402">
          <a:extLst>
            <a:ext uri="{FF2B5EF4-FFF2-40B4-BE49-F238E27FC236}">
              <a16:creationId xmlns:a16="http://schemas.microsoft.com/office/drawing/2014/main" id="{00000000-0008-0000-0F00-000093010000}"/>
            </a:ext>
          </a:extLst>
        </xdr:cNvPr>
        <xdr:cNvSpPr/>
      </xdr:nvSpPr>
      <xdr:spPr>
        <a:xfrm>
          <a:off x="2857500" y="1782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48768</xdr:rowOff>
    </xdr:from>
    <xdr:to>
      <xdr:col>19</xdr:col>
      <xdr:colOff>177800</xdr:colOff>
      <xdr:row>104</xdr:row>
      <xdr:rowOff>94487</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a:off x="2908300" y="17879568"/>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87122</xdr:rowOff>
    </xdr:from>
    <xdr:to>
      <xdr:col>10</xdr:col>
      <xdr:colOff>165100</xdr:colOff>
      <xdr:row>105</xdr:row>
      <xdr:rowOff>17272</xdr:rowOff>
    </xdr:to>
    <xdr:sp macro="" textlink="">
      <xdr:nvSpPr>
        <xdr:cNvPr id="405" name="楕円 404">
          <a:extLst>
            <a:ext uri="{FF2B5EF4-FFF2-40B4-BE49-F238E27FC236}">
              <a16:creationId xmlns:a16="http://schemas.microsoft.com/office/drawing/2014/main" id="{00000000-0008-0000-0F00-000095010000}"/>
            </a:ext>
          </a:extLst>
        </xdr:cNvPr>
        <xdr:cNvSpPr/>
      </xdr:nvSpPr>
      <xdr:spPr>
        <a:xfrm>
          <a:off x="1968500" y="1791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48768</xdr:rowOff>
    </xdr:from>
    <xdr:to>
      <xdr:col>15</xdr:col>
      <xdr:colOff>50800</xdr:colOff>
      <xdr:row>104</xdr:row>
      <xdr:rowOff>137922</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flipV="1">
          <a:off x="2019300" y="17879568"/>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24401</xdr:rowOff>
    </xdr:from>
    <xdr:ext cx="405111" cy="259045"/>
    <xdr:sp macro="" textlink="">
      <xdr:nvSpPr>
        <xdr:cNvPr id="407" name="n_1aveValue【市民会館】&#10;有形固定資産減価償却率">
          <a:extLst>
            <a:ext uri="{FF2B5EF4-FFF2-40B4-BE49-F238E27FC236}">
              <a16:creationId xmlns:a16="http://schemas.microsoft.com/office/drawing/2014/main" id="{00000000-0008-0000-0F00-000097010000}"/>
            </a:ext>
          </a:extLst>
        </xdr:cNvPr>
        <xdr:cNvSpPr txBox="1"/>
      </xdr:nvSpPr>
      <xdr:spPr>
        <a:xfrm>
          <a:off x="3582044" y="18026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166133</xdr:rowOff>
    </xdr:from>
    <xdr:ext cx="405111" cy="259045"/>
    <xdr:sp macro="" textlink="">
      <xdr:nvSpPr>
        <xdr:cNvPr id="408" name="n_2aveValue【市民会館】&#10;有形固定資産減価償却率">
          <a:extLst>
            <a:ext uri="{FF2B5EF4-FFF2-40B4-BE49-F238E27FC236}">
              <a16:creationId xmlns:a16="http://schemas.microsoft.com/office/drawing/2014/main" id="{00000000-0008-0000-0F00-000098010000}"/>
            </a:ext>
          </a:extLst>
        </xdr:cNvPr>
        <xdr:cNvSpPr txBox="1"/>
      </xdr:nvSpPr>
      <xdr:spPr>
        <a:xfrm>
          <a:off x="2705744" y="17996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141240</xdr:rowOff>
    </xdr:from>
    <xdr:ext cx="405111" cy="259045"/>
    <xdr:sp macro="" textlink="">
      <xdr:nvSpPr>
        <xdr:cNvPr id="409" name="n_3aveValue【市民会館】&#10;有形固定資産減価償却率">
          <a:extLst>
            <a:ext uri="{FF2B5EF4-FFF2-40B4-BE49-F238E27FC236}">
              <a16:creationId xmlns:a16="http://schemas.microsoft.com/office/drawing/2014/main" id="{00000000-0008-0000-0F00-000099010000}"/>
            </a:ext>
          </a:extLst>
        </xdr:cNvPr>
        <xdr:cNvSpPr txBox="1"/>
      </xdr:nvSpPr>
      <xdr:spPr>
        <a:xfrm>
          <a:off x="1816744" y="1762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145814</xdr:rowOff>
    </xdr:from>
    <xdr:ext cx="405111" cy="259045"/>
    <xdr:sp macro="" textlink="">
      <xdr:nvSpPr>
        <xdr:cNvPr id="410" name="n_4aveValue【市民会館】&#10;有形固定資産減価償却率">
          <a:extLst>
            <a:ext uri="{FF2B5EF4-FFF2-40B4-BE49-F238E27FC236}">
              <a16:creationId xmlns:a16="http://schemas.microsoft.com/office/drawing/2014/main" id="{00000000-0008-0000-0F00-00009A010000}"/>
            </a:ext>
          </a:extLst>
        </xdr:cNvPr>
        <xdr:cNvSpPr txBox="1"/>
      </xdr:nvSpPr>
      <xdr:spPr>
        <a:xfrm>
          <a:off x="927744" y="17633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161814</xdr:rowOff>
    </xdr:from>
    <xdr:ext cx="405111" cy="259045"/>
    <xdr:sp macro="" textlink="">
      <xdr:nvSpPr>
        <xdr:cNvPr id="411" name="n_1mainValue【市民会館】&#10;有形固定資産減価償却率">
          <a:extLst>
            <a:ext uri="{FF2B5EF4-FFF2-40B4-BE49-F238E27FC236}">
              <a16:creationId xmlns:a16="http://schemas.microsoft.com/office/drawing/2014/main" id="{00000000-0008-0000-0F00-00009B010000}"/>
            </a:ext>
          </a:extLst>
        </xdr:cNvPr>
        <xdr:cNvSpPr txBox="1"/>
      </xdr:nvSpPr>
      <xdr:spPr>
        <a:xfrm>
          <a:off x="3582044" y="17649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116095</xdr:rowOff>
    </xdr:from>
    <xdr:ext cx="405111" cy="259045"/>
    <xdr:sp macro="" textlink="">
      <xdr:nvSpPr>
        <xdr:cNvPr id="412" name="n_2mainValue【市民会館】&#10;有形固定資産減価償却率">
          <a:extLst>
            <a:ext uri="{FF2B5EF4-FFF2-40B4-BE49-F238E27FC236}">
              <a16:creationId xmlns:a16="http://schemas.microsoft.com/office/drawing/2014/main" id="{00000000-0008-0000-0F00-00009C010000}"/>
            </a:ext>
          </a:extLst>
        </xdr:cNvPr>
        <xdr:cNvSpPr txBox="1"/>
      </xdr:nvSpPr>
      <xdr:spPr>
        <a:xfrm>
          <a:off x="2705744" y="17603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8399</xdr:rowOff>
    </xdr:from>
    <xdr:ext cx="405111" cy="259045"/>
    <xdr:sp macro="" textlink="">
      <xdr:nvSpPr>
        <xdr:cNvPr id="413" name="n_3mainValue【市民会館】&#10;有形固定資産減価償却率">
          <a:extLst>
            <a:ext uri="{FF2B5EF4-FFF2-40B4-BE49-F238E27FC236}">
              <a16:creationId xmlns:a16="http://schemas.microsoft.com/office/drawing/2014/main" id="{00000000-0008-0000-0F00-00009D010000}"/>
            </a:ext>
          </a:extLst>
        </xdr:cNvPr>
        <xdr:cNvSpPr txBox="1"/>
      </xdr:nvSpPr>
      <xdr:spPr>
        <a:xfrm>
          <a:off x="1816744" y="18010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4" name="正方形/長方形 413">
          <a:extLst>
            <a:ext uri="{FF2B5EF4-FFF2-40B4-BE49-F238E27FC236}">
              <a16:creationId xmlns:a16="http://schemas.microsoft.com/office/drawing/2014/main" id="{00000000-0008-0000-0F00-00009E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5" name="正方形/長方形 414">
          <a:extLst>
            <a:ext uri="{FF2B5EF4-FFF2-40B4-BE49-F238E27FC236}">
              <a16:creationId xmlns:a16="http://schemas.microsoft.com/office/drawing/2014/main" id="{00000000-0008-0000-0F00-00009F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6" name="正方形/長方形 415">
          <a:extLst>
            <a:ext uri="{FF2B5EF4-FFF2-40B4-BE49-F238E27FC236}">
              <a16:creationId xmlns:a16="http://schemas.microsoft.com/office/drawing/2014/main" id="{00000000-0008-0000-0F00-0000A0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7" name="正方形/長方形 416">
          <a:extLst>
            <a:ext uri="{FF2B5EF4-FFF2-40B4-BE49-F238E27FC236}">
              <a16:creationId xmlns:a16="http://schemas.microsoft.com/office/drawing/2014/main" id="{00000000-0008-0000-0F00-0000A1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8" name="正方形/長方形 417">
          <a:extLst>
            <a:ext uri="{FF2B5EF4-FFF2-40B4-BE49-F238E27FC236}">
              <a16:creationId xmlns:a16="http://schemas.microsoft.com/office/drawing/2014/main" id="{00000000-0008-0000-0F00-0000A2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9" name="正方形/長方形 418">
          <a:extLst>
            <a:ext uri="{FF2B5EF4-FFF2-40B4-BE49-F238E27FC236}">
              <a16:creationId xmlns:a16="http://schemas.microsoft.com/office/drawing/2014/main" id="{00000000-0008-0000-0F00-0000A3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0" name="正方形/長方形 419">
          <a:extLst>
            <a:ext uri="{FF2B5EF4-FFF2-40B4-BE49-F238E27FC236}">
              <a16:creationId xmlns:a16="http://schemas.microsoft.com/office/drawing/2014/main" id="{00000000-0008-0000-0F00-0000A4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1" name="正方形/長方形 420">
          <a:extLst>
            <a:ext uri="{FF2B5EF4-FFF2-40B4-BE49-F238E27FC236}">
              <a16:creationId xmlns:a16="http://schemas.microsoft.com/office/drawing/2014/main" id="{00000000-0008-0000-0F00-0000A5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2" name="テキスト ボックス 421">
          <a:extLst>
            <a:ext uri="{FF2B5EF4-FFF2-40B4-BE49-F238E27FC236}">
              <a16:creationId xmlns:a16="http://schemas.microsoft.com/office/drawing/2014/main" id="{00000000-0008-0000-0F00-0000A6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4" name="直線コネクタ 423">
          <a:extLst>
            <a:ext uri="{FF2B5EF4-FFF2-40B4-BE49-F238E27FC236}">
              <a16:creationId xmlns:a16="http://schemas.microsoft.com/office/drawing/2014/main" id="{00000000-0008-0000-0F00-0000A8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25" name="テキスト ボックス 424">
          <a:extLst>
            <a:ext uri="{FF2B5EF4-FFF2-40B4-BE49-F238E27FC236}">
              <a16:creationId xmlns:a16="http://schemas.microsoft.com/office/drawing/2014/main" id="{00000000-0008-0000-0F00-0000A9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6" name="直線コネクタ 425">
          <a:extLst>
            <a:ext uri="{FF2B5EF4-FFF2-40B4-BE49-F238E27FC236}">
              <a16:creationId xmlns:a16="http://schemas.microsoft.com/office/drawing/2014/main" id="{00000000-0008-0000-0F00-0000AA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27" name="テキスト ボックス 426">
          <a:extLst>
            <a:ext uri="{FF2B5EF4-FFF2-40B4-BE49-F238E27FC236}">
              <a16:creationId xmlns:a16="http://schemas.microsoft.com/office/drawing/2014/main" id="{00000000-0008-0000-0F00-0000AB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8" name="直線コネクタ 427">
          <a:extLst>
            <a:ext uri="{FF2B5EF4-FFF2-40B4-BE49-F238E27FC236}">
              <a16:creationId xmlns:a16="http://schemas.microsoft.com/office/drawing/2014/main" id="{00000000-0008-0000-0F00-0000AC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29" name="テキスト ボックス 428">
          <a:extLst>
            <a:ext uri="{FF2B5EF4-FFF2-40B4-BE49-F238E27FC236}">
              <a16:creationId xmlns:a16="http://schemas.microsoft.com/office/drawing/2014/main" id="{00000000-0008-0000-0F00-0000AD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0" name="直線コネクタ 429">
          <a:extLst>
            <a:ext uri="{FF2B5EF4-FFF2-40B4-BE49-F238E27FC236}">
              <a16:creationId xmlns:a16="http://schemas.microsoft.com/office/drawing/2014/main" id="{00000000-0008-0000-0F00-0000AE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31" name="テキスト ボックス 430">
          <a:extLst>
            <a:ext uri="{FF2B5EF4-FFF2-40B4-BE49-F238E27FC236}">
              <a16:creationId xmlns:a16="http://schemas.microsoft.com/office/drawing/2014/main" id="{00000000-0008-0000-0F00-0000AF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32" name="直線コネクタ 431">
          <a:extLst>
            <a:ext uri="{FF2B5EF4-FFF2-40B4-BE49-F238E27FC236}">
              <a16:creationId xmlns:a16="http://schemas.microsoft.com/office/drawing/2014/main" id="{00000000-0008-0000-0F00-0000B0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33" name="テキスト ボックス 432">
          <a:extLst>
            <a:ext uri="{FF2B5EF4-FFF2-40B4-BE49-F238E27FC236}">
              <a16:creationId xmlns:a16="http://schemas.microsoft.com/office/drawing/2014/main" id="{00000000-0008-0000-0F00-0000B1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4" name="直線コネクタ 433">
          <a:extLst>
            <a:ext uri="{FF2B5EF4-FFF2-40B4-BE49-F238E27FC236}">
              <a16:creationId xmlns:a16="http://schemas.microsoft.com/office/drawing/2014/main" id="{00000000-0008-0000-0F00-0000B2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5" name="テキスト ボックス 434">
          <a:extLst>
            <a:ext uri="{FF2B5EF4-FFF2-40B4-BE49-F238E27FC236}">
              <a16:creationId xmlns:a16="http://schemas.microsoft.com/office/drawing/2014/main" id="{00000000-0008-0000-0F00-0000B3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6" name="【市民会館】&#10;一人当たり面積グラフ枠">
          <a:extLst>
            <a:ext uri="{FF2B5EF4-FFF2-40B4-BE49-F238E27FC236}">
              <a16:creationId xmlns:a16="http://schemas.microsoft.com/office/drawing/2014/main" id="{00000000-0008-0000-0F00-0000B4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11430</xdr:rowOff>
    </xdr:from>
    <xdr:to>
      <xdr:col>54</xdr:col>
      <xdr:colOff>189865</xdr:colOff>
      <xdr:row>108</xdr:row>
      <xdr:rowOff>19050</xdr:rowOff>
    </xdr:to>
    <xdr:cxnSp macro="">
      <xdr:nvCxnSpPr>
        <xdr:cNvPr id="437" name="直線コネクタ 436">
          <a:extLst>
            <a:ext uri="{FF2B5EF4-FFF2-40B4-BE49-F238E27FC236}">
              <a16:creationId xmlns:a16="http://schemas.microsoft.com/office/drawing/2014/main" id="{00000000-0008-0000-0F00-0000B5010000}"/>
            </a:ext>
          </a:extLst>
        </xdr:cNvPr>
        <xdr:cNvCxnSpPr/>
      </xdr:nvCxnSpPr>
      <xdr:spPr>
        <a:xfrm flipV="1">
          <a:off x="10476865" y="1715643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22877</xdr:rowOff>
    </xdr:from>
    <xdr:ext cx="469744" cy="259045"/>
    <xdr:sp macro="" textlink="">
      <xdr:nvSpPr>
        <xdr:cNvPr id="438" name="【市民会館】&#10;一人当たり面積最小値テキスト">
          <a:extLst>
            <a:ext uri="{FF2B5EF4-FFF2-40B4-BE49-F238E27FC236}">
              <a16:creationId xmlns:a16="http://schemas.microsoft.com/office/drawing/2014/main" id="{00000000-0008-0000-0F00-0000B6010000}"/>
            </a:ext>
          </a:extLst>
        </xdr:cNvPr>
        <xdr:cNvSpPr txBox="1"/>
      </xdr:nvSpPr>
      <xdr:spPr>
        <a:xfrm>
          <a:off x="10515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19050</xdr:rowOff>
    </xdr:from>
    <xdr:to>
      <xdr:col>55</xdr:col>
      <xdr:colOff>88900</xdr:colOff>
      <xdr:row>108</xdr:row>
      <xdr:rowOff>19050</xdr:rowOff>
    </xdr:to>
    <xdr:cxnSp macro="">
      <xdr:nvCxnSpPr>
        <xdr:cNvPr id="439" name="直線コネクタ 438">
          <a:extLst>
            <a:ext uri="{FF2B5EF4-FFF2-40B4-BE49-F238E27FC236}">
              <a16:creationId xmlns:a16="http://schemas.microsoft.com/office/drawing/2014/main" id="{00000000-0008-0000-0F00-0000B7010000}"/>
            </a:ext>
          </a:extLst>
        </xdr:cNvPr>
        <xdr:cNvCxnSpPr/>
      </xdr:nvCxnSpPr>
      <xdr:spPr>
        <a:xfrm>
          <a:off x="10388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129557</xdr:rowOff>
    </xdr:from>
    <xdr:ext cx="469744" cy="259045"/>
    <xdr:sp macro="" textlink="">
      <xdr:nvSpPr>
        <xdr:cNvPr id="440" name="【市民会館】&#10;一人当たり面積最大値テキスト">
          <a:extLst>
            <a:ext uri="{FF2B5EF4-FFF2-40B4-BE49-F238E27FC236}">
              <a16:creationId xmlns:a16="http://schemas.microsoft.com/office/drawing/2014/main" id="{00000000-0008-0000-0F00-0000B8010000}"/>
            </a:ext>
          </a:extLst>
        </xdr:cNvPr>
        <xdr:cNvSpPr txBox="1"/>
      </xdr:nvSpPr>
      <xdr:spPr>
        <a:xfrm>
          <a:off x="10515600" y="1693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11430</xdr:rowOff>
    </xdr:from>
    <xdr:to>
      <xdr:col>55</xdr:col>
      <xdr:colOff>88900</xdr:colOff>
      <xdr:row>100</xdr:row>
      <xdr:rowOff>11430</xdr:rowOff>
    </xdr:to>
    <xdr:cxnSp macro="">
      <xdr:nvCxnSpPr>
        <xdr:cNvPr id="441" name="直線コネクタ 440">
          <a:extLst>
            <a:ext uri="{FF2B5EF4-FFF2-40B4-BE49-F238E27FC236}">
              <a16:creationId xmlns:a16="http://schemas.microsoft.com/office/drawing/2014/main" id="{00000000-0008-0000-0F00-0000B9010000}"/>
            </a:ext>
          </a:extLst>
        </xdr:cNvPr>
        <xdr:cNvCxnSpPr/>
      </xdr:nvCxnSpPr>
      <xdr:spPr>
        <a:xfrm>
          <a:off x="10388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166388</xdr:rowOff>
    </xdr:from>
    <xdr:ext cx="469744" cy="259045"/>
    <xdr:sp macro="" textlink="">
      <xdr:nvSpPr>
        <xdr:cNvPr id="442" name="【市民会館】&#10;一人当たり面積平均値テキスト">
          <a:extLst>
            <a:ext uri="{FF2B5EF4-FFF2-40B4-BE49-F238E27FC236}">
              <a16:creationId xmlns:a16="http://schemas.microsoft.com/office/drawing/2014/main" id="{00000000-0008-0000-0F00-0000BA010000}"/>
            </a:ext>
          </a:extLst>
        </xdr:cNvPr>
        <xdr:cNvSpPr txBox="1"/>
      </xdr:nvSpPr>
      <xdr:spPr>
        <a:xfrm>
          <a:off x="10515600" y="17825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143511</xdr:rowOff>
    </xdr:from>
    <xdr:to>
      <xdr:col>55</xdr:col>
      <xdr:colOff>50800</xdr:colOff>
      <xdr:row>105</xdr:row>
      <xdr:rowOff>73661</xdr:rowOff>
    </xdr:to>
    <xdr:sp macro="" textlink="">
      <xdr:nvSpPr>
        <xdr:cNvPr id="443" name="フローチャート: 判断 442">
          <a:extLst>
            <a:ext uri="{FF2B5EF4-FFF2-40B4-BE49-F238E27FC236}">
              <a16:creationId xmlns:a16="http://schemas.microsoft.com/office/drawing/2014/main" id="{00000000-0008-0000-0F00-0000BB010000}"/>
            </a:ext>
          </a:extLst>
        </xdr:cNvPr>
        <xdr:cNvSpPr/>
      </xdr:nvSpPr>
      <xdr:spPr>
        <a:xfrm>
          <a:off x="104267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135889</xdr:rowOff>
    </xdr:from>
    <xdr:to>
      <xdr:col>50</xdr:col>
      <xdr:colOff>165100</xdr:colOff>
      <xdr:row>105</xdr:row>
      <xdr:rowOff>66039</xdr:rowOff>
    </xdr:to>
    <xdr:sp macro="" textlink="">
      <xdr:nvSpPr>
        <xdr:cNvPr id="444" name="フローチャート: 判断 443">
          <a:extLst>
            <a:ext uri="{FF2B5EF4-FFF2-40B4-BE49-F238E27FC236}">
              <a16:creationId xmlns:a16="http://schemas.microsoft.com/office/drawing/2014/main" id="{00000000-0008-0000-0F00-0000BC010000}"/>
            </a:ext>
          </a:extLst>
        </xdr:cNvPr>
        <xdr:cNvSpPr/>
      </xdr:nvSpPr>
      <xdr:spPr>
        <a:xfrm>
          <a:off x="9588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151130</xdr:rowOff>
    </xdr:from>
    <xdr:to>
      <xdr:col>46</xdr:col>
      <xdr:colOff>38100</xdr:colOff>
      <xdr:row>105</xdr:row>
      <xdr:rowOff>81280</xdr:rowOff>
    </xdr:to>
    <xdr:sp macro="" textlink="">
      <xdr:nvSpPr>
        <xdr:cNvPr id="445" name="フローチャート: 判断 444">
          <a:extLst>
            <a:ext uri="{FF2B5EF4-FFF2-40B4-BE49-F238E27FC236}">
              <a16:creationId xmlns:a16="http://schemas.microsoft.com/office/drawing/2014/main" id="{00000000-0008-0000-0F00-0000BD010000}"/>
            </a:ext>
          </a:extLst>
        </xdr:cNvPr>
        <xdr:cNvSpPr/>
      </xdr:nvSpPr>
      <xdr:spPr>
        <a:xfrm>
          <a:off x="8699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124461</xdr:rowOff>
    </xdr:from>
    <xdr:to>
      <xdr:col>41</xdr:col>
      <xdr:colOff>101600</xdr:colOff>
      <xdr:row>105</xdr:row>
      <xdr:rowOff>54611</xdr:rowOff>
    </xdr:to>
    <xdr:sp macro="" textlink="">
      <xdr:nvSpPr>
        <xdr:cNvPr id="446" name="フローチャート: 判断 445">
          <a:extLst>
            <a:ext uri="{FF2B5EF4-FFF2-40B4-BE49-F238E27FC236}">
              <a16:creationId xmlns:a16="http://schemas.microsoft.com/office/drawing/2014/main" id="{00000000-0008-0000-0F00-0000BE010000}"/>
            </a:ext>
          </a:extLst>
        </xdr:cNvPr>
        <xdr:cNvSpPr/>
      </xdr:nvSpPr>
      <xdr:spPr>
        <a:xfrm>
          <a:off x="7810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139700</xdr:rowOff>
    </xdr:from>
    <xdr:to>
      <xdr:col>36</xdr:col>
      <xdr:colOff>165100</xdr:colOff>
      <xdr:row>105</xdr:row>
      <xdr:rowOff>69850</xdr:rowOff>
    </xdr:to>
    <xdr:sp macro="" textlink="">
      <xdr:nvSpPr>
        <xdr:cNvPr id="447" name="フローチャート: 判断 446">
          <a:extLst>
            <a:ext uri="{FF2B5EF4-FFF2-40B4-BE49-F238E27FC236}">
              <a16:creationId xmlns:a16="http://schemas.microsoft.com/office/drawing/2014/main" id="{00000000-0008-0000-0F00-0000BF010000}"/>
            </a:ext>
          </a:extLst>
        </xdr:cNvPr>
        <xdr:cNvSpPr/>
      </xdr:nvSpPr>
      <xdr:spPr>
        <a:xfrm>
          <a:off x="6921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8" name="テキスト ボックス 447">
          <a:extLst>
            <a:ext uri="{FF2B5EF4-FFF2-40B4-BE49-F238E27FC236}">
              <a16:creationId xmlns:a16="http://schemas.microsoft.com/office/drawing/2014/main" id="{00000000-0008-0000-0F00-0000C0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0" name="テキスト ボックス 449">
          <a:extLst>
            <a:ext uri="{FF2B5EF4-FFF2-40B4-BE49-F238E27FC236}">
              <a16:creationId xmlns:a16="http://schemas.microsoft.com/office/drawing/2014/main" id="{00000000-0008-0000-0F00-0000C2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2" name="テキスト ボックス 451">
          <a:extLst>
            <a:ext uri="{FF2B5EF4-FFF2-40B4-BE49-F238E27FC236}">
              <a16:creationId xmlns:a16="http://schemas.microsoft.com/office/drawing/2014/main" id="{00000000-0008-0000-0F00-0000C4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139700</xdr:rowOff>
    </xdr:from>
    <xdr:to>
      <xdr:col>55</xdr:col>
      <xdr:colOff>50800</xdr:colOff>
      <xdr:row>108</xdr:row>
      <xdr:rowOff>69850</xdr:rowOff>
    </xdr:to>
    <xdr:sp macro="" textlink="">
      <xdr:nvSpPr>
        <xdr:cNvPr id="453" name="楕円 452">
          <a:extLst>
            <a:ext uri="{FF2B5EF4-FFF2-40B4-BE49-F238E27FC236}">
              <a16:creationId xmlns:a16="http://schemas.microsoft.com/office/drawing/2014/main" id="{00000000-0008-0000-0F00-0000C5010000}"/>
            </a:ext>
          </a:extLst>
        </xdr:cNvPr>
        <xdr:cNvSpPr/>
      </xdr:nvSpPr>
      <xdr:spPr>
        <a:xfrm>
          <a:off x="10426700" y="1848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54627</xdr:rowOff>
    </xdr:from>
    <xdr:ext cx="469744" cy="259045"/>
    <xdr:sp macro="" textlink="">
      <xdr:nvSpPr>
        <xdr:cNvPr id="454" name="【市民会館】&#10;一人当たり面積該当値テキスト">
          <a:extLst>
            <a:ext uri="{FF2B5EF4-FFF2-40B4-BE49-F238E27FC236}">
              <a16:creationId xmlns:a16="http://schemas.microsoft.com/office/drawing/2014/main" id="{00000000-0008-0000-0F00-0000C6010000}"/>
            </a:ext>
          </a:extLst>
        </xdr:cNvPr>
        <xdr:cNvSpPr txBox="1"/>
      </xdr:nvSpPr>
      <xdr:spPr>
        <a:xfrm>
          <a:off x="10515600" y="1839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139700</xdr:rowOff>
    </xdr:from>
    <xdr:to>
      <xdr:col>50</xdr:col>
      <xdr:colOff>165100</xdr:colOff>
      <xdr:row>108</xdr:row>
      <xdr:rowOff>69850</xdr:rowOff>
    </xdr:to>
    <xdr:sp macro="" textlink="">
      <xdr:nvSpPr>
        <xdr:cNvPr id="455" name="楕円 454">
          <a:extLst>
            <a:ext uri="{FF2B5EF4-FFF2-40B4-BE49-F238E27FC236}">
              <a16:creationId xmlns:a16="http://schemas.microsoft.com/office/drawing/2014/main" id="{00000000-0008-0000-0F00-0000C7010000}"/>
            </a:ext>
          </a:extLst>
        </xdr:cNvPr>
        <xdr:cNvSpPr/>
      </xdr:nvSpPr>
      <xdr:spPr>
        <a:xfrm>
          <a:off x="9588500" y="1848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19050</xdr:rowOff>
    </xdr:from>
    <xdr:to>
      <xdr:col>55</xdr:col>
      <xdr:colOff>0</xdr:colOff>
      <xdr:row>108</xdr:row>
      <xdr:rowOff>19050</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a:off x="9639300" y="1853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143511</xdr:rowOff>
    </xdr:from>
    <xdr:to>
      <xdr:col>46</xdr:col>
      <xdr:colOff>38100</xdr:colOff>
      <xdr:row>108</xdr:row>
      <xdr:rowOff>73661</xdr:rowOff>
    </xdr:to>
    <xdr:sp macro="" textlink="">
      <xdr:nvSpPr>
        <xdr:cNvPr id="457" name="楕円 456">
          <a:extLst>
            <a:ext uri="{FF2B5EF4-FFF2-40B4-BE49-F238E27FC236}">
              <a16:creationId xmlns:a16="http://schemas.microsoft.com/office/drawing/2014/main" id="{00000000-0008-0000-0F00-0000C9010000}"/>
            </a:ext>
          </a:extLst>
        </xdr:cNvPr>
        <xdr:cNvSpPr/>
      </xdr:nvSpPr>
      <xdr:spPr>
        <a:xfrm>
          <a:off x="8699500" y="1848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19050</xdr:rowOff>
    </xdr:from>
    <xdr:to>
      <xdr:col>50</xdr:col>
      <xdr:colOff>114300</xdr:colOff>
      <xdr:row>108</xdr:row>
      <xdr:rowOff>22861</xdr:rowOff>
    </xdr:to>
    <xdr:cxnSp macro="">
      <xdr:nvCxnSpPr>
        <xdr:cNvPr id="458" name="直線コネクタ 457">
          <a:extLst>
            <a:ext uri="{FF2B5EF4-FFF2-40B4-BE49-F238E27FC236}">
              <a16:creationId xmlns:a16="http://schemas.microsoft.com/office/drawing/2014/main" id="{00000000-0008-0000-0F00-0000CA010000}"/>
            </a:ext>
          </a:extLst>
        </xdr:cNvPr>
        <xdr:cNvCxnSpPr/>
      </xdr:nvCxnSpPr>
      <xdr:spPr>
        <a:xfrm flipV="1">
          <a:off x="8750300" y="185356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74930</xdr:rowOff>
    </xdr:from>
    <xdr:to>
      <xdr:col>41</xdr:col>
      <xdr:colOff>101600</xdr:colOff>
      <xdr:row>107</xdr:row>
      <xdr:rowOff>5080</xdr:rowOff>
    </xdr:to>
    <xdr:sp macro="" textlink="">
      <xdr:nvSpPr>
        <xdr:cNvPr id="459" name="楕円 458">
          <a:extLst>
            <a:ext uri="{FF2B5EF4-FFF2-40B4-BE49-F238E27FC236}">
              <a16:creationId xmlns:a16="http://schemas.microsoft.com/office/drawing/2014/main" id="{00000000-0008-0000-0F00-0000CB010000}"/>
            </a:ext>
          </a:extLst>
        </xdr:cNvPr>
        <xdr:cNvSpPr/>
      </xdr:nvSpPr>
      <xdr:spPr>
        <a:xfrm>
          <a:off x="7810500" y="1824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125730</xdr:rowOff>
    </xdr:from>
    <xdr:to>
      <xdr:col>45</xdr:col>
      <xdr:colOff>177800</xdr:colOff>
      <xdr:row>108</xdr:row>
      <xdr:rowOff>22861</xdr:rowOff>
    </xdr:to>
    <xdr:cxnSp macro="">
      <xdr:nvCxnSpPr>
        <xdr:cNvPr id="460" name="直線コネクタ 459">
          <a:extLst>
            <a:ext uri="{FF2B5EF4-FFF2-40B4-BE49-F238E27FC236}">
              <a16:creationId xmlns:a16="http://schemas.microsoft.com/office/drawing/2014/main" id="{00000000-0008-0000-0F00-0000CC010000}"/>
            </a:ext>
          </a:extLst>
        </xdr:cNvPr>
        <xdr:cNvCxnSpPr/>
      </xdr:nvCxnSpPr>
      <xdr:spPr>
        <a:xfrm>
          <a:off x="7861300" y="18299430"/>
          <a:ext cx="889000" cy="240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82566</xdr:rowOff>
    </xdr:from>
    <xdr:ext cx="469744" cy="259045"/>
    <xdr:sp macro="" textlink="">
      <xdr:nvSpPr>
        <xdr:cNvPr id="461" name="n_1aveValue【市民会館】&#10;一人当たり面積">
          <a:extLst>
            <a:ext uri="{FF2B5EF4-FFF2-40B4-BE49-F238E27FC236}">
              <a16:creationId xmlns:a16="http://schemas.microsoft.com/office/drawing/2014/main" id="{00000000-0008-0000-0F00-0000CD010000}"/>
            </a:ext>
          </a:extLst>
        </xdr:cNvPr>
        <xdr:cNvSpPr txBox="1"/>
      </xdr:nvSpPr>
      <xdr:spPr>
        <a:xfrm>
          <a:off x="9391727" y="1774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97807</xdr:rowOff>
    </xdr:from>
    <xdr:ext cx="469744" cy="259045"/>
    <xdr:sp macro="" textlink="">
      <xdr:nvSpPr>
        <xdr:cNvPr id="462" name="n_2aveValue【市民会館】&#10;一人当たり面積">
          <a:extLst>
            <a:ext uri="{FF2B5EF4-FFF2-40B4-BE49-F238E27FC236}">
              <a16:creationId xmlns:a16="http://schemas.microsoft.com/office/drawing/2014/main" id="{00000000-0008-0000-0F00-0000CE010000}"/>
            </a:ext>
          </a:extLst>
        </xdr:cNvPr>
        <xdr:cNvSpPr txBox="1"/>
      </xdr:nvSpPr>
      <xdr:spPr>
        <a:xfrm>
          <a:off x="8515427" y="177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71138</xdr:rowOff>
    </xdr:from>
    <xdr:ext cx="469744" cy="259045"/>
    <xdr:sp macro="" textlink="">
      <xdr:nvSpPr>
        <xdr:cNvPr id="463" name="n_3aveValue【市民会館】&#10;一人当たり面積">
          <a:extLst>
            <a:ext uri="{FF2B5EF4-FFF2-40B4-BE49-F238E27FC236}">
              <a16:creationId xmlns:a16="http://schemas.microsoft.com/office/drawing/2014/main" id="{00000000-0008-0000-0F00-0000CF010000}"/>
            </a:ext>
          </a:extLst>
        </xdr:cNvPr>
        <xdr:cNvSpPr txBox="1"/>
      </xdr:nvSpPr>
      <xdr:spPr>
        <a:xfrm>
          <a:off x="76264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86377</xdr:rowOff>
    </xdr:from>
    <xdr:ext cx="469744" cy="259045"/>
    <xdr:sp macro="" textlink="">
      <xdr:nvSpPr>
        <xdr:cNvPr id="464" name="n_4aveValue【市民会館】&#10;一人当たり面積">
          <a:extLst>
            <a:ext uri="{FF2B5EF4-FFF2-40B4-BE49-F238E27FC236}">
              <a16:creationId xmlns:a16="http://schemas.microsoft.com/office/drawing/2014/main" id="{00000000-0008-0000-0F00-0000D0010000}"/>
            </a:ext>
          </a:extLst>
        </xdr:cNvPr>
        <xdr:cNvSpPr txBox="1"/>
      </xdr:nvSpPr>
      <xdr:spPr>
        <a:xfrm>
          <a:off x="67374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60977</xdr:rowOff>
    </xdr:from>
    <xdr:ext cx="469744" cy="259045"/>
    <xdr:sp macro="" textlink="">
      <xdr:nvSpPr>
        <xdr:cNvPr id="465" name="n_1mainValue【市民会館】&#10;一人当たり面積">
          <a:extLst>
            <a:ext uri="{FF2B5EF4-FFF2-40B4-BE49-F238E27FC236}">
              <a16:creationId xmlns:a16="http://schemas.microsoft.com/office/drawing/2014/main" id="{00000000-0008-0000-0F00-0000D1010000}"/>
            </a:ext>
          </a:extLst>
        </xdr:cNvPr>
        <xdr:cNvSpPr txBox="1"/>
      </xdr:nvSpPr>
      <xdr:spPr>
        <a:xfrm>
          <a:off x="9391727" y="185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64788</xdr:rowOff>
    </xdr:from>
    <xdr:ext cx="469744" cy="259045"/>
    <xdr:sp macro="" textlink="">
      <xdr:nvSpPr>
        <xdr:cNvPr id="466" name="n_2mainValue【市民会館】&#10;一人当たり面積">
          <a:extLst>
            <a:ext uri="{FF2B5EF4-FFF2-40B4-BE49-F238E27FC236}">
              <a16:creationId xmlns:a16="http://schemas.microsoft.com/office/drawing/2014/main" id="{00000000-0008-0000-0F00-0000D2010000}"/>
            </a:ext>
          </a:extLst>
        </xdr:cNvPr>
        <xdr:cNvSpPr txBox="1"/>
      </xdr:nvSpPr>
      <xdr:spPr>
        <a:xfrm>
          <a:off x="8515427" y="1858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167657</xdr:rowOff>
    </xdr:from>
    <xdr:ext cx="469744" cy="259045"/>
    <xdr:sp macro="" textlink="">
      <xdr:nvSpPr>
        <xdr:cNvPr id="467" name="n_3mainValue【市民会館】&#10;一人当たり面積">
          <a:extLst>
            <a:ext uri="{FF2B5EF4-FFF2-40B4-BE49-F238E27FC236}">
              <a16:creationId xmlns:a16="http://schemas.microsoft.com/office/drawing/2014/main" id="{00000000-0008-0000-0F00-0000D3010000}"/>
            </a:ext>
          </a:extLst>
        </xdr:cNvPr>
        <xdr:cNvSpPr txBox="1"/>
      </xdr:nvSpPr>
      <xdr:spPr>
        <a:xfrm>
          <a:off x="7626427" y="1834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8" name="正方形/長方形 467">
          <a:extLst>
            <a:ext uri="{FF2B5EF4-FFF2-40B4-BE49-F238E27FC236}">
              <a16:creationId xmlns:a16="http://schemas.microsoft.com/office/drawing/2014/main" id="{00000000-0008-0000-0F00-0000D4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9" name="正方形/長方形 468">
          <a:extLst>
            <a:ext uri="{FF2B5EF4-FFF2-40B4-BE49-F238E27FC236}">
              <a16:creationId xmlns:a16="http://schemas.microsoft.com/office/drawing/2014/main" id="{00000000-0008-0000-0F00-0000D5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0" name="正方形/長方形 469">
          <a:extLst>
            <a:ext uri="{FF2B5EF4-FFF2-40B4-BE49-F238E27FC236}">
              <a16:creationId xmlns:a16="http://schemas.microsoft.com/office/drawing/2014/main" id="{00000000-0008-0000-0F00-0000D6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1" name="正方形/長方形 470">
          <a:extLst>
            <a:ext uri="{FF2B5EF4-FFF2-40B4-BE49-F238E27FC236}">
              <a16:creationId xmlns:a16="http://schemas.microsoft.com/office/drawing/2014/main" id="{00000000-0008-0000-0F00-0000D7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2" name="正方形/長方形 471">
          <a:extLst>
            <a:ext uri="{FF2B5EF4-FFF2-40B4-BE49-F238E27FC236}">
              <a16:creationId xmlns:a16="http://schemas.microsoft.com/office/drawing/2014/main" id="{00000000-0008-0000-0F00-0000D8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3" name="正方形/長方形 472">
          <a:extLst>
            <a:ext uri="{FF2B5EF4-FFF2-40B4-BE49-F238E27FC236}">
              <a16:creationId xmlns:a16="http://schemas.microsoft.com/office/drawing/2014/main" id="{00000000-0008-0000-0F00-0000D9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4" name="正方形/長方形 473">
          <a:extLst>
            <a:ext uri="{FF2B5EF4-FFF2-40B4-BE49-F238E27FC236}">
              <a16:creationId xmlns:a16="http://schemas.microsoft.com/office/drawing/2014/main" id="{00000000-0008-0000-0F00-0000DA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5" name="正方形/長方形 474">
          <a:extLst>
            <a:ext uri="{FF2B5EF4-FFF2-40B4-BE49-F238E27FC236}">
              <a16:creationId xmlns:a16="http://schemas.microsoft.com/office/drawing/2014/main" id="{00000000-0008-0000-0F00-0000DB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7" name="直線コネクタ 476">
          <a:extLst>
            <a:ext uri="{FF2B5EF4-FFF2-40B4-BE49-F238E27FC236}">
              <a16:creationId xmlns:a16="http://schemas.microsoft.com/office/drawing/2014/main" id="{00000000-0008-0000-0F00-0000DD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8" name="テキスト ボックス 477">
          <a:extLst>
            <a:ext uri="{FF2B5EF4-FFF2-40B4-BE49-F238E27FC236}">
              <a16:creationId xmlns:a16="http://schemas.microsoft.com/office/drawing/2014/main" id="{00000000-0008-0000-0F00-0000DE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9" name="直線コネクタ 478">
          <a:extLst>
            <a:ext uri="{FF2B5EF4-FFF2-40B4-BE49-F238E27FC236}">
              <a16:creationId xmlns:a16="http://schemas.microsoft.com/office/drawing/2014/main" id="{00000000-0008-0000-0F00-0000DF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80" name="テキスト ボックス 479">
          <a:extLst>
            <a:ext uri="{FF2B5EF4-FFF2-40B4-BE49-F238E27FC236}">
              <a16:creationId xmlns:a16="http://schemas.microsoft.com/office/drawing/2014/main" id="{00000000-0008-0000-0F00-0000E0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1" name="直線コネクタ 480">
          <a:extLst>
            <a:ext uri="{FF2B5EF4-FFF2-40B4-BE49-F238E27FC236}">
              <a16:creationId xmlns:a16="http://schemas.microsoft.com/office/drawing/2014/main" id="{00000000-0008-0000-0F00-0000E1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2" name="テキスト ボックス 481">
          <a:extLst>
            <a:ext uri="{FF2B5EF4-FFF2-40B4-BE49-F238E27FC236}">
              <a16:creationId xmlns:a16="http://schemas.microsoft.com/office/drawing/2014/main" id="{00000000-0008-0000-0F00-0000E2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3" name="直線コネクタ 482">
          <a:extLst>
            <a:ext uri="{FF2B5EF4-FFF2-40B4-BE49-F238E27FC236}">
              <a16:creationId xmlns:a16="http://schemas.microsoft.com/office/drawing/2014/main" id="{00000000-0008-0000-0F00-0000E3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4" name="テキスト ボックス 483">
          <a:extLst>
            <a:ext uri="{FF2B5EF4-FFF2-40B4-BE49-F238E27FC236}">
              <a16:creationId xmlns:a16="http://schemas.microsoft.com/office/drawing/2014/main" id="{00000000-0008-0000-0F00-0000E4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5" name="直線コネクタ 484">
          <a:extLst>
            <a:ext uri="{FF2B5EF4-FFF2-40B4-BE49-F238E27FC236}">
              <a16:creationId xmlns:a16="http://schemas.microsoft.com/office/drawing/2014/main" id="{00000000-0008-0000-0F00-0000E5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6" name="テキスト ボックス 485">
          <a:extLst>
            <a:ext uri="{FF2B5EF4-FFF2-40B4-BE49-F238E27FC236}">
              <a16:creationId xmlns:a16="http://schemas.microsoft.com/office/drawing/2014/main" id="{00000000-0008-0000-0F00-0000E6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7" name="直線コネクタ 486">
          <a:extLst>
            <a:ext uri="{FF2B5EF4-FFF2-40B4-BE49-F238E27FC236}">
              <a16:creationId xmlns:a16="http://schemas.microsoft.com/office/drawing/2014/main" id="{00000000-0008-0000-0F00-0000E7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8" name="テキスト ボックス 487">
          <a:extLst>
            <a:ext uri="{FF2B5EF4-FFF2-40B4-BE49-F238E27FC236}">
              <a16:creationId xmlns:a16="http://schemas.microsoft.com/office/drawing/2014/main" id="{00000000-0008-0000-0F00-0000E8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9" name="直線コネクタ 488">
          <a:extLst>
            <a:ext uri="{FF2B5EF4-FFF2-40B4-BE49-F238E27FC236}">
              <a16:creationId xmlns:a16="http://schemas.microsoft.com/office/drawing/2014/main" id="{00000000-0008-0000-0F00-0000E9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90" name="テキスト ボックス 489">
          <a:extLst>
            <a:ext uri="{FF2B5EF4-FFF2-40B4-BE49-F238E27FC236}">
              <a16:creationId xmlns:a16="http://schemas.microsoft.com/office/drawing/2014/main" id="{00000000-0008-0000-0F00-0000EA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1" name="【一般廃棄物処理施設】&#10;有形固定資産減価償却率グラフ枠">
          <a:extLst>
            <a:ext uri="{FF2B5EF4-FFF2-40B4-BE49-F238E27FC236}">
              <a16:creationId xmlns:a16="http://schemas.microsoft.com/office/drawing/2014/main" id="{00000000-0008-0000-0F00-0000EB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41</xdr:row>
      <xdr:rowOff>28575</xdr:rowOff>
    </xdr:to>
    <xdr:cxnSp macro="">
      <xdr:nvCxnSpPr>
        <xdr:cNvPr id="492" name="直線コネクタ 491">
          <a:extLst>
            <a:ext uri="{FF2B5EF4-FFF2-40B4-BE49-F238E27FC236}">
              <a16:creationId xmlns:a16="http://schemas.microsoft.com/office/drawing/2014/main" id="{00000000-0008-0000-0F00-0000EC010000}"/>
            </a:ext>
          </a:extLst>
        </xdr:cNvPr>
        <xdr:cNvCxnSpPr/>
      </xdr:nvCxnSpPr>
      <xdr:spPr>
        <a:xfrm flipV="1">
          <a:off x="16318864" y="5768340"/>
          <a:ext cx="0" cy="1289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32402</xdr:rowOff>
    </xdr:from>
    <xdr:ext cx="405111" cy="259045"/>
    <xdr:sp macro="" textlink="">
      <xdr:nvSpPr>
        <xdr:cNvPr id="493" name="【一般廃棄物処理施設】&#10;有形固定資産減価償却率最小値テキスト">
          <a:extLst>
            <a:ext uri="{FF2B5EF4-FFF2-40B4-BE49-F238E27FC236}">
              <a16:creationId xmlns:a16="http://schemas.microsoft.com/office/drawing/2014/main" id="{00000000-0008-0000-0F00-0000ED010000}"/>
            </a:ext>
          </a:extLst>
        </xdr:cNvPr>
        <xdr:cNvSpPr txBox="1"/>
      </xdr:nvSpPr>
      <xdr:spPr>
        <a:xfrm>
          <a:off x="16357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28575</xdr:rowOff>
    </xdr:from>
    <xdr:to>
      <xdr:col>86</xdr:col>
      <xdr:colOff>25400</xdr:colOff>
      <xdr:row>41</xdr:row>
      <xdr:rowOff>28575</xdr:rowOff>
    </xdr:to>
    <xdr:cxnSp macro="">
      <xdr:nvCxnSpPr>
        <xdr:cNvPr id="494" name="直線コネクタ 493">
          <a:extLst>
            <a:ext uri="{FF2B5EF4-FFF2-40B4-BE49-F238E27FC236}">
              <a16:creationId xmlns:a16="http://schemas.microsoft.com/office/drawing/2014/main" id="{00000000-0008-0000-0F00-0000EE010000}"/>
            </a:ext>
          </a:extLst>
        </xdr:cNvPr>
        <xdr:cNvCxnSpPr/>
      </xdr:nvCxnSpPr>
      <xdr:spPr>
        <a:xfrm>
          <a:off x="16230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495" name="【一般廃棄物処理施設】&#10;有形固定資産減価償却率最大値テキスト">
          <a:extLst>
            <a:ext uri="{FF2B5EF4-FFF2-40B4-BE49-F238E27FC236}">
              <a16:creationId xmlns:a16="http://schemas.microsoft.com/office/drawing/2014/main" id="{00000000-0008-0000-0F00-0000EF010000}"/>
            </a:ext>
          </a:extLst>
        </xdr:cNvPr>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496" name="直線コネクタ 495">
          <a:extLst>
            <a:ext uri="{FF2B5EF4-FFF2-40B4-BE49-F238E27FC236}">
              <a16:creationId xmlns:a16="http://schemas.microsoft.com/office/drawing/2014/main" id="{00000000-0008-0000-0F00-0000F0010000}"/>
            </a:ext>
          </a:extLst>
        </xdr:cNvPr>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149242</xdr:rowOff>
    </xdr:from>
    <xdr:ext cx="405111" cy="259045"/>
    <xdr:sp macro="" textlink="">
      <xdr:nvSpPr>
        <xdr:cNvPr id="497" name="【一般廃棄物処理施設】&#10;有形固定資産減価償却率平均値テキスト">
          <a:extLst>
            <a:ext uri="{FF2B5EF4-FFF2-40B4-BE49-F238E27FC236}">
              <a16:creationId xmlns:a16="http://schemas.microsoft.com/office/drawing/2014/main" id="{00000000-0008-0000-0F00-0000F1010000}"/>
            </a:ext>
          </a:extLst>
        </xdr:cNvPr>
        <xdr:cNvSpPr txBox="1"/>
      </xdr:nvSpPr>
      <xdr:spPr>
        <a:xfrm>
          <a:off x="16357600" y="6321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126365</xdr:rowOff>
    </xdr:from>
    <xdr:to>
      <xdr:col>85</xdr:col>
      <xdr:colOff>177800</xdr:colOff>
      <xdr:row>38</xdr:row>
      <xdr:rowOff>56515</xdr:rowOff>
    </xdr:to>
    <xdr:sp macro="" textlink="">
      <xdr:nvSpPr>
        <xdr:cNvPr id="498" name="フローチャート: 判断 497">
          <a:extLst>
            <a:ext uri="{FF2B5EF4-FFF2-40B4-BE49-F238E27FC236}">
              <a16:creationId xmlns:a16="http://schemas.microsoft.com/office/drawing/2014/main" id="{00000000-0008-0000-0F00-0000F2010000}"/>
            </a:ext>
          </a:extLst>
        </xdr:cNvPr>
        <xdr:cNvSpPr/>
      </xdr:nvSpPr>
      <xdr:spPr>
        <a:xfrm>
          <a:off x="16268700" y="647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88265</xdr:rowOff>
    </xdr:from>
    <xdr:to>
      <xdr:col>81</xdr:col>
      <xdr:colOff>101600</xdr:colOff>
      <xdr:row>38</xdr:row>
      <xdr:rowOff>18415</xdr:rowOff>
    </xdr:to>
    <xdr:sp macro="" textlink="">
      <xdr:nvSpPr>
        <xdr:cNvPr id="499" name="フローチャート: 判断 498">
          <a:extLst>
            <a:ext uri="{FF2B5EF4-FFF2-40B4-BE49-F238E27FC236}">
              <a16:creationId xmlns:a16="http://schemas.microsoft.com/office/drawing/2014/main" id="{00000000-0008-0000-0F00-0000F3010000}"/>
            </a:ext>
          </a:extLst>
        </xdr:cNvPr>
        <xdr:cNvSpPr/>
      </xdr:nvSpPr>
      <xdr:spPr>
        <a:xfrm>
          <a:off x="15430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114935</xdr:rowOff>
    </xdr:from>
    <xdr:to>
      <xdr:col>76</xdr:col>
      <xdr:colOff>165100</xdr:colOff>
      <xdr:row>38</xdr:row>
      <xdr:rowOff>45085</xdr:rowOff>
    </xdr:to>
    <xdr:sp macro="" textlink="">
      <xdr:nvSpPr>
        <xdr:cNvPr id="500" name="フローチャート: 判断 499">
          <a:extLst>
            <a:ext uri="{FF2B5EF4-FFF2-40B4-BE49-F238E27FC236}">
              <a16:creationId xmlns:a16="http://schemas.microsoft.com/office/drawing/2014/main" id="{00000000-0008-0000-0F00-0000F4010000}"/>
            </a:ext>
          </a:extLst>
        </xdr:cNvPr>
        <xdr:cNvSpPr/>
      </xdr:nvSpPr>
      <xdr:spPr>
        <a:xfrm>
          <a:off x="14541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501" name="フローチャート: 判断 500">
          <a:extLst>
            <a:ext uri="{FF2B5EF4-FFF2-40B4-BE49-F238E27FC236}">
              <a16:creationId xmlns:a16="http://schemas.microsoft.com/office/drawing/2014/main" id="{00000000-0008-0000-0F00-0000F5010000}"/>
            </a:ext>
          </a:extLst>
        </xdr:cNvPr>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168275</xdr:rowOff>
    </xdr:from>
    <xdr:to>
      <xdr:col>67</xdr:col>
      <xdr:colOff>101600</xdr:colOff>
      <xdr:row>37</xdr:row>
      <xdr:rowOff>98425</xdr:rowOff>
    </xdr:to>
    <xdr:sp macro="" textlink="">
      <xdr:nvSpPr>
        <xdr:cNvPr id="502" name="フローチャート: 判断 501">
          <a:extLst>
            <a:ext uri="{FF2B5EF4-FFF2-40B4-BE49-F238E27FC236}">
              <a16:creationId xmlns:a16="http://schemas.microsoft.com/office/drawing/2014/main" id="{00000000-0008-0000-0F00-0000F6010000}"/>
            </a:ext>
          </a:extLst>
        </xdr:cNvPr>
        <xdr:cNvSpPr/>
      </xdr:nvSpPr>
      <xdr:spPr>
        <a:xfrm>
          <a:off x="12763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4" name="テキスト ボックス 503">
          <a:extLst>
            <a:ext uri="{FF2B5EF4-FFF2-40B4-BE49-F238E27FC236}">
              <a16:creationId xmlns:a16="http://schemas.microsoft.com/office/drawing/2014/main" id="{00000000-0008-0000-0F00-0000F8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6" name="テキスト ボックス 505">
          <a:extLst>
            <a:ext uri="{FF2B5EF4-FFF2-40B4-BE49-F238E27FC236}">
              <a16:creationId xmlns:a16="http://schemas.microsoft.com/office/drawing/2014/main" id="{00000000-0008-0000-0F00-0000FA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103505</xdr:rowOff>
    </xdr:from>
    <xdr:to>
      <xdr:col>85</xdr:col>
      <xdr:colOff>177800</xdr:colOff>
      <xdr:row>40</xdr:row>
      <xdr:rowOff>33655</xdr:rowOff>
    </xdr:to>
    <xdr:sp macro="" textlink="">
      <xdr:nvSpPr>
        <xdr:cNvPr id="508" name="楕円 507">
          <a:extLst>
            <a:ext uri="{FF2B5EF4-FFF2-40B4-BE49-F238E27FC236}">
              <a16:creationId xmlns:a16="http://schemas.microsoft.com/office/drawing/2014/main" id="{00000000-0008-0000-0F00-0000FC010000}"/>
            </a:ext>
          </a:extLst>
        </xdr:cNvPr>
        <xdr:cNvSpPr/>
      </xdr:nvSpPr>
      <xdr:spPr>
        <a:xfrm>
          <a:off x="16268700" y="679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81932</xdr:rowOff>
    </xdr:from>
    <xdr:ext cx="405111" cy="259045"/>
    <xdr:sp macro="" textlink="">
      <xdr:nvSpPr>
        <xdr:cNvPr id="509" name="【一般廃棄物処理施設】&#10;有形固定資産減価償却率該当値テキスト">
          <a:extLst>
            <a:ext uri="{FF2B5EF4-FFF2-40B4-BE49-F238E27FC236}">
              <a16:creationId xmlns:a16="http://schemas.microsoft.com/office/drawing/2014/main" id="{00000000-0008-0000-0F00-0000FD010000}"/>
            </a:ext>
          </a:extLst>
        </xdr:cNvPr>
        <xdr:cNvSpPr txBox="1"/>
      </xdr:nvSpPr>
      <xdr:spPr>
        <a:xfrm>
          <a:off x="16357600" y="676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63500</xdr:rowOff>
    </xdr:from>
    <xdr:to>
      <xdr:col>81</xdr:col>
      <xdr:colOff>101600</xdr:colOff>
      <xdr:row>39</xdr:row>
      <xdr:rowOff>165100</xdr:rowOff>
    </xdr:to>
    <xdr:sp macro="" textlink="">
      <xdr:nvSpPr>
        <xdr:cNvPr id="510" name="楕円 509">
          <a:extLst>
            <a:ext uri="{FF2B5EF4-FFF2-40B4-BE49-F238E27FC236}">
              <a16:creationId xmlns:a16="http://schemas.microsoft.com/office/drawing/2014/main" id="{00000000-0008-0000-0F00-0000FE010000}"/>
            </a:ext>
          </a:extLst>
        </xdr:cNvPr>
        <xdr:cNvSpPr/>
      </xdr:nvSpPr>
      <xdr:spPr>
        <a:xfrm>
          <a:off x="15430500" y="675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114300</xdr:rowOff>
    </xdr:from>
    <xdr:to>
      <xdr:col>85</xdr:col>
      <xdr:colOff>127000</xdr:colOff>
      <xdr:row>39</xdr:row>
      <xdr:rowOff>154305</xdr:rowOff>
    </xdr:to>
    <xdr:cxnSp macro="">
      <xdr:nvCxnSpPr>
        <xdr:cNvPr id="511" name="直線コネクタ 510">
          <a:extLst>
            <a:ext uri="{FF2B5EF4-FFF2-40B4-BE49-F238E27FC236}">
              <a16:creationId xmlns:a16="http://schemas.microsoft.com/office/drawing/2014/main" id="{00000000-0008-0000-0F00-0000FF010000}"/>
            </a:ext>
          </a:extLst>
        </xdr:cNvPr>
        <xdr:cNvCxnSpPr/>
      </xdr:nvCxnSpPr>
      <xdr:spPr>
        <a:xfrm>
          <a:off x="15481300" y="680085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23495</xdr:rowOff>
    </xdr:from>
    <xdr:to>
      <xdr:col>76</xdr:col>
      <xdr:colOff>165100</xdr:colOff>
      <xdr:row>39</xdr:row>
      <xdr:rowOff>125095</xdr:rowOff>
    </xdr:to>
    <xdr:sp macro="" textlink="">
      <xdr:nvSpPr>
        <xdr:cNvPr id="512" name="楕円 511">
          <a:extLst>
            <a:ext uri="{FF2B5EF4-FFF2-40B4-BE49-F238E27FC236}">
              <a16:creationId xmlns:a16="http://schemas.microsoft.com/office/drawing/2014/main" id="{00000000-0008-0000-0F00-000000020000}"/>
            </a:ext>
          </a:extLst>
        </xdr:cNvPr>
        <xdr:cNvSpPr/>
      </xdr:nvSpPr>
      <xdr:spPr>
        <a:xfrm>
          <a:off x="14541500" y="671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74295</xdr:rowOff>
    </xdr:from>
    <xdr:to>
      <xdr:col>81</xdr:col>
      <xdr:colOff>50800</xdr:colOff>
      <xdr:row>39</xdr:row>
      <xdr:rowOff>114300</xdr:rowOff>
    </xdr:to>
    <xdr:cxnSp macro="">
      <xdr:nvCxnSpPr>
        <xdr:cNvPr id="513" name="直線コネクタ 512">
          <a:extLst>
            <a:ext uri="{FF2B5EF4-FFF2-40B4-BE49-F238E27FC236}">
              <a16:creationId xmlns:a16="http://schemas.microsoft.com/office/drawing/2014/main" id="{00000000-0008-0000-0F00-000001020000}"/>
            </a:ext>
          </a:extLst>
        </xdr:cNvPr>
        <xdr:cNvCxnSpPr/>
      </xdr:nvCxnSpPr>
      <xdr:spPr>
        <a:xfrm>
          <a:off x="14592300" y="67608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23495</xdr:rowOff>
    </xdr:from>
    <xdr:to>
      <xdr:col>72</xdr:col>
      <xdr:colOff>38100</xdr:colOff>
      <xdr:row>39</xdr:row>
      <xdr:rowOff>125095</xdr:rowOff>
    </xdr:to>
    <xdr:sp macro="" textlink="">
      <xdr:nvSpPr>
        <xdr:cNvPr id="514" name="楕円 513">
          <a:extLst>
            <a:ext uri="{FF2B5EF4-FFF2-40B4-BE49-F238E27FC236}">
              <a16:creationId xmlns:a16="http://schemas.microsoft.com/office/drawing/2014/main" id="{00000000-0008-0000-0F00-000002020000}"/>
            </a:ext>
          </a:extLst>
        </xdr:cNvPr>
        <xdr:cNvSpPr/>
      </xdr:nvSpPr>
      <xdr:spPr>
        <a:xfrm>
          <a:off x="13652500" y="671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74295</xdr:rowOff>
    </xdr:from>
    <xdr:to>
      <xdr:col>76</xdr:col>
      <xdr:colOff>114300</xdr:colOff>
      <xdr:row>39</xdr:row>
      <xdr:rowOff>74295</xdr:rowOff>
    </xdr:to>
    <xdr:cxnSp macro="">
      <xdr:nvCxnSpPr>
        <xdr:cNvPr id="515" name="直線コネクタ 514">
          <a:extLst>
            <a:ext uri="{FF2B5EF4-FFF2-40B4-BE49-F238E27FC236}">
              <a16:creationId xmlns:a16="http://schemas.microsoft.com/office/drawing/2014/main" id="{00000000-0008-0000-0F00-000003020000}"/>
            </a:ext>
          </a:extLst>
        </xdr:cNvPr>
        <xdr:cNvCxnSpPr/>
      </xdr:nvCxnSpPr>
      <xdr:spPr>
        <a:xfrm>
          <a:off x="13703300" y="67608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34942</xdr:rowOff>
    </xdr:from>
    <xdr:ext cx="405111" cy="259045"/>
    <xdr:sp macro="" textlink="">
      <xdr:nvSpPr>
        <xdr:cNvPr id="516" name="n_1aveValue【一般廃棄物処理施設】&#10;有形固定資産減価償却率">
          <a:extLst>
            <a:ext uri="{FF2B5EF4-FFF2-40B4-BE49-F238E27FC236}">
              <a16:creationId xmlns:a16="http://schemas.microsoft.com/office/drawing/2014/main" id="{00000000-0008-0000-0F00-000004020000}"/>
            </a:ext>
          </a:extLst>
        </xdr:cNvPr>
        <xdr:cNvSpPr txBox="1"/>
      </xdr:nvSpPr>
      <xdr:spPr>
        <a:xfrm>
          <a:off x="15266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61612</xdr:rowOff>
    </xdr:from>
    <xdr:ext cx="405111" cy="259045"/>
    <xdr:sp macro="" textlink="">
      <xdr:nvSpPr>
        <xdr:cNvPr id="517" name="n_2aveValue【一般廃棄物処理施設】&#10;有形固定資産減価償却率">
          <a:extLst>
            <a:ext uri="{FF2B5EF4-FFF2-40B4-BE49-F238E27FC236}">
              <a16:creationId xmlns:a16="http://schemas.microsoft.com/office/drawing/2014/main" id="{00000000-0008-0000-0F00-000005020000}"/>
            </a:ext>
          </a:extLst>
        </xdr:cNvPr>
        <xdr:cNvSpPr txBox="1"/>
      </xdr:nvSpPr>
      <xdr:spPr>
        <a:xfrm>
          <a:off x="14389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34942</xdr:rowOff>
    </xdr:from>
    <xdr:ext cx="405111" cy="259045"/>
    <xdr:sp macro="" textlink="">
      <xdr:nvSpPr>
        <xdr:cNvPr id="518" name="n_3aveValue【一般廃棄物処理施設】&#10;有形固定資産減価償却率">
          <a:extLst>
            <a:ext uri="{FF2B5EF4-FFF2-40B4-BE49-F238E27FC236}">
              <a16:creationId xmlns:a16="http://schemas.microsoft.com/office/drawing/2014/main" id="{00000000-0008-0000-0F00-000006020000}"/>
            </a:ext>
          </a:extLst>
        </xdr:cNvPr>
        <xdr:cNvSpPr txBox="1"/>
      </xdr:nvSpPr>
      <xdr:spPr>
        <a:xfrm>
          <a:off x="13500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114952</xdr:rowOff>
    </xdr:from>
    <xdr:ext cx="405111" cy="259045"/>
    <xdr:sp macro="" textlink="">
      <xdr:nvSpPr>
        <xdr:cNvPr id="519" name="n_4aveValue【一般廃棄物処理施設】&#10;有形固定資産減価償却率">
          <a:extLst>
            <a:ext uri="{FF2B5EF4-FFF2-40B4-BE49-F238E27FC236}">
              <a16:creationId xmlns:a16="http://schemas.microsoft.com/office/drawing/2014/main" id="{00000000-0008-0000-0F00-000007020000}"/>
            </a:ext>
          </a:extLst>
        </xdr:cNvPr>
        <xdr:cNvSpPr txBox="1"/>
      </xdr:nvSpPr>
      <xdr:spPr>
        <a:xfrm>
          <a:off x="126117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156227</xdr:rowOff>
    </xdr:from>
    <xdr:ext cx="405111" cy="259045"/>
    <xdr:sp macro="" textlink="">
      <xdr:nvSpPr>
        <xdr:cNvPr id="520" name="n_1mainValue【一般廃棄物処理施設】&#10;有形固定資産減価償却率">
          <a:extLst>
            <a:ext uri="{FF2B5EF4-FFF2-40B4-BE49-F238E27FC236}">
              <a16:creationId xmlns:a16="http://schemas.microsoft.com/office/drawing/2014/main" id="{00000000-0008-0000-0F00-000008020000}"/>
            </a:ext>
          </a:extLst>
        </xdr:cNvPr>
        <xdr:cNvSpPr txBox="1"/>
      </xdr:nvSpPr>
      <xdr:spPr>
        <a:xfrm>
          <a:off x="15266044" y="684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116222</xdr:rowOff>
    </xdr:from>
    <xdr:ext cx="405111" cy="259045"/>
    <xdr:sp macro="" textlink="">
      <xdr:nvSpPr>
        <xdr:cNvPr id="521" name="n_2mainValue【一般廃棄物処理施設】&#10;有形固定資産減価償却率">
          <a:extLst>
            <a:ext uri="{FF2B5EF4-FFF2-40B4-BE49-F238E27FC236}">
              <a16:creationId xmlns:a16="http://schemas.microsoft.com/office/drawing/2014/main" id="{00000000-0008-0000-0F00-000009020000}"/>
            </a:ext>
          </a:extLst>
        </xdr:cNvPr>
        <xdr:cNvSpPr txBox="1"/>
      </xdr:nvSpPr>
      <xdr:spPr>
        <a:xfrm>
          <a:off x="14389744" y="680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116222</xdr:rowOff>
    </xdr:from>
    <xdr:ext cx="405111" cy="259045"/>
    <xdr:sp macro="" textlink="">
      <xdr:nvSpPr>
        <xdr:cNvPr id="522" name="n_3mainValue【一般廃棄物処理施設】&#10;有形固定資産減価償却率">
          <a:extLst>
            <a:ext uri="{FF2B5EF4-FFF2-40B4-BE49-F238E27FC236}">
              <a16:creationId xmlns:a16="http://schemas.microsoft.com/office/drawing/2014/main" id="{00000000-0008-0000-0F00-00000A020000}"/>
            </a:ext>
          </a:extLst>
        </xdr:cNvPr>
        <xdr:cNvSpPr txBox="1"/>
      </xdr:nvSpPr>
      <xdr:spPr>
        <a:xfrm>
          <a:off x="13500744" y="680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3" name="正方形/長方形 522">
          <a:extLst>
            <a:ext uri="{FF2B5EF4-FFF2-40B4-BE49-F238E27FC236}">
              <a16:creationId xmlns:a16="http://schemas.microsoft.com/office/drawing/2014/main" id="{00000000-0008-0000-0F00-00000B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4" name="正方形/長方形 523">
          <a:extLst>
            <a:ext uri="{FF2B5EF4-FFF2-40B4-BE49-F238E27FC236}">
              <a16:creationId xmlns:a16="http://schemas.microsoft.com/office/drawing/2014/main" id="{00000000-0008-0000-0F00-00000C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5" name="正方形/長方形 524">
          <a:extLst>
            <a:ext uri="{FF2B5EF4-FFF2-40B4-BE49-F238E27FC236}">
              <a16:creationId xmlns:a16="http://schemas.microsoft.com/office/drawing/2014/main" id="{00000000-0008-0000-0F00-00000D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6" name="正方形/長方形 525">
          <a:extLst>
            <a:ext uri="{FF2B5EF4-FFF2-40B4-BE49-F238E27FC236}">
              <a16:creationId xmlns:a16="http://schemas.microsoft.com/office/drawing/2014/main" id="{00000000-0008-0000-0F00-00000E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7" name="正方形/長方形 526">
          <a:extLst>
            <a:ext uri="{FF2B5EF4-FFF2-40B4-BE49-F238E27FC236}">
              <a16:creationId xmlns:a16="http://schemas.microsoft.com/office/drawing/2014/main" id="{00000000-0008-0000-0F00-00000F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8" name="正方形/長方形 527">
          <a:extLst>
            <a:ext uri="{FF2B5EF4-FFF2-40B4-BE49-F238E27FC236}">
              <a16:creationId xmlns:a16="http://schemas.microsoft.com/office/drawing/2014/main" id="{00000000-0008-0000-0F00-000010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9" name="正方形/長方形 528">
          <a:extLst>
            <a:ext uri="{FF2B5EF4-FFF2-40B4-BE49-F238E27FC236}">
              <a16:creationId xmlns:a16="http://schemas.microsoft.com/office/drawing/2014/main" id="{00000000-0008-0000-0F00-000011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0" name="正方形/長方形 529">
          <a:extLst>
            <a:ext uri="{FF2B5EF4-FFF2-40B4-BE49-F238E27FC236}">
              <a16:creationId xmlns:a16="http://schemas.microsoft.com/office/drawing/2014/main" id="{00000000-0008-0000-0F00-000012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1" name="テキスト ボックス 530">
          <a:extLst>
            <a:ext uri="{FF2B5EF4-FFF2-40B4-BE49-F238E27FC236}">
              <a16:creationId xmlns:a16="http://schemas.microsoft.com/office/drawing/2014/main" id="{00000000-0008-0000-0F00-000013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2" name="直線コネクタ 531">
          <a:extLst>
            <a:ext uri="{FF2B5EF4-FFF2-40B4-BE49-F238E27FC236}">
              <a16:creationId xmlns:a16="http://schemas.microsoft.com/office/drawing/2014/main" id="{00000000-0008-0000-0F00-000014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3" name="直線コネクタ 532">
          <a:extLst>
            <a:ext uri="{FF2B5EF4-FFF2-40B4-BE49-F238E27FC236}">
              <a16:creationId xmlns:a16="http://schemas.microsoft.com/office/drawing/2014/main" id="{00000000-0008-0000-0F00-000015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5" name="直線コネクタ 534">
          <a:extLst>
            <a:ext uri="{FF2B5EF4-FFF2-40B4-BE49-F238E27FC236}">
              <a16:creationId xmlns:a16="http://schemas.microsoft.com/office/drawing/2014/main" id="{00000000-0008-0000-0F00-000017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36" name="テキスト ボックス 535">
          <a:extLst>
            <a:ext uri="{FF2B5EF4-FFF2-40B4-BE49-F238E27FC236}">
              <a16:creationId xmlns:a16="http://schemas.microsoft.com/office/drawing/2014/main" id="{00000000-0008-0000-0F00-00001802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37" name="直線コネクタ 536">
          <a:extLst>
            <a:ext uri="{FF2B5EF4-FFF2-40B4-BE49-F238E27FC236}">
              <a16:creationId xmlns:a16="http://schemas.microsoft.com/office/drawing/2014/main" id="{00000000-0008-0000-0F00-000019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38" name="テキスト ボックス 537">
          <a:extLst>
            <a:ext uri="{FF2B5EF4-FFF2-40B4-BE49-F238E27FC236}">
              <a16:creationId xmlns:a16="http://schemas.microsoft.com/office/drawing/2014/main" id="{00000000-0008-0000-0F00-00001A02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40" name="テキスト ボックス 539">
          <a:extLst>
            <a:ext uri="{FF2B5EF4-FFF2-40B4-BE49-F238E27FC236}">
              <a16:creationId xmlns:a16="http://schemas.microsoft.com/office/drawing/2014/main" id="{00000000-0008-0000-0F00-00001C02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1" name="直線コネクタ 540">
          <a:extLst>
            <a:ext uri="{FF2B5EF4-FFF2-40B4-BE49-F238E27FC236}">
              <a16:creationId xmlns:a16="http://schemas.microsoft.com/office/drawing/2014/main" id="{00000000-0008-0000-0F00-00001D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2" name="テキスト ボックス 541">
          <a:extLst>
            <a:ext uri="{FF2B5EF4-FFF2-40B4-BE49-F238E27FC236}">
              <a16:creationId xmlns:a16="http://schemas.microsoft.com/office/drawing/2014/main" id="{00000000-0008-0000-0F00-00001E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3" name="【一般廃棄物処理施設】&#10;一人当たり有形固定資産（償却資産）額グラフ枠">
          <a:extLst>
            <a:ext uri="{FF2B5EF4-FFF2-40B4-BE49-F238E27FC236}">
              <a16:creationId xmlns:a16="http://schemas.microsoft.com/office/drawing/2014/main" id="{00000000-0008-0000-0F00-00001F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60889</xdr:rowOff>
    </xdr:from>
    <xdr:to>
      <xdr:col>116</xdr:col>
      <xdr:colOff>62864</xdr:colOff>
      <xdr:row>41</xdr:row>
      <xdr:rowOff>126949</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flipV="1">
          <a:off x="22160864" y="6061639"/>
          <a:ext cx="0" cy="1094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130776</xdr:rowOff>
    </xdr:from>
    <xdr:ext cx="469744" cy="259045"/>
    <xdr:sp macro="" textlink="">
      <xdr:nvSpPr>
        <xdr:cNvPr id="545" name="【一般廃棄物処理施設】&#10;一人当たり有形固定資産（償却資産）額最小値テキスト">
          <a:extLst>
            <a:ext uri="{FF2B5EF4-FFF2-40B4-BE49-F238E27FC236}">
              <a16:creationId xmlns:a16="http://schemas.microsoft.com/office/drawing/2014/main" id="{00000000-0008-0000-0F00-000021020000}"/>
            </a:ext>
          </a:extLst>
        </xdr:cNvPr>
        <xdr:cNvSpPr txBox="1"/>
      </xdr:nvSpPr>
      <xdr:spPr>
        <a:xfrm>
          <a:off x="22199600" y="7160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126949</xdr:rowOff>
    </xdr:from>
    <xdr:to>
      <xdr:col>116</xdr:col>
      <xdr:colOff>152400</xdr:colOff>
      <xdr:row>41</xdr:row>
      <xdr:rowOff>126949</xdr:rowOff>
    </xdr:to>
    <xdr:cxnSp macro="">
      <xdr:nvCxnSpPr>
        <xdr:cNvPr id="546" name="直線コネクタ 545">
          <a:extLst>
            <a:ext uri="{FF2B5EF4-FFF2-40B4-BE49-F238E27FC236}">
              <a16:creationId xmlns:a16="http://schemas.microsoft.com/office/drawing/2014/main" id="{00000000-0008-0000-0F00-000022020000}"/>
            </a:ext>
          </a:extLst>
        </xdr:cNvPr>
        <xdr:cNvCxnSpPr/>
      </xdr:nvCxnSpPr>
      <xdr:spPr>
        <a:xfrm>
          <a:off x="22072600" y="715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7566</xdr:rowOff>
    </xdr:from>
    <xdr:ext cx="599010" cy="259045"/>
    <xdr:sp macro="" textlink="">
      <xdr:nvSpPr>
        <xdr:cNvPr id="547" name="【一般廃棄物処理施設】&#10;一人当たり有形固定資産（償却資産）額最大値テキスト">
          <a:extLst>
            <a:ext uri="{FF2B5EF4-FFF2-40B4-BE49-F238E27FC236}">
              <a16:creationId xmlns:a16="http://schemas.microsoft.com/office/drawing/2014/main" id="{00000000-0008-0000-0F00-000023020000}"/>
            </a:ext>
          </a:extLst>
        </xdr:cNvPr>
        <xdr:cNvSpPr txBox="1"/>
      </xdr:nvSpPr>
      <xdr:spPr>
        <a:xfrm>
          <a:off x="22199600" y="5836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60889</xdr:rowOff>
    </xdr:from>
    <xdr:to>
      <xdr:col>116</xdr:col>
      <xdr:colOff>152400</xdr:colOff>
      <xdr:row>35</xdr:row>
      <xdr:rowOff>60889</xdr:rowOff>
    </xdr:to>
    <xdr:cxnSp macro="">
      <xdr:nvCxnSpPr>
        <xdr:cNvPr id="548" name="直線コネクタ 547">
          <a:extLst>
            <a:ext uri="{FF2B5EF4-FFF2-40B4-BE49-F238E27FC236}">
              <a16:creationId xmlns:a16="http://schemas.microsoft.com/office/drawing/2014/main" id="{00000000-0008-0000-0F00-000024020000}"/>
            </a:ext>
          </a:extLst>
        </xdr:cNvPr>
        <xdr:cNvCxnSpPr/>
      </xdr:nvCxnSpPr>
      <xdr:spPr>
        <a:xfrm>
          <a:off x="22072600" y="6061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114941</xdr:rowOff>
    </xdr:from>
    <xdr:ext cx="534377" cy="259045"/>
    <xdr:sp macro="" textlink="">
      <xdr:nvSpPr>
        <xdr:cNvPr id="549" name="【一般廃棄物処理施設】&#10;一人当たり有形固定資産（償却資産）額平均値テキスト">
          <a:extLst>
            <a:ext uri="{FF2B5EF4-FFF2-40B4-BE49-F238E27FC236}">
              <a16:creationId xmlns:a16="http://schemas.microsoft.com/office/drawing/2014/main" id="{00000000-0008-0000-0F00-000025020000}"/>
            </a:ext>
          </a:extLst>
        </xdr:cNvPr>
        <xdr:cNvSpPr txBox="1"/>
      </xdr:nvSpPr>
      <xdr:spPr>
        <a:xfrm>
          <a:off x="22199600" y="6630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92064</xdr:rowOff>
    </xdr:from>
    <xdr:to>
      <xdr:col>116</xdr:col>
      <xdr:colOff>114300</xdr:colOff>
      <xdr:row>40</xdr:row>
      <xdr:rowOff>22214</xdr:rowOff>
    </xdr:to>
    <xdr:sp macro="" textlink="">
      <xdr:nvSpPr>
        <xdr:cNvPr id="550" name="フローチャート: 判断 549">
          <a:extLst>
            <a:ext uri="{FF2B5EF4-FFF2-40B4-BE49-F238E27FC236}">
              <a16:creationId xmlns:a16="http://schemas.microsoft.com/office/drawing/2014/main" id="{00000000-0008-0000-0F00-000026020000}"/>
            </a:ext>
          </a:extLst>
        </xdr:cNvPr>
        <xdr:cNvSpPr/>
      </xdr:nvSpPr>
      <xdr:spPr>
        <a:xfrm>
          <a:off x="22110700" y="677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108317</xdr:rowOff>
    </xdr:from>
    <xdr:to>
      <xdr:col>112</xdr:col>
      <xdr:colOff>38100</xdr:colOff>
      <xdr:row>40</xdr:row>
      <xdr:rowOff>38467</xdr:rowOff>
    </xdr:to>
    <xdr:sp macro="" textlink="">
      <xdr:nvSpPr>
        <xdr:cNvPr id="551" name="フローチャート: 判断 550">
          <a:extLst>
            <a:ext uri="{FF2B5EF4-FFF2-40B4-BE49-F238E27FC236}">
              <a16:creationId xmlns:a16="http://schemas.microsoft.com/office/drawing/2014/main" id="{00000000-0008-0000-0F00-000027020000}"/>
            </a:ext>
          </a:extLst>
        </xdr:cNvPr>
        <xdr:cNvSpPr/>
      </xdr:nvSpPr>
      <xdr:spPr>
        <a:xfrm>
          <a:off x="21272500" y="679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84205</xdr:rowOff>
    </xdr:from>
    <xdr:to>
      <xdr:col>107</xdr:col>
      <xdr:colOff>101600</xdr:colOff>
      <xdr:row>40</xdr:row>
      <xdr:rowOff>14355</xdr:rowOff>
    </xdr:to>
    <xdr:sp macro="" textlink="">
      <xdr:nvSpPr>
        <xdr:cNvPr id="552" name="フローチャート: 判断 551">
          <a:extLst>
            <a:ext uri="{FF2B5EF4-FFF2-40B4-BE49-F238E27FC236}">
              <a16:creationId xmlns:a16="http://schemas.microsoft.com/office/drawing/2014/main" id="{00000000-0008-0000-0F00-000028020000}"/>
            </a:ext>
          </a:extLst>
        </xdr:cNvPr>
        <xdr:cNvSpPr/>
      </xdr:nvSpPr>
      <xdr:spPr>
        <a:xfrm>
          <a:off x="20383500" y="677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16489</xdr:rowOff>
    </xdr:from>
    <xdr:to>
      <xdr:col>102</xdr:col>
      <xdr:colOff>165100</xdr:colOff>
      <xdr:row>40</xdr:row>
      <xdr:rowOff>118089</xdr:rowOff>
    </xdr:to>
    <xdr:sp macro="" textlink="">
      <xdr:nvSpPr>
        <xdr:cNvPr id="553" name="フローチャート: 判断 552">
          <a:extLst>
            <a:ext uri="{FF2B5EF4-FFF2-40B4-BE49-F238E27FC236}">
              <a16:creationId xmlns:a16="http://schemas.microsoft.com/office/drawing/2014/main" id="{00000000-0008-0000-0F00-000029020000}"/>
            </a:ext>
          </a:extLst>
        </xdr:cNvPr>
        <xdr:cNvSpPr/>
      </xdr:nvSpPr>
      <xdr:spPr>
        <a:xfrm>
          <a:off x="19494500" y="687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163186</xdr:rowOff>
    </xdr:from>
    <xdr:to>
      <xdr:col>98</xdr:col>
      <xdr:colOff>38100</xdr:colOff>
      <xdr:row>40</xdr:row>
      <xdr:rowOff>93336</xdr:rowOff>
    </xdr:to>
    <xdr:sp macro="" textlink="">
      <xdr:nvSpPr>
        <xdr:cNvPr id="554" name="フローチャート: 判断 553">
          <a:extLst>
            <a:ext uri="{FF2B5EF4-FFF2-40B4-BE49-F238E27FC236}">
              <a16:creationId xmlns:a16="http://schemas.microsoft.com/office/drawing/2014/main" id="{00000000-0008-0000-0F00-00002A020000}"/>
            </a:ext>
          </a:extLst>
        </xdr:cNvPr>
        <xdr:cNvSpPr/>
      </xdr:nvSpPr>
      <xdr:spPr>
        <a:xfrm>
          <a:off x="18605500" y="684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5" name="テキスト ボックス 554">
          <a:extLst>
            <a:ext uri="{FF2B5EF4-FFF2-40B4-BE49-F238E27FC236}">
              <a16:creationId xmlns:a16="http://schemas.microsoft.com/office/drawing/2014/main" id="{00000000-0008-0000-0F00-00002B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6" name="テキスト ボックス 555">
          <a:extLst>
            <a:ext uri="{FF2B5EF4-FFF2-40B4-BE49-F238E27FC236}">
              <a16:creationId xmlns:a16="http://schemas.microsoft.com/office/drawing/2014/main" id="{00000000-0008-0000-0F00-00002C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7" name="テキスト ボックス 556">
          <a:extLst>
            <a:ext uri="{FF2B5EF4-FFF2-40B4-BE49-F238E27FC236}">
              <a16:creationId xmlns:a16="http://schemas.microsoft.com/office/drawing/2014/main" id="{00000000-0008-0000-0F00-00002D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8" name="テキスト ボックス 557">
          <a:extLst>
            <a:ext uri="{FF2B5EF4-FFF2-40B4-BE49-F238E27FC236}">
              <a16:creationId xmlns:a16="http://schemas.microsoft.com/office/drawing/2014/main" id="{00000000-0008-0000-0F00-00002E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9" name="テキスト ボックス 558">
          <a:extLst>
            <a:ext uri="{FF2B5EF4-FFF2-40B4-BE49-F238E27FC236}">
              <a16:creationId xmlns:a16="http://schemas.microsoft.com/office/drawing/2014/main" id="{00000000-0008-0000-0F00-00002F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26474</xdr:rowOff>
    </xdr:from>
    <xdr:to>
      <xdr:col>116</xdr:col>
      <xdr:colOff>114300</xdr:colOff>
      <xdr:row>41</xdr:row>
      <xdr:rowOff>128074</xdr:rowOff>
    </xdr:to>
    <xdr:sp macro="" textlink="">
      <xdr:nvSpPr>
        <xdr:cNvPr id="560" name="楕円 559">
          <a:extLst>
            <a:ext uri="{FF2B5EF4-FFF2-40B4-BE49-F238E27FC236}">
              <a16:creationId xmlns:a16="http://schemas.microsoft.com/office/drawing/2014/main" id="{00000000-0008-0000-0F00-000030020000}"/>
            </a:ext>
          </a:extLst>
        </xdr:cNvPr>
        <xdr:cNvSpPr/>
      </xdr:nvSpPr>
      <xdr:spPr>
        <a:xfrm>
          <a:off x="22110700" y="705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112851</xdr:rowOff>
    </xdr:from>
    <xdr:ext cx="534377" cy="259045"/>
    <xdr:sp macro="" textlink="">
      <xdr:nvSpPr>
        <xdr:cNvPr id="561" name="【一般廃棄物処理施設】&#10;一人当たり有形固定資産（償却資産）額該当値テキスト">
          <a:extLst>
            <a:ext uri="{FF2B5EF4-FFF2-40B4-BE49-F238E27FC236}">
              <a16:creationId xmlns:a16="http://schemas.microsoft.com/office/drawing/2014/main" id="{00000000-0008-0000-0F00-000031020000}"/>
            </a:ext>
          </a:extLst>
        </xdr:cNvPr>
        <xdr:cNvSpPr txBox="1"/>
      </xdr:nvSpPr>
      <xdr:spPr>
        <a:xfrm>
          <a:off x="22199600" y="6970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26621</xdr:rowOff>
    </xdr:from>
    <xdr:to>
      <xdr:col>112</xdr:col>
      <xdr:colOff>38100</xdr:colOff>
      <xdr:row>41</xdr:row>
      <xdr:rowOff>128221</xdr:rowOff>
    </xdr:to>
    <xdr:sp macro="" textlink="">
      <xdr:nvSpPr>
        <xdr:cNvPr id="562" name="楕円 561">
          <a:extLst>
            <a:ext uri="{FF2B5EF4-FFF2-40B4-BE49-F238E27FC236}">
              <a16:creationId xmlns:a16="http://schemas.microsoft.com/office/drawing/2014/main" id="{00000000-0008-0000-0F00-000032020000}"/>
            </a:ext>
          </a:extLst>
        </xdr:cNvPr>
        <xdr:cNvSpPr/>
      </xdr:nvSpPr>
      <xdr:spPr>
        <a:xfrm>
          <a:off x="21272500" y="705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77274</xdr:rowOff>
    </xdr:from>
    <xdr:to>
      <xdr:col>116</xdr:col>
      <xdr:colOff>63500</xdr:colOff>
      <xdr:row>41</xdr:row>
      <xdr:rowOff>77421</xdr:rowOff>
    </xdr:to>
    <xdr:cxnSp macro="">
      <xdr:nvCxnSpPr>
        <xdr:cNvPr id="563" name="直線コネクタ 562">
          <a:extLst>
            <a:ext uri="{FF2B5EF4-FFF2-40B4-BE49-F238E27FC236}">
              <a16:creationId xmlns:a16="http://schemas.microsoft.com/office/drawing/2014/main" id="{00000000-0008-0000-0F00-000033020000}"/>
            </a:ext>
          </a:extLst>
        </xdr:cNvPr>
        <xdr:cNvCxnSpPr/>
      </xdr:nvCxnSpPr>
      <xdr:spPr>
        <a:xfrm flipV="1">
          <a:off x="21323300" y="7106724"/>
          <a:ext cx="838200" cy="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26905</xdr:rowOff>
    </xdr:from>
    <xdr:to>
      <xdr:col>107</xdr:col>
      <xdr:colOff>101600</xdr:colOff>
      <xdr:row>41</xdr:row>
      <xdr:rowOff>128505</xdr:rowOff>
    </xdr:to>
    <xdr:sp macro="" textlink="">
      <xdr:nvSpPr>
        <xdr:cNvPr id="564" name="楕円 563">
          <a:extLst>
            <a:ext uri="{FF2B5EF4-FFF2-40B4-BE49-F238E27FC236}">
              <a16:creationId xmlns:a16="http://schemas.microsoft.com/office/drawing/2014/main" id="{00000000-0008-0000-0F00-000034020000}"/>
            </a:ext>
          </a:extLst>
        </xdr:cNvPr>
        <xdr:cNvSpPr/>
      </xdr:nvSpPr>
      <xdr:spPr>
        <a:xfrm>
          <a:off x="20383500" y="705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77421</xdr:rowOff>
    </xdr:from>
    <xdr:to>
      <xdr:col>111</xdr:col>
      <xdr:colOff>177800</xdr:colOff>
      <xdr:row>41</xdr:row>
      <xdr:rowOff>77705</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flipV="1">
          <a:off x="20434300" y="7106871"/>
          <a:ext cx="889000" cy="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27201</xdr:rowOff>
    </xdr:from>
    <xdr:to>
      <xdr:col>102</xdr:col>
      <xdr:colOff>165100</xdr:colOff>
      <xdr:row>41</xdr:row>
      <xdr:rowOff>128801</xdr:rowOff>
    </xdr:to>
    <xdr:sp macro="" textlink="">
      <xdr:nvSpPr>
        <xdr:cNvPr id="566" name="楕円 565">
          <a:extLst>
            <a:ext uri="{FF2B5EF4-FFF2-40B4-BE49-F238E27FC236}">
              <a16:creationId xmlns:a16="http://schemas.microsoft.com/office/drawing/2014/main" id="{00000000-0008-0000-0F00-000036020000}"/>
            </a:ext>
          </a:extLst>
        </xdr:cNvPr>
        <xdr:cNvSpPr/>
      </xdr:nvSpPr>
      <xdr:spPr>
        <a:xfrm>
          <a:off x="19494500" y="705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77705</xdr:rowOff>
    </xdr:from>
    <xdr:to>
      <xdr:col>107</xdr:col>
      <xdr:colOff>50800</xdr:colOff>
      <xdr:row>41</xdr:row>
      <xdr:rowOff>78001</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flipV="1">
          <a:off x="19545300" y="7107155"/>
          <a:ext cx="889000" cy="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54994</xdr:rowOff>
    </xdr:from>
    <xdr:ext cx="534377" cy="259045"/>
    <xdr:sp macro="" textlink="">
      <xdr:nvSpPr>
        <xdr:cNvPr id="568" name="n_1aveValue【一般廃棄物処理施設】&#10;一人当たり有形固定資産（償却資産）額">
          <a:extLst>
            <a:ext uri="{FF2B5EF4-FFF2-40B4-BE49-F238E27FC236}">
              <a16:creationId xmlns:a16="http://schemas.microsoft.com/office/drawing/2014/main" id="{00000000-0008-0000-0F00-000038020000}"/>
            </a:ext>
          </a:extLst>
        </xdr:cNvPr>
        <xdr:cNvSpPr txBox="1"/>
      </xdr:nvSpPr>
      <xdr:spPr>
        <a:xfrm>
          <a:off x="21043411" y="6570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30882</xdr:rowOff>
    </xdr:from>
    <xdr:ext cx="534377" cy="259045"/>
    <xdr:sp macro="" textlink="">
      <xdr:nvSpPr>
        <xdr:cNvPr id="569" name="n_2aveValue【一般廃棄物処理施設】&#10;一人当たり有形固定資産（償却資産）額">
          <a:extLst>
            <a:ext uri="{FF2B5EF4-FFF2-40B4-BE49-F238E27FC236}">
              <a16:creationId xmlns:a16="http://schemas.microsoft.com/office/drawing/2014/main" id="{00000000-0008-0000-0F00-000039020000}"/>
            </a:ext>
          </a:extLst>
        </xdr:cNvPr>
        <xdr:cNvSpPr txBox="1"/>
      </xdr:nvSpPr>
      <xdr:spPr>
        <a:xfrm>
          <a:off x="20167111" y="654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134616</xdr:rowOff>
    </xdr:from>
    <xdr:ext cx="534377" cy="259045"/>
    <xdr:sp macro="" textlink="">
      <xdr:nvSpPr>
        <xdr:cNvPr id="570" name="n_3aveValue【一般廃棄物処理施設】&#10;一人当たり有形固定資産（償却資産）額">
          <a:extLst>
            <a:ext uri="{FF2B5EF4-FFF2-40B4-BE49-F238E27FC236}">
              <a16:creationId xmlns:a16="http://schemas.microsoft.com/office/drawing/2014/main" id="{00000000-0008-0000-0F00-00003A020000}"/>
            </a:ext>
          </a:extLst>
        </xdr:cNvPr>
        <xdr:cNvSpPr txBox="1"/>
      </xdr:nvSpPr>
      <xdr:spPr>
        <a:xfrm>
          <a:off x="19278111" y="664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109863</xdr:rowOff>
    </xdr:from>
    <xdr:ext cx="534377" cy="259045"/>
    <xdr:sp macro="" textlink="">
      <xdr:nvSpPr>
        <xdr:cNvPr id="571" name="n_4aveValue【一般廃棄物処理施設】&#10;一人当たり有形固定資産（償却資産）額">
          <a:extLst>
            <a:ext uri="{FF2B5EF4-FFF2-40B4-BE49-F238E27FC236}">
              <a16:creationId xmlns:a16="http://schemas.microsoft.com/office/drawing/2014/main" id="{00000000-0008-0000-0F00-00003B020000}"/>
            </a:ext>
          </a:extLst>
        </xdr:cNvPr>
        <xdr:cNvSpPr txBox="1"/>
      </xdr:nvSpPr>
      <xdr:spPr>
        <a:xfrm>
          <a:off x="18389111" y="662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119348</xdr:rowOff>
    </xdr:from>
    <xdr:ext cx="534377" cy="259045"/>
    <xdr:sp macro="" textlink="">
      <xdr:nvSpPr>
        <xdr:cNvPr id="572" name="n_1mainValue【一般廃棄物処理施設】&#10;一人当たり有形固定資産（償却資産）額">
          <a:extLst>
            <a:ext uri="{FF2B5EF4-FFF2-40B4-BE49-F238E27FC236}">
              <a16:creationId xmlns:a16="http://schemas.microsoft.com/office/drawing/2014/main" id="{00000000-0008-0000-0F00-00003C020000}"/>
            </a:ext>
          </a:extLst>
        </xdr:cNvPr>
        <xdr:cNvSpPr txBox="1"/>
      </xdr:nvSpPr>
      <xdr:spPr>
        <a:xfrm>
          <a:off x="21043411" y="714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119632</xdr:rowOff>
    </xdr:from>
    <xdr:ext cx="534377" cy="259045"/>
    <xdr:sp macro="" textlink="">
      <xdr:nvSpPr>
        <xdr:cNvPr id="573" name="n_2mainValue【一般廃棄物処理施設】&#10;一人当たり有形固定資産（償却資産）額">
          <a:extLst>
            <a:ext uri="{FF2B5EF4-FFF2-40B4-BE49-F238E27FC236}">
              <a16:creationId xmlns:a16="http://schemas.microsoft.com/office/drawing/2014/main" id="{00000000-0008-0000-0F00-00003D020000}"/>
            </a:ext>
          </a:extLst>
        </xdr:cNvPr>
        <xdr:cNvSpPr txBox="1"/>
      </xdr:nvSpPr>
      <xdr:spPr>
        <a:xfrm>
          <a:off x="20167111" y="714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119928</xdr:rowOff>
    </xdr:from>
    <xdr:ext cx="534377" cy="259045"/>
    <xdr:sp macro="" textlink="">
      <xdr:nvSpPr>
        <xdr:cNvPr id="574" name="n_3mainValue【一般廃棄物処理施設】&#10;一人当たり有形固定資産（償却資産）額">
          <a:extLst>
            <a:ext uri="{FF2B5EF4-FFF2-40B4-BE49-F238E27FC236}">
              <a16:creationId xmlns:a16="http://schemas.microsoft.com/office/drawing/2014/main" id="{00000000-0008-0000-0F00-00003E020000}"/>
            </a:ext>
          </a:extLst>
        </xdr:cNvPr>
        <xdr:cNvSpPr txBox="1"/>
      </xdr:nvSpPr>
      <xdr:spPr>
        <a:xfrm>
          <a:off x="19278111" y="714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5" name="正方形/長方形 574">
          <a:extLst>
            <a:ext uri="{FF2B5EF4-FFF2-40B4-BE49-F238E27FC236}">
              <a16:creationId xmlns:a16="http://schemas.microsoft.com/office/drawing/2014/main" id="{00000000-0008-0000-0F00-00003F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6" name="正方形/長方形 575">
          <a:extLst>
            <a:ext uri="{FF2B5EF4-FFF2-40B4-BE49-F238E27FC236}">
              <a16:creationId xmlns:a16="http://schemas.microsoft.com/office/drawing/2014/main" id="{00000000-0008-0000-0F00-000040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7" name="正方形/長方形 576">
          <a:extLst>
            <a:ext uri="{FF2B5EF4-FFF2-40B4-BE49-F238E27FC236}">
              <a16:creationId xmlns:a16="http://schemas.microsoft.com/office/drawing/2014/main" id="{00000000-0008-0000-0F00-000041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8" name="正方形/長方形 577">
          <a:extLst>
            <a:ext uri="{FF2B5EF4-FFF2-40B4-BE49-F238E27FC236}">
              <a16:creationId xmlns:a16="http://schemas.microsoft.com/office/drawing/2014/main" id="{00000000-0008-0000-0F00-000042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9" name="正方形/長方形 578">
          <a:extLst>
            <a:ext uri="{FF2B5EF4-FFF2-40B4-BE49-F238E27FC236}">
              <a16:creationId xmlns:a16="http://schemas.microsoft.com/office/drawing/2014/main" id="{00000000-0008-0000-0F00-000043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0" name="正方形/長方形 579">
          <a:extLst>
            <a:ext uri="{FF2B5EF4-FFF2-40B4-BE49-F238E27FC236}">
              <a16:creationId xmlns:a16="http://schemas.microsoft.com/office/drawing/2014/main" id="{00000000-0008-0000-0F00-000044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1" name="正方形/長方形 580">
          <a:extLst>
            <a:ext uri="{FF2B5EF4-FFF2-40B4-BE49-F238E27FC236}">
              <a16:creationId xmlns:a16="http://schemas.microsoft.com/office/drawing/2014/main" id="{00000000-0008-0000-0F00-000045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2" name="正方形/長方形 581">
          <a:extLst>
            <a:ext uri="{FF2B5EF4-FFF2-40B4-BE49-F238E27FC236}">
              <a16:creationId xmlns:a16="http://schemas.microsoft.com/office/drawing/2014/main" id="{00000000-0008-0000-0F00-00004602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83" name="正方形/長方形 582">
          <a:extLst>
            <a:ext uri="{FF2B5EF4-FFF2-40B4-BE49-F238E27FC236}">
              <a16:creationId xmlns:a16="http://schemas.microsoft.com/office/drawing/2014/main" id="{00000000-0008-0000-0F00-000047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84" name="正方形/長方形 583">
          <a:extLst>
            <a:ext uri="{FF2B5EF4-FFF2-40B4-BE49-F238E27FC236}">
              <a16:creationId xmlns:a16="http://schemas.microsoft.com/office/drawing/2014/main" id="{00000000-0008-0000-0F00-000048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5" name="正方形/長方形 584">
          <a:extLst>
            <a:ext uri="{FF2B5EF4-FFF2-40B4-BE49-F238E27FC236}">
              <a16:creationId xmlns:a16="http://schemas.microsoft.com/office/drawing/2014/main" id="{00000000-0008-0000-0F00-000049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6" name="正方形/長方形 585">
          <a:extLst>
            <a:ext uri="{FF2B5EF4-FFF2-40B4-BE49-F238E27FC236}">
              <a16:creationId xmlns:a16="http://schemas.microsoft.com/office/drawing/2014/main" id="{00000000-0008-0000-0F00-00004A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7" name="正方形/長方形 586">
          <a:extLst>
            <a:ext uri="{FF2B5EF4-FFF2-40B4-BE49-F238E27FC236}">
              <a16:creationId xmlns:a16="http://schemas.microsoft.com/office/drawing/2014/main" id="{00000000-0008-0000-0F00-00004B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8" name="正方形/長方形 587">
          <a:extLst>
            <a:ext uri="{FF2B5EF4-FFF2-40B4-BE49-F238E27FC236}">
              <a16:creationId xmlns:a16="http://schemas.microsoft.com/office/drawing/2014/main" id="{00000000-0008-0000-0F00-00004C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9" name="正方形/長方形 588">
          <a:extLst>
            <a:ext uri="{FF2B5EF4-FFF2-40B4-BE49-F238E27FC236}">
              <a16:creationId xmlns:a16="http://schemas.microsoft.com/office/drawing/2014/main" id="{00000000-0008-0000-0F00-00004D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90" name="正方形/長方形 589">
          <a:extLst>
            <a:ext uri="{FF2B5EF4-FFF2-40B4-BE49-F238E27FC236}">
              <a16:creationId xmlns:a16="http://schemas.microsoft.com/office/drawing/2014/main" id="{00000000-0008-0000-0F00-00004E02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91" name="正方形/長方形 590">
          <a:extLst>
            <a:ext uri="{FF2B5EF4-FFF2-40B4-BE49-F238E27FC236}">
              <a16:creationId xmlns:a16="http://schemas.microsoft.com/office/drawing/2014/main" id="{00000000-0008-0000-0F00-00004F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2" name="正方形/長方形 591">
          <a:extLst>
            <a:ext uri="{FF2B5EF4-FFF2-40B4-BE49-F238E27FC236}">
              <a16:creationId xmlns:a16="http://schemas.microsoft.com/office/drawing/2014/main" id="{00000000-0008-0000-0F00-000050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3" name="正方形/長方形 592">
          <a:extLst>
            <a:ext uri="{FF2B5EF4-FFF2-40B4-BE49-F238E27FC236}">
              <a16:creationId xmlns:a16="http://schemas.microsoft.com/office/drawing/2014/main" id="{00000000-0008-0000-0F00-000051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4" name="正方形/長方形 593">
          <a:extLst>
            <a:ext uri="{FF2B5EF4-FFF2-40B4-BE49-F238E27FC236}">
              <a16:creationId xmlns:a16="http://schemas.microsoft.com/office/drawing/2014/main" id="{00000000-0008-0000-0F00-000052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5" name="正方形/長方形 594">
          <a:extLst>
            <a:ext uri="{FF2B5EF4-FFF2-40B4-BE49-F238E27FC236}">
              <a16:creationId xmlns:a16="http://schemas.microsoft.com/office/drawing/2014/main" id="{00000000-0008-0000-0F00-000053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6" name="正方形/長方形 595">
          <a:extLst>
            <a:ext uri="{FF2B5EF4-FFF2-40B4-BE49-F238E27FC236}">
              <a16:creationId xmlns:a16="http://schemas.microsoft.com/office/drawing/2014/main" id="{00000000-0008-0000-0F00-000054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7" name="正方形/長方形 596">
          <a:extLst>
            <a:ext uri="{FF2B5EF4-FFF2-40B4-BE49-F238E27FC236}">
              <a16:creationId xmlns:a16="http://schemas.microsoft.com/office/drawing/2014/main" id="{00000000-0008-0000-0F00-000055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8" name="正方形/長方形 597">
          <a:extLst>
            <a:ext uri="{FF2B5EF4-FFF2-40B4-BE49-F238E27FC236}">
              <a16:creationId xmlns:a16="http://schemas.microsoft.com/office/drawing/2014/main" id="{00000000-0008-0000-0F00-000056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9" name="テキスト ボックス 598">
          <a:extLst>
            <a:ext uri="{FF2B5EF4-FFF2-40B4-BE49-F238E27FC236}">
              <a16:creationId xmlns:a16="http://schemas.microsoft.com/office/drawing/2014/main" id="{00000000-0008-0000-0F00-000057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0" name="直線コネクタ 599">
          <a:extLst>
            <a:ext uri="{FF2B5EF4-FFF2-40B4-BE49-F238E27FC236}">
              <a16:creationId xmlns:a16="http://schemas.microsoft.com/office/drawing/2014/main" id="{00000000-0008-0000-0F00-000058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1" name="テキスト ボックス 600">
          <a:extLst>
            <a:ext uri="{FF2B5EF4-FFF2-40B4-BE49-F238E27FC236}">
              <a16:creationId xmlns:a16="http://schemas.microsoft.com/office/drawing/2014/main" id="{00000000-0008-0000-0F00-000059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2" name="直線コネクタ 601">
          <a:extLst>
            <a:ext uri="{FF2B5EF4-FFF2-40B4-BE49-F238E27FC236}">
              <a16:creationId xmlns:a16="http://schemas.microsoft.com/office/drawing/2014/main" id="{00000000-0008-0000-0F00-00005A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3" name="テキスト ボックス 602">
          <a:extLst>
            <a:ext uri="{FF2B5EF4-FFF2-40B4-BE49-F238E27FC236}">
              <a16:creationId xmlns:a16="http://schemas.microsoft.com/office/drawing/2014/main" id="{00000000-0008-0000-0F00-00005B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4" name="直線コネクタ 603">
          <a:extLst>
            <a:ext uri="{FF2B5EF4-FFF2-40B4-BE49-F238E27FC236}">
              <a16:creationId xmlns:a16="http://schemas.microsoft.com/office/drawing/2014/main" id="{00000000-0008-0000-0F00-00005C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5" name="テキスト ボックス 604">
          <a:extLst>
            <a:ext uri="{FF2B5EF4-FFF2-40B4-BE49-F238E27FC236}">
              <a16:creationId xmlns:a16="http://schemas.microsoft.com/office/drawing/2014/main" id="{00000000-0008-0000-0F00-00005D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6" name="直線コネクタ 605">
          <a:extLst>
            <a:ext uri="{FF2B5EF4-FFF2-40B4-BE49-F238E27FC236}">
              <a16:creationId xmlns:a16="http://schemas.microsoft.com/office/drawing/2014/main" id="{00000000-0008-0000-0F00-00005E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7" name="テキスト ボックス 606">
          <a:extLst>
            <a:ext uri="{FF2B5EF4-FFF2-40B4-BE49-F238E27FC236}">
              <a16:creationId xmlns:a16="http://schemas.microsoft.com/office/drawing/2014/main" id="{00000000-0008-0000-0F00-00005F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8" name="直線コネクタ 607">
          <a:extLst>
            <a:ext uri="{FF2B5EF4-FFF2-40B4-BE49-F238E27FC236}">
              <a16:creationId xmlns:a16="http://schemas.microsoft.com/office/drawing/2014/main" id="{00000000-0008-0000-0F00-000060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9" name="テキスト ボックス 608">
          <a:extLst>
            <a:ext uri="{FF2B5EF4-FFF2-40B4-BE49-F238E27FC236}">
              <a16:creationId xmlns:a16="http://schemas.microsoft.com/office/drawing/2014/main" id="{00000000-0008-0000-0F00-000061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0" name="直線コネクタ 609">
          <a:extLst>
            <a:ext uri="{FF2B5EF4-FFF2-40B4-BE49-F238E27FC236}">
              <a16:creationId xmlns:a16="http://schemas.microsoft.com/office/drawing/2014/main" id="{00000000-0008-0000-0F00-000062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1" name="テキスト ボックス 610">
          <a:extLst>
            <a:ext uri="{FF2B5EF4-FFF2-40B4-BE49-F238E27FC236}">
              <a16:creationId xmlns:a16="http://schemas.microsoft.com/office/drawing/2014/main" id="{00000000-0008-0000-0F00-000063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2" name="直線コネクタ 611">
          <a:extLst>
            <a:ext uri="{FF2B5EF4-FFF2-40B4-BE49-F238E27FC236}">
              <a16:creationId xmlns:a16="http://schemas.microsoft.com/office/drawing/2014/main" id="{00000000-0008-0000-0F00-000064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3" name="テキスト ボックス 612">
          <a:extLst>
            <a:ext uri="{FF2B5EF4-FFF2-40B4-BE49-F238E27FC236}">
              <a16:creationId xmlns:a16="http://schemas.microsoft.com/office/drawing/2014/main" id="{00000000-0008-0000-0F00-000065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4" name="直線コネクタ 613">
          <a:extLst>
            <a:ext uri="{FF2B5EF4-FFF2-40B4-BE49-F238E27FC236}">
              <a16:creationId xmlns:a16="http://schemas.microsoft.com/office/drawing/2014/main" id="{00000000-0008-0000-0F00-000066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5" name="【消防施設】&#10;有形固定資産減価償却率グラフ枠">
          <a:extLst>
            <a:ext uri="{FF2B5EF4-FFF2-40B4-BE49-F238E27FC236}">
              <a16:creationId xmlns:a16="http://schemas.microsoft.com/office/drawing/2014/main" id="{00000000-0008-0000-0F00-000067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145869</xdr:rowOff>
    </xdr:from>
    <xdr:to>
      <xdr:col>85</xdr:col>
      <xdr:colOff>126364</xdr:colOff>
      <xdr:row>86</xdr:row>
      <xdr:rowOff>167095</xdr:rowOff>
    </xdr:to>
    <xdr:cxnSp macro="">
      <xdr:nvCxnSpPr>
        <xdr:cNvPr id="616" name="直線コネクタ 615">
          <a:extLst>
            <a:ext uri="{FF2B5EF4-FFF2-40B4-BE49-F238E27FC236}">
              <a16:creationId xmlns:a16="http://schemas.microsoft.com/office/drawing/2014/main" id="{00000000-0008-0000-0F00-000068020000}"/>
            </a:ext>
          </a:extLst>
        </xdr:cNvPr>
        <xdr:cNvCxnSpPr/>
      </xdr:nvCxnSpPr>
      <xdr:spPr>
        <a:xfrm flipV="1">
          <a:off x="16318864" y="13347519"/>
          <a:ext cx="0" cy="156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170922</xdr:rowOff>
    </xdr:from>
    <xdr:ext cx="405111" cy="259045"/>
    <xdr:sp macro="" textlink="">
      <xdr:nvSpPr>
        <xdr:cNvPr id="617" name="【消防施設】&#10;有形固定資産減価償却率最小値テキスト">
          <a:extLst>
            <a:ext uri="{FF2B5EF4-FFF2-40B4-BE49-F238E27FC236}">
              <a16:creationId xmlns:a16="http://schemas.microsoft.com/office/drawing/2014/main" id="{00000000-0008-0000-0F00-000069020000}"/>
            </a:ext>
          </a:extLst>
        </xdr:cNvPr>
        <xdr:cNvSpPr txBox="1"/>
      </xdr:nvSpPr>
      <xdr:spPr>
        <a:xfrm>
          <a:off x="16357600" y="1491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167095</xdr:rowOff>
    </xdr:from>
    <xdr:to>
      <xdr:col>86</xdr:col>
      <xdr:colOff>25400</xdr:colOff>
      <xdr:row>86</xdr:row>
      <xdr:rowOff>167095</xdr:rowOff>
    </xdr:to>
    <xdr:cxnSp macro="">
      <xdr:nvCxnSpPr>
        <xdr:cNvPr id="618" name="直線コネクタ 617">
          <a:extLst>
            <a:ext uri="{FF2B5EF4-FFF2-40B4-BE49-F238E27FC236}">
              <a16:creationId xmlns:a16="http://schemas.microsoft.com/office/drawing/2014/main" id="{00000000-0008-0000-0F00-00006A020000}"/>
            </a:ext>
          </a:extLst>
        </xdr:cNvPr>
        <xdr:cNvCxnSpPr/>
      </xdr:nvCxnSpPr>
      <xdr:spPr>
        <a:xfrm>
          <a:off x="16230600" y="1491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92546</xdr:rowOff>
    </xdr:from>
    <xdr:ext cx="340478" cy="259045"/>
    <xdr:sp macro="" textlink="">
      <xdr:nvSpPr>
        <xdr:cNvPr id="619" name="【消防施設】&#10;有形固定資産減価償却率最大値テキスト">
          <a:extLst>
            <a:ext uri="{FF2B5EF4-FFF2-40B4-BE49-F238E27FC236}">
              <a16:creationId xmlns:a16="http://schemas.microsoft.com/office/drawing/2014/main" id="{00000000-0008-0000-0F00-00006B020000}"/>
            </a:ext>
          </a:extLst>
        </xdr:cNvPr>
        <xdr:cNvSpPr txBox="1"/>
      </xdr:nvSpPr>
      <xdr:spPr>
        <a:xfrm>
          <a:off x="16357600" y="131227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145869</xdr:rowOff>
    </xdr:from>
    <xdr:to>
      <xdr:col>86</xdr:col>
      <xdr:colOff>25400</xdr:colOff>
      <xdr:row>77</xdr:row>
      <xdr:rowOff>145869</xdr:rowOff>
    </xdr:to>
    <xdr:cxnSp macro="">
      <xdr:nvCxnSpPr>
        <xdr:cNvPr id="620" name="直線コネクタ 619">
          <a:extLst>
            <a:ext uri="{FF2B5EF4-FFF2-40B4-BE49-F238E27FC236}">
              <a16:creationId xmlns:a16="http://schemas.microsoft.com/office/drawing/2014/main" id="{00000000-0008-0000-0F00-00006C020000}"/>
            </a:ext>
          </a:extLst>
        </xdr:cNvPr>
        <xdr:cNvCxnSpPr/>
      </xdr:nvCxnSpPr>
      <xdr:spPr>
        <a:xfrm>
          <a:off x="16230600" y="1334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379</xdr:rowOff>
    </xdr:from>
    <xdr:ext cx="405111" cy="259045"/>
    <xdr:sp macro="" textlink="">
      <xdr:nvSpPr>
        <xdr:cNvPr id="621" name="【消防施設】&#10;有形固定資産減価償却率平均値テキスト">
          <a:extLst>
            <a:ext uri="{FF2B5EF4-FFF2-40B4-BE49-F238E27FC236}">
              <a16:creationId xmlns:a16="http://schemas.microsoft.com/office/drawing/2014/main" id="{00000000-0008-0000-0F00-00006D020000}"/>
            </a:ext>
          </a:extLst>
        </xdr:cNvPr>
        <xdr:cNvSpPr txBox="1"/>
      </xdr:nvSpPr>
      <xdr:spPr>
        <a:xfrm>
          <a:off x="16357600" y="138878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148952</xdr:rowOff>
    </xdr:from>
    <xdr:to>
      <xdr:col>85</xdr:col>
      <xdr:colOff>177800</xdr:colOff>
      <xdr:row>82</xdr:row>
      <xdr:rowOff>79102</xdr:rowOff>
    </xdr:to>
    <xdr:sp macro="" textlink="">
      <xdr:nvSpPr>
        <xdr:cNvPr id="622" name="フローチャート: 判断 621">
          <a:extLst>
            <a:ext uri="{FF2B5EF4-FFF2-40B4-BE49-F238E27FC236}">
              <a16:creationId xmlns:a16="http://schemas.microsoft.com/office/drawing/2014/main" id="{00000000-0008-0000-0F00-00006E020000}"/>
            </a:ext>
          </a:extLst>
        </xdr:cNvPr>
        <xdr:cNvSpPr/>
      </xdr:nvSpPr>
      <xdr:spPr>
        <a:xfrm>
          <a:off x="162687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145687</xdr:rowOff>
    </xdr:from>
    <xdr:to>
      <xdr:col>81</xdr:col>
      <xdr:colOff>101600</xdr:colOff>
      <xdr:row>82</xdr:row>
      <xdr:rowOff>75837</xdr:rowOff>
    </xdr:to>
    <xdr:sp macro="" textlink="">
      <xdr:nvSpPr>
        <xdr:cNvPr id="623" name="フローチャート: 判断 622">
          <a:extLst>
            <a:ext uri="{FF2B5EF4-FFF2-40B4-BE49-F238E27FC236}">
              <a16:creationId xmlns:a16="http://schemas.microsoft.com/office/drawing/2014/main" id="{00000000-0008-0000-0F00-00006F020000}"/>
            </a:ext>
          </a:extLst>
        </xdr:cNvPr>
        <xdr:cNvSpPr/>
      </xdr:nvSpPr>
      <xdr:spPr>
        <a:xfrm>
          <a:off x="15430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624" name="フローチャート: 判断 623">
          <a:extLst>
            <a:ext uri="{FF2B5EF4-FFF2-40B4-BE49-F238E27FC236}">
              <a16:creationId xmlns:a16="http://schemas.microsoft.com/office/drawing/2014/main" id="{00000000-0008-0000-0F00-000070020000}"/>
            </a:ext>
          </a:extLst>
        </xdr:cNvPr>
        <xdr:cNvSpPr/>
      </xdr:nvSpPr>
      <xdr:spPr>
        <a:xfrm>
          <a:off x="14541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49349</xdr:rowOff>
    </xdr:from>
    <xdr:to>
      <xdr:col>72</xdr:col>
      <xdr:colOff>38100</xdr:colOff>
      <xdr:row>81</xdr:row>
      <xdr:rowOff>150949</xdr:rowOff>
    </xdr:to>
    <xdr:sp macro="" textlink="">
      <xdr:nvSpPr>
        <xdr:cNvPr id="625" name="フローチャート: 判断 624">
          <a:extLst>
            <a:ext uri="{FF2B5EF4-FFF2-40B4-BE49-F238E27FC236}">
              <a16:creationId xmlns:a16="http://schemas.microsoft.com/office/drawing/2014/main" id="{00000000-0008-0000-0F00-000071020000}"/>
            </a:ext>
          </a:extLst>
        </xdr:cNvPr>
        <xdr:cNvSpPr/>
      </xdr:nvSpPr>
      <xdr:spPr>
        <a:xfrm>
          <a:off x="13652500" y="1393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18324</xdr:rowOff>
    </xdr:from>
    <xdr:to>
      <xdr:col>67</xdr:col>
      <xdr:colOff>101600</xdr:colOff>
      <xdr:row>81</xdr:row>
      <xdr:rowOff>119924</xdr:rowOff>
    </xdr:to>
    <xdr:sp macro="" textlink="">
      <xdr:nvSpPr>
        <xdr:cNvPr id="626" name="フローチャート: 判断 625">
          <a:extLst>
            <a:ext uri="{FF2B5EF4-FFF2-40B4-BE49-F238E27FC236}">
              <a16:creationId xmlns:a16="http://schemas.microsoft.com/office/drawing/2014/main" id="{00000000-0008-0000-0F00-000072020000}"/>
            </a:ext>
          </a:extLst>
        </xdr:cNvPr>
        <xdr:cNvSpPr/>
      </xdr:nvSpPr>
      <xdr:spPr>
        <a:xfrm>
          <a:off x="12763500" y="1390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7" name="テキスト ボックス 626">
          <a:extLst>
            <a:ext uri="{FF2B5EF4-FFF2-40B4-BE49-F238E27FC236}">
              <a16:creationId xmlns:a16="http://schemas.microsoft.com/office/drawing/2014/main" id="{00000000-0008-0000-0F00-000073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8" name="テキスト ボックス 627">
          <a:extLst>
            <a:ext uri="{FF2B5EF4-FFF2-40B4-BE49-F238E27FC236}">
              <a16:creationId xmlns:a16="http://schemas.microsoft.com/office/drawing/2014/main" id="{00000000-0008-0000-0F00-000074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9" name="テキスト ボックス 628">
          <a:extLst>
            <a:ext uri="{FF2B5EF4-FFF2-40B4-BE49-F238E27FC236}">
              <a16:creationId xmlns:a16="http://schemas.microsoft.com/office/drawing/2014/main" id="{00000000-0008-0000-0F00-000075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0" name="テキスト ボックス 629">
          <a:extLst>
            <a:ext uri="{FF2B5EF4-FFF2-40B4-BE49-F238E27FC236}">
              <a16:creationId xmlns:a16="http://schemas.microsoft.com/office/drawing/2014/main" id="{00000000-0008-0000-0F00-000076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1" name="テキスト ボックス 630">
          <a:extLst>
            <a:ext uri="{FF2B5EF4-FFF2-40B4-BE49-F238E27FC236}">
              <a16:creationId xmlns:a16="http://schemas.microsoft.com/office/drawing/2014/main" id="{00000000-0008-0000-0F00-000077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67311</xdr:rowOff>
    </xdr:from>
    <xdr:to>
      <xdr:col>85</xdr:col>
      <xdr:colOff>177800</xdr:colOff>
      <xdr:row>83</xdr:row>
      <xdr:rowOff>168911</xdr:rowOff>
    </xdr:to>
    <xdr:sp macro="" textlink="">
      <xdr:nvSpPr>
        <xdr:cNvPr id="632" name="楕円 631">
          <a:extLst>
            <a:ext uri="{FF2B5EF4-FFF2-40B4-BE49-F238E27FC236}">
              <a16:creationId xmlns:a16="http://schemas.microsoft.com/office/drawing/2014/main" id="{00000000-0008-0000-0F00-000078020000}"/>
            </a:ext>
          </a:extLst>
        </xdr:cNvPr>
        <xdr:cNvSpPr/>
      </xdr:nvSpPr>
      <xdr:spPr>
        <a:xfrm>
          <a:off x="162687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45738</xdr:rowOff>
    </xdr:from>
    <xdr:ext cx="405111" cy="259045"/>
    <xdr:sp macro="" textlink="">
      <xdr:nvSpPr>
        <xdr:cNvPr id="633" name="【消防施設】&#10;有形固定資産減価償却率該当値テキスト">
          <a:extLst>
            <a:ext uri="{FF2B5EF4-FFF2-40B4-BE49-F238E27FC236}">
              <a16:creationId xmlns:a16="http://schemas.microsoft.com/office/drawing/2014/main" id="{00000000-0008-0000-0F00-000079020000}"/>
            </a:ext>
          </a:extLst>
        </xdr:cNvPr>
        <xdr:cNvSpPr txBox="1"/>
      </xdr:nvSpPr>
      <xdr:spPr>
        <a:xfrm>
          <a:off x="16357600"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33020</xdr:rowOff>
    </xdr:from>
    <xdr:to>
      <xdr:col>81</xdr:col>
      <xdr:colOff>101600</xdr:colOff>
      <xdr:row>83</xdr:row>
      <xdr:rowOff>134620</xdr:rowOff>
    </xdr:to>
    <xdr:sp macro="" textlink="">
      <xdr:nvSpPr>
        <xdr:cNvPr id="634" name="楕円 633">
          <a:extLst>
            <a:ext uri="{FF2B5EF4-FFF2-40B4-BE49-F238E27FC236}">
              <a16:creationId xmlns:a16="http://schemas.microsoft.com/office/drawing/2014/main" id="{00000000-0008-0000-0F00-00007A020000}"/>
            </a:ext>
          </a:extLst>
        </xdr:cNvPr>
        <xdr:cNvSpPr/>
      </xdr:nvSpPr>
      <xdr:spPr>
        <a:xfrm>
          <a:off x="15430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83820</xdr:rowOff>
    </xdr:from>
    <xdr:to>
      <xdr:col>85</xdr:col>
      <xdr:colOff>127000</xdr:colOff>
      <xdr:row>83</xdr:row>
      <xdr:rowOff>118111</xdr:rowOff>
    </xdr:to>
    <xdr:cxnSp macro="">
      <xdr:nvCxnSpPr>
        <xdr:cNvPr id="635" name="直線コネクタ 634">
          <a:extLst>
            <a:ext uri="{FF2B5EF4-FFF2-40B4-BE49-F238E27FC236}">
              <a16:creationId xmlns:a16="http://schemas.microsoft.com/office/drawing/2014/main" id="{00000000-0008-0000-0F00-00007B020000}"/>
            </a:ext>
          </a:extLst>
        </xdr:cNvPr>
        <xdr:cNvCxnSpPr/>
      </xdr:nvCxnSpPr>
      <xdr:spPr>
        <a:xfrm>
          <a:off x="15481300" y="14314170"/>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363</xdr:rowOff>
    </xdr:from>
    <xdr:to>
      <xdr:col>76</xdr:col>
      <xdr:colOff>165100</xdr:colOff>
      <xdr:row>83</xdr:row>
      <xdr:rowOff>101963</xdr:rowOff>
    </xdr:to>
    <xdr:sp macro="" textlink="">
      <xdr:nvSpPr>
        <xdr:cNvPr id="636" name="楕円 635">
          <a:extLst>
            <a:ext uri="{FF2B5EF4-FFF2-40B4-BE49-F238E27FC236}">
              <a16:creationId xmlns:a16="http://schemas.microsoft.com/office/drawing/2014/main" id="{00000000-0008-0000-0F00-00007C020000}"/>
            </a:ext>
          </a:extLst>
        </xdr:cNvPr>
        <xdr:cNvSpPr/>
      </xdr:nvSpPr>
      <xdr:spPr>
        <a:xfrm>
          <a:off x="14541500" y="1423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51163</xdr:rowOff>
    </xdr:from>
    <xdr:to>
      <xdr:col>81</xdr:col>
      <xdr:colOff>50800</xdr:colOff>
      <xdr:row>83</xdr:row>
      <xdr:rowOff>83820</xdr:rowOff>
    </xdr:to>
    <xdr:cxnSp macro="">
      <xdr:nvCxnSpPr>
        <xdr:cNvPr id="637" name="直線コネクタ 636">
          <a:extLst>
            <a:ext uri="{FF2B5EF4-FFF2-40B4-BE49-F238E27FC236}">
              <a16:creationId xmlns:a16="http://schemas.microsoft.com/office/drawing/2014/main" id="{00000000-0008-0000-0F00-00007D020000}"/>
            </a:ext>
          </a:extLst>
        </xdr:cNvPr>
        <xdr:cNvCxnSpPr/>
      </xdr:nvCxnSpPr>
      <xdr:spPr>
        <a:xfrm>
          <a:off x="14592300" y="1428151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363</xdr:rowOff>
    </xdr:from>
    <xdr:to>
      <xdr:col>72</xdr:col>
      <xdr:colOff>38100</xdr:colOff>
      <xdr:row>83</xdr:row>
      <xdr:rowOff>101963</xdr:rowOff>
    </xdr:to>
    <xdr:sp macro="" textlink="">
      <xdr:nvSpPr>
        <xdr:cNvPr id="638" name="楕円 637">
          <a:extLst>
            <a:ext uri="{FF2B5EF4-FFF2-40B4-BE49-F238E27FC236}">
              <a16:creationId xmlns:a16="http://schemas.microsoft.com/office/drawing/2014/main" id="{00000000-0008-0000-0F00-00007E020000}"/>
            </a:ext>
          </a:extLst>
        </xdr:cNvPr>
        <xdr:cNvSpPr/>
      </xdr:nvSpPr>
      <xdr:spPr>
        <a:xfrm>
          <a:off x="13652500" y="1423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51163</xdr:rowOff>
    </xdr:from>
    <xdr:to>
      <xdr:col>76</xdr:col>
      <xdr:colOff>114300</xdr:colOff>
      <xdr:row>83</xdr:row>
      <xdr:rowOff>51163</xdr:rowOff>
    </xdr:to>
    <xdr:cxnSp macro="">
      <xdr:nvCxnSpPr>
        <xdr:cNvPr id="639" name="直線コネクタ 638">
          <a:extLst>
            <a:ext uri="{FF2B5EF4-FFF2-40B4-BE49-F238E27FC236}">
              <a16:creationId xmlns:a16="http://schemas.microsoft.com/office/drawing/2014/main" id="{00000000-0008-0000-0F00-00007F020000}"/>
            </a:ext>
          </a:extLst>
        </xdr:cNvPr>
        <xdr:cNvCxnSpPr/>
      </xdr:nvCxnSpPr>
      <xdr:spPr>
        <a:xfrm>
          <a:off x="13703300" y="142815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92364</xdr:rowOff>
    </xdr:from>
    <xdr:ext cx="405111" cy="259045"/>
    <xdr:sp macro="" textlink="">
      <xdr:nvSpPr>
        <xdr:cNvPr id="640" name="n_1aveValue【消防施設】&#10;有形固定資産減価償却率">
          <a:extLst>
            <a:ext uri="{FF2B5EF4-FFF2-40B4-BE49-F238E27FC236}">
              <a16:creationId xmlns:a16="http://schemas.microsoft.com/office/drawing/2014/main" id="{00000000-0008-0000-0F00-000080020000}"/>
            </a:ext>
          </a:extLst>
        </xdr:cNvPr>
        <xdr:cNvSpPr txBox="1"/>
      </xdr:nvSpPr>
      <xdr:spPr>
        <a:xfrm>
          <a:off x="15266044" y="138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66239</xdr:rowOff>
    </xdr:from>
    <xdr:ext cx="405111" cy="259045"/>
    <xdr:sp macro="" textlink="">
      <xdr:nvSpPr>
        <xdr:cNvPr id="641" name="n_2aveValue【消防施設】&#10;有形固定資産減価償却率">
          <a:extLst>
            <a:ext uri="{FF2B5EF4-FFF2-40B4-BE49-F238E27FC236}">
              <a16:creationId xmlns:a16="http://schemas.microsoft.com/office/drawing/2014/main" id="{00000000-0008-0000-0F00-000081020000}"/>
            </a:ext>
          </a:extLst>
        </xdr:cNvPr>
        <xdr:cNvSpPr txBox="1"/>
      </xdr:nvSpPr>
      <xdr:spPr>
        <a:xfrm>
          <a:off x="14389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167476</xdr:rowOff>
    </xdr:from>
    <xdr:ext cx="405111" cy="259045"/>
    <xdr:sp macro="" textlink="">
      <xdr:nvSpPr>
        <xdr:cNvPr id="642" name="n_3aveValue【消防施設】&#10;有形固定資産減価償却率">
          <a:extLst>
            <a:ext uri="{FF2B5EF4-FFF2-40B4-BE49-F238E27FC236}">
              <a16:creationId xmlns:a16="http://schemas.microsoft.com/office/drawing/2014/main" id="{00000000-0008-0000-0F00-000082020000}"/>
            </a:ext>
          </a:extLst>
        </xdr:cNvPr>
        <xdr:cNvSpPr txBox="1"/>
      </xdr:nvSpPr>
      <xdr:spPr>
        <a:xfrm>
          <a:off x="13500744" y="1371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136451</xdr:rowOff>
    </xdr:from>
    <xdr:ext cx="405111" cy="259045"/>
    <xdr:sp macro="" textlink="">
      <xdr:nvSpPr>
        <xdr:cNvPr id="643" name="n_4aveValue【消防施設】&#10;有形固定資産減価償却率">
          <a:extLst>
            <a:ext uri="{FF2B5EF4-FFF2-40B4-BE49-F238E27FC236}">
              <a16:creationId xmlns:a16="http://schemas.microsoft.com/office/drawing/2014/main" id="{00000000-0008-0000-0F00-000083020000}"/>
            </a:ext>
          </a:extLst>
        </xdr:cNvPr>
        <xdr:cNvSpPr txBox="1"/>
      </xdr:nvSpPr>
      <xdr:spPr>
        <a:xfrm>
          <a:off x="12611744" y="1368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125747</xdr:rowOff>
    </xdr:from>
    <xdr:ext cx="405111" cy="259045"/>
    <xdr:sp macro="" textlink="">
      <xdr:nvSpPr>
        <xdr:cNvPr id="644" name="n_1mainValue【消防施設】&#10;有形固定資産減価償却率">
          <a:extLst>
            <a:ext uri="{FF2B5EF4-FFF2-40B4-BE49-F238E27FC236}">
              <a16:creationId xmlns:a16="http://schemas.microsoft.com/office/drawing/2014/main" id="{00000000-0008-0000-0F00-000084020000}"/>
            </a:ext>
          </a:extLst>
        </xdr:cNvPr>
        <xdr:cNvSpPr txBox="1"/>
      </xdr:nvSpPr>
      <xdr:spPr>
        <a:xfrm>
          <a:off x="15266044"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93090</xdr:rowOff>
    </xdr:from>
    <xdr:ext cx="405111" cy="259045"/>
    <xdr:sp macro="" textlink="">
      <xdr:nvSpPr>
        <xdr:cNvPr id="645" name="n_2mainValue【消防施設】&#10;有形固定資産減価償却率">
          <a:extLst>
            <a:ext uri="{FF2B5EF4-FFF2-40B4-BE49-F238E27FC236}">
              <a16:creationId xmlns:a16="http://schemas.microsoft.com/office/drawing/2014/main" id="{00000000-0008-0000-0F00-000085020000}"/>
            </a:ext>
          </a:extLst>
        </xdr:cNvPr>
        <xdr:cNvSpPr txBox="1"/>
      </xdr:nvSpPr>
      <xdr:spPr>
        <a:xfrm>
          <a:off x="14389744" y="1432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93090</xdr:rowOff>
    </xdr:from>
    <xdr:ext cx="405111" cy="259045"/>
    <xdr:sp macro="" textlink="">
      <xdr:nvSpPr>
        <xdr:cNvPr id="646" name="n_3mainValue【消防施設】&#10;有形固定資産減価償却率">
          <a:extLst>
            <a:ext uri="{FF2B5EF4-FFF2-40B4-BE49-F238E27FC236}">
              <a16:creationId xmlns:a16="http://schemas.microsoft.com/office/drawing/2014/main" id="{00000000-0008-0000-0F00-000086020000}"/>
            </a:ext>
          </a:extLst>
        </xdr:cNvPr>
        <xdr:cNvSpPr txBox="1"/>
      </xdr:nvSpPr>
      <xdr:spPr>
        <a:xfrm>
          <a:off x="13500744" y="1432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7" name="正方形/長方形 646">
          <a:extLst>
            <a:ext uri="{FF2B5EF4-FFF2-40B4-BE49-F238E27FC236}">
              <a16:creationId xmlns:a16="http://schemas.microsoft.com/office/drawing/2014/main" id="{00000000-0008-0000-0F00-000087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8" name="正方形/長方形 647">
          <a:extLst>
            <a:ext uri="{FF2B5EF4-FFF2-40B4-BE49-F238E27FC236}">
              <a16:creationId xmlns:a16="http://schemas.microsoft.com/office/drawing/2014/main" id="{00000000-0008-0000-0F00-000088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9" name="正方形/長方形 648">
          <a:extLst>
            <a:ext uri="{FF2B5EF4-FFF2-40B4-BE49-F238E27FC236}">
              <a16:creationId xmlns:a16="http://schemas.microsoft.com/office/drawing/2014/main" id="{00000000-0008-0000-0F00-000089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0" name="正方形/長方形 649">
          <a:extLst>
            <a:ext uri="{FF2B5EF4-FFF2-40B4-BE49-F238E27FC236}">
              <a16:creationId xmlns:a16="http://schemas.microsoft.com/office/drawing/2014/main" id="{00000000-0008-0000-0F00-00008A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1" name="正方形/長方形 650">
          <a:extLst>
            <a:ext uri="{FF2B5EF4-FFF2-40B4-BE49-F238E27FC236}">
              <a16:creationId xmlns:a16="http://schemas.microsoft.com/office/drawing/2014/main" id="{00000000-0008-0000-0F00-00008B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2" name="正方形/長方形 651">
          <a:extLst>
            <a:ext uri="{FF2B5EF4-FFF2-40B4-BE49-F238E27FC236}">
              <a16:creationId xmlns:a16="http://schemas.microsoft.com/office/drawing/2014/main" id="{00000000-0008-0000-0F00-00008C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3" name="正方形/長方形 652">
          <a:extLst>
            <a:ext uri="{FF2B5EF4-FFF2-40B4-BE49-F238E27FC236}">
              <a16:creationId xmlns:a16="http://schemas.microsoft.com/office/drawing/2014/main" id="{00000000-0008-0000-0F00-00008D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4" name="正方形/長方形 653">
          <a:extLst>
            <a:ext uri="{FF2B5EF4-FFF2-40B4-BE49-F238E27FC236}">
              <a16:creationId xmlns:a16="http://schemas.microsoft.com/office/drawing/2014/main" id="{00000000-0008-0000-0F00-00008E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5" name="テキスト ボックス 654">
          <a:extLst>
            <a:ext uri="{FF2B5EF4-FFF2-40B4-BE49-F238E27FC236}">
              <a16:creationId xmlns:a16="http://schemas.microsoft.com/office/drawing/2014/main" id="{00000000-0008-0000-0F00-00008F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6" name="直線コネクタ 655">
          <a:extLst>
            <a:ext uri="{FF2B5EF4-FFF2-40B4-BE49-F238E27FC236}">
              <a16:creationId xmlns:a16="http://schemas.microsoft.com/office/drawing/2014/main" id="{00000000-0008-0000-0F00-000090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7" name="直線コネクタ 656">
          <a:extLst>
            <a:ext uri="{FF2B5EF4-FFF2-40B4-BE49-F238E27FC236}">
              <a16:creationId xmlns:a16="http://schemas.microsoft.com/office/drawing/2014/main" id="{00000000-0008-0000-0F00-000091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8" name="テキスト ボックス 657">
          <a:extLst>
            <a:ext uri="{FF2B5EF4-FFF2-40B4-BE49-F238E27FC236}">
              <a16:creationId xmlns:a16="http://schemas.microsoft.com/office/drawing/2014/main" id="{00000000-0008-0000-0F00-000092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9" name="直線コネクタ 658">
          <a:extLst>
            <a:ext uri="{FF2B5EF4-FFF2-40B4-BE49-F238E27FC236}">
              <a16:creationId xmlns:a16="http://schemas.microsoft.com/office/drawing/2014/main" id="{00000000-0008-0000-0F00-000093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0" name="テキスト ボックス 659">
          <a:extLst>
            <a:ext uri="{FF2B5EF4-FFF2-40B4-BE49-F238E27FC236}">
              <a16:creationId xmlns:a16="http://schemas.microsoft.com/office/drawing/2014/main" id="{00000000-0008-0000-0F00-000094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1" name="直線コネクタ 660">
          <a:extLst>
            <a:ext uri="{FF2B5EF4-FFF2-40B4-BE49-F238E27FC236}">
              <a16:creationId xmlns:a16="http://schemas.microsoft.com/office/drawing/2014/main" id="{00000000-0008-0000-0F00-000095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2" name="テキスト ボックス 661">
          <a:extLst>
            <a:ext uri="{FF2B5EF4-FFF2-40B4-BE49-F238E27FC236}">
              <a16:creationId xmlns:a16="http://schemas.microsoft.com/office/drawing/2014/main" id="{00000000-0008-0000-0F00-000096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3" name="直線コネクタ 662">
          <a:extLst>
            <a:ext uri="{FF2B5EF4-FFF2-40B4-BE49-F238E27FC236}">
              <a16:creationId xmlns:a16="http://schemas.microsoft.com/office/drawing/2014/main" id="{00000000-0008-0000-0F00-000097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4" name="テキスト ボックス 663">
          <a:extLst>
            <a:ext uri="{FF2B5EF4-FFF2-40B4-BE49-F238E27FC236}">
              <a16:creationId xmlns:a16="http://schemas.microsoft.com/office/drawing/2014/main" id="{00000000-0008-0000-0F00-000098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5" name="直線コネクタ 664">
          <a:extLst>
            <a:ext uri="{FF2B5EF4-FFF2-40B4-BE49-F238E27FC236}">
              <a16:creationId xmlns:a16="http://schemas.microsoft.com/office/drawing/2014/main" id="{00000000-0008-0000-0F00-000099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6" name="テキスト ボックス 665">
          <a:extLst>
            <a:ext uri="{FF2B5EF4-FFF2-40B4-BE49-F238E27FC236}">
              <a16:creationId xmlns:a16="http://schemas.microsoft.com/office/drawing/2014/main" id="{00000000-0008-0000-0F00-00009A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7" name="直線コネクタ 666">
          <a:extLst>
            <a:ext uri="{FF2B5EF4-FFF2-40B4-BE49-F238E27FC236}">
              <a16:creationId xmlns:a16="http://schemas.microsoft.com/office/drawing/2014/main" id="{00000000-0008-0000-0F00-00009B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8" name="テキスト ボックス 667">
          <a:extLst>
            <a:ext uri="{FF2B5EF4-FFF2-40B4-BE49-F238E27FC236}">
              <a16:creationId xmlns:a16="http://schemas.microsoft.com/office/drawing/2014/main" id="{00000000-0008-0000-0F00-00009C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9" name="【消防施設】&#10;一人当たり面積グラフ枠">
          <a:extLst>
            <a:ext uri="{FF2B5EF4-FFF2-40B4-BE49-F238E27FC236}">
              <a16:creationId xmlns:a16="http://schemas.microsoft.com/office/drawing/2014/main" id="{00000000-0008-0000-0F00-00009D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153670</xdr:rowOff>
    </xdr:from>
    <xdr:to>
      <xdr:col>116</xdr:col>
      <xdr:colOff>62864</xdr:colOff>
      <xdr:row>86</xdr:row>
      <xdr:rowOff>96520</xdr:rowOff>
    </xdr:to>
    <xdr:cxnSp macro="">
      <xdr:nvCxnSpPr>
        <xdr:cNvPr id="670" name="直線コネクタ 669">
          <a:extLst>
            <a:ext uri="{FF2B5EF4-FFF2-40B4-BE49-F238E27FC236}">
              <a16:creationId xmlns:a16="http://schemas.microsoft.com/office/drawing/2014/main" id="{00000000-0008-0000-0F00-00009E020000}"/>
            </a:ext>
          </a:extLst>
        </xdr:cNvPr>
        <xdr:cNvCxnSpPr/>
      </xdr:nvCxnSpPr>
      <xdr:spPr>
        <a:xfrm flipV="1">
          <a:off x="22160864" y="1352677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100347</xdr:rowOff>
    </xdr:from>
    <xdr:ext cx="469744" cy="259045"/>
    <xdr:sp macro="" textlink="">
      <xdr:nvSpPr>
        <xdr:cNvPr id="671" name="【消防施設】&#10;一人当たり面積最小値テキスト">
          <a:extLst>
            <a:ext uri="{FF2B5EF4-FFF2-40B4-BE49-F238E27FC236}">
              <a16:creationId xmlns:a16="http://schemas.microsoft.com/office/drawing/2014/main" id="{00000000-0008-0000-0F00-00009F020000}"/>
            </a:ext>
          </a:extLst>
        </xdr:cNvPr>
        <xdr:cNvSpPr txBox="1"/>
      </xdr:nvSpPr>
      <xdr:spPr>
        <a:xfrm>
          <a:off x="22199600" y="1484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96520</xdr:rowOff>
    </xdr:from>
    <xdr:to>
      <xdr:col>116</xdr:col>
      <xdr:colOff>152400</xdr:colOff>
      <xdr:row>86</xdr:row>
      <xdr:rowOff>96520</xdr:rowOff>
    </xdr:to>
    <xdr:cxnSp macro="">
      <xdr:nvCxnSpPr>
        <xdr:cNvPr id="672" name="直線コネクタ 671">
          <a:extLst>
            <a:ext uri="{FF2B5EF4-FFF2-40B4-BE49-F238E27FC236}">
              <a16:creationId xmlns:a16="http://schemas.microsoft.com/office/drawing/2014/main" id="{00000000-0008-0000-0F00-0000A0020000}"/>
            </a:ext>
          </a:extLst>
        </xdr:cNvPr>
        <xdr:cNvCxnSpPr/>
      </xdr:nvCxnSpPr>
      <xdr:spPr>
        <a:xfrm>
          <a:off x="22072600" y="1484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100347</xdr:rowOff>
    </xdr:from>
    <xdr:ext cx="469744" cy="259045"/>
    <xdr:sp macro="" textlink="">
      <xdr:nvSpPr>
        <xdr:cNvPr id="673" name="【消防施設】&#10;一人当たり面積最大値テキスト">
          <a:extLst>
            <a:ext uri="{FF2B5EF4-FFF2-40B4-BE49-F238E27FC236}">
              <a16:creationId xmlns:a16="http://schemas.microsoft.com/office/drawing/2014/main" id="{00000000-0008-0000-0F00-0000A1020000}"/>
            </a:ext>
          </a:extLst>
        </xdr:cNvPr>
        <xdr:cNvSpPr txBox="1"/>
      </xdr:nvSpPr>
      <xdr:spPr>
        <a:xfrm>
          <a:off x="22199600" y="13301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153670</xdr:rowOff>
    </xdr:from>
    <xdr:to>
      <xdr:col>116</xdr:col>
      <xdr:colOff>152400</xdr:colOff>
      <xdr:row>78</xdr:row>
      <xdr:rowOff>153670</xdr:rowOff>
    </xdr:to>
    <xdr:cxnSp macro="">
      <xdr:nvCxnSpPr>
        <xdr:cNvPr id="674" name="直線コネクタ 673">
          <a:extLst>
            <a:ext uri="{FF2B5EF4-FFF2-40B4-BE49-F238E27FC236}">
              <a16:creationId xmlns:a16="http://schemas.microsoft.com/office/drawing/2014/main" id="{00000000-0008-0000-0F00-0000A2020000}"/>
            </a:ext>
          </a:extLst>
        </xdr:cNvPr>
        <xdr:cNvCxnSpPr/>
      </xdr:nvCxnSpPr>
      <xdr:spPr>
        <a:xfrm>
          <a:off x="22072600" y="13526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133366</xdr:rowOff>
    </xdr:from>
    <xdr:ext cx="469744" cy="259045"/>
    <xdr:sp macro="" textlink="">
      <xdr:nvSpPr>
        <xdr:cNvPr id="675" name="【消防施設】&#10;一人当たり面積平均値テキスト">
          <a:extLst>
            <a:ext uri="{FF2B5EF4-FFF2-40B4-BE49-F238E27FC236}">
              <a16:creationId xmlns:a16="http://schemas.microsoft.com/office/drawing/2014/main" id="{00000000-0008-0000-0F00-0000A3020000}"/>
            </a:ext>
          </a:extLst>
        </xdr:cNvPr>
        <xdr:cNvSpPr txBox="1"/>
      </xdr:nvSpPr>
      <xdr:spPr>
        <a:xfrm>
          <a:off x="22199600" y="14535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110489</xdr:rowOff>
    </xdr:from>
    <xdr:to>
      <xdr:col>116</xdr:col>
      <xdr:colOff>114300</xdr:colOff>
      <xdr:row>86</xdr:row>
      <xdr:rowOff>40639</xdr:rowOff>
    </xdr:to>
    <xdr:sp macro="" textlink="">
      <xdr:nvSpPr>
        <xdr:cNvPr id="676" name="フローチャート: 判断 675">
          <a:extLst>
            <a:ext uri="{FF2B5EF4-FFF2-40B4-BE49-F238E27FC236}">
              <a16:creationId xmlns:a16="http://schemas.microsoft.com/office/drawing/2014/main" id="{00000000-0008-0000-0F00-0000A4020000}"/>
            </a:ext>
          </a:extLst>
        </xdr:cNvPr>
        <xdr:cNvSpPr/>
      </xdr:nvSpPr>
      <xdr:spPr>
        <a:xfrm>
          <a:off x="22110700" y="1468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114300</xdr:rowOff>
    </xdr:from>
    <xdr:to>
      <xdr:col>112</xdr:col>
      <xdr:colOff>38100</xdr:colOff>
      <xdr:row>86</xdr:row>
      <xdr:rowOff>44450</xdr:rowOff>
    </xdr:to>
    <xdr:sp macro="" textlink="">
      <xdr:nvSpPr>
        <xdr:cNvPr id="677" name="フローチャート: 判断 676">
          <a:extLst>
            <a:ext uri="{FF2B5EF4-FFF2-40B4-BE49-F238E27FC236}">
              <a16:creationId xmlns:a16="http://schemas.microsoft.com/office/drawing/2014/main" id="{00000000-0008-0000-0F00-0000A5020000}"/>
            </a:ext>
          </a:extLst>
        </xdr:cNvPr>
        <xdr:cNvSpPr/>
      </xdr:nvSpPr>
      <xdr:spPr>
        <a:xfrm>
          <a:off x="21272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120650</xdr:rowOff>
    </xdr:from>
    <xdr:to>
      <xdr:col>107</xdr:col>
      <xdr:colOff>101600</xdr:colOff>
      <xdr:row>86</xdr:row>
      <xdr:rowOff>50800</xdr:rowOff>
    </xdr:to>
    <xdr:sp macro="" textlink="">
      <xdr:nvSpPr>
        <xdr:cNvPr id="678" name="フローチャート: 判断 677">
          <a:extLst>
            <a:ext uri="{FF2B5EF4-FFF2-40B4-BE49-F238E27FC236}">
              <a16:creationId xmlns:a16="http://schemas.microsoft.com/office/drawing/2014/main" id="{00000000-0008-0000-0F00-0000A6020000}"/>
            </a:ext>
          </a:extLst>
        </xdr:cNvPr>
        <xdr:cNvSpPr/>
      </xdr:nvSpPr>
      <xdr:spPr>
        <a:xfrm>
          <a:off x="20383500" y="1469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114300</xdr:rowOff>
    </xdr:from>
    <xdr:to>
      <xdr:col>102</xdr:col>
      <xdr:colOff>165100</xdr:colOff>
      <xdr:row>86</xdr:row>
      <xdr:rowOff>44450</xdr:rowOff>
    </xdr:to>
    <xdr:sp macro="" textlink="">
      <xdr:nvSpPr>
        <xdr:cNvPr id="679" name="フローチャート: 判断 678">
          <a:extLst>
            <a:ext uri="{FF2B5EF4-FFF2-40B4-BE49-F238E27FC236}">
              <a16:creationId xmlns:a16="http://schemas.microsoft.com/office/drawing/2014/main" id="{00000000-0008-0000-0F00-0000A7020000}"/>
            </a:ext>
          </a:extLst>
        </xdr:cNvPr>
        <xdr:cNvSpPr/>
      </xdr:nvSpPr>
      <xdr:spPr>
        <a:xfrm>
          <a:off x="19494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135889</xdr:rowOff>
    </xdr:from>
    <xdr:to>
      <xdr:col>98</xdr:col>
      <xdr:colOff>38100</xdr:colOff>
      <xdr:row>86</xdr:row>
      <xdr:rowOff>66039</xdr:rowOff>
    </xdr:to>
    <xdr:sp macro="" textlink="">
      <xdr:nvSpPr>
        <xdr:cNvPr id="680" name="フローチャート: 判断 679">
          <a:extLst>
            <a:ext uri="{FF2B5EF4-FFF2-40B4-BE49-F238E27FC236}">
              <a16:creationId xmlns:a16="http://schemas.microsoft.com/office/drawing/2014/main" id="{00000000-0008-0000-0F00-0000A8020000}"/>
            </a:ext>
          </a:extLst>
        </xdr:cNvPr>
        <xdr:cNvSpPr/>
      </xdr:nvSpPr>
      <xdr:spPr>
        <a:xfrm>
          <a:off x="18605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1" name="テキスト ボックス 680">
          <a:extLst>
            <a:ext uri="{FF2B5EF4-FFF2-40B4-BE49-F238E27FC236}">
              <a16:creationId xmlns:a16="http://schemas.microsoft.com/office/drawing/2014/main" id="{00000000-0008-0000-0F00-0000A9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2" name="テキスト ボックス 681">
          <a:extLst>
            <a:ext uri="{FF2B5EF4-FFF2-40B4-BE49-F238E27FC236}">
              <a16:creationId xmlns:a16="http://schemas.microsoft.com/office/drawing/2014/main" id="{00000000-0008-0000-0F00-0000AA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3" name="テキスト ボックス 682">
          <a:extLst>
            <a:ext uri="{FF2B5EF4-FFF2-40B4-BE49-F238E27FC236}">
              <a16:creationId xmlns:a16="http://schemas.microsoft.com/office/drawing/2014/main" id="{00000000-0008-0000-0F00-0000AB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4" name="テキスト ボックス 683">
          <a:extLst>
            <a:ext uri="{FF2B5EF4-FFF2-40B4-BE49-F238E27FC236}">
              <a16:creationId xmlns:a16="http://schemas.microsoft.com/office/drawing/2014/main" id="{00000000-0008-0000-0F00-0000AC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5" name="テキスト ボックス 684">
          <a:extLst>
            <a:ext uri="{FF2B5EF4-FFF2-40B4-BE49-F238E27FC236}">
              <a16:creationId xmlns:a16="http://schemas.microsoft.com/office/drawing/2014/main" id="{00000000-0008-0000-0F00-0000AD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35561</xdr:rowOff>
    </xdr:from>
    <xdr:to>
      <xdr:col>116</xdr:col>
      <xdr:colOff>114300</xdr:colOff>
      <xdr:row>86</xdr:row>
      <xdr:rowOff>137161</xdr:rowOff>
    </xdr:to>
    <xdr:sp macro="" textlink="">
      <xdr:nvSpPr>
        <xdr:cNvPr id="686" name="楕円 685">
          <a:extLst>
            <a:ext uri="{FF2B5EF4-FFF2-40B4-BE49-F238E27FC236}">
              <a16:creationId xmlns:a16="http://schemas.microsoft.com/office/drawing/2014/main" id="{00000000-0008-0000-0F00-0000AE020000}"/>
            </a:ext>
          </a:extLst>
        </xdr:cNvPr>
        <xdr:cNvSpPr/>
      </xdr:nvSpPr>
      <xdr:spPr>
        <a:xfrm>
          <a:off x="22110700" y="1478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121938</xdr:rowOff>
    </xdr:from>
    <xdr:ext cx="469744" cy="259045"/>
    <xdr:sp macro="" textlink="">
      <xdr:nvSpPr>
        <xdr:cNvPr id="687" name="【消防施設】&#10;一人当たり面積該当値テキスト">
          <a:extLst>
            <a:ext uri="{FF2B5EF4-FFF2-40B4-BE49-F238E27FC236}">
              <a16:creationId xmlns:a16="http://schemas.microsoft.com/office/drawing/2014/main" id="{00000000-0008-0000-0F00-0000AF020000}"/>
            </a:ext>
          </a:extLst>
        </xdr:cNvPr>
        <xdr:cNvSpPr txBox="1"/>
      </xdr:nvSpPr>
      <xdr:spPr>
        <a:xfrm>
          <a:off x="22199600"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35561</xdr:rowOff>
    </xdr:from>
    <xdr:to>
      <xdr:col>112</xdr:col>
      <xdr:colOff>38100</xdr:colOff>
      <xdr:row>86</xdr:row>
      <xdr:rowOff>137161</xdr:rowOff>
    </xdr:to>
    <xdr:sp macro="" textlink="">
      <xdr:nvSpPr>
        <xdr:cNvPr id="688" name="楕円 687">
          <a:extLst>
            <a:ext uri="{FF2B5EF4-FFF2-40B4-BE49-F238E27FC236}">
              <a16:creationId xmlns:a16="http://schemas.microsoft.com/office/drawing/2014/main" id="{00000000-0008-0000-0F00-0000B0020000}"/>
            </a:ext>
          </a:extLst>
        </xdr:cNvPr>
        <xdr:cNvSpPr/>
      </xdr:nvSpPr>
      <xdr:spPr>
        <a:xfrm>
          <a:off x="21272500" y="1478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86361</xdr:rowOff>
    </xdr:from>
    <xdr:to>
      <xdr:col>116</xdr:col>
      <xdr:colOff>63500</xdr:colOff>
      <xdr:row>86</xdr:row>
      <xdr:rowOff>86361</xdr:rowOff>
    </xdr:to>
    <xdr:cxnSp macro="">
      <xdr:nvCxnSpPr>
        <xdr:cNvPr id="689" name="直線コネクタ 688">
          <a:extLst>
            <a:ext uri="{FF2B5EF4-FFF2-40B4-BE49-F238E27FC236}">
              <a16:creationId xmlns:a16="http://schemas.microsoft.com/office/drawing/2014/main" id="{00000000-0008-0000-0F00-0000B1020000}"/>
            </a:ext>
          </a:extLst>
        </xdr:cNvPr>
        <xdr:cNvCxnSpPr/>
      </xdr:nvCxnSpPr>
      <xdr:spPr>
        <a:xfrm>
          <a:off x="21323300" y="148310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35561</xdr:rowOff>
    </xdr:from>
    <xdr:to>
      <xdr:col>107</xdr:col>
      <xdr:colOff>101600</xdr:colOff>
      <xdr:row>86</xdr:row>
      <xdr:rowOff>137161</xdr:rowOff>
    </xdr:to>
    <xdr:sp macro="" textlink="">
      <xdr:nvSpPr>
        <xdr:cNvPr id="690" name="楕円 689">
          <a:extLst>
            <a:ext uri="{FF2B5EF4-FFF2-40B4-BE49-F238E27FC236}">
              <a16:creationId xmlns:a16="http://schemas.microsoft.com/office/drawing/2014/main" id="{00000000-0008-0000-0F00-0000B2020000}"/>
            </a:ext>
          </a:extLst>
        </xdr:cNvPr>
        <xdr:cNvSpPr/>
      </xdr:nvSpPr>
      <xdr:spPr>
        <a:xfrm>
          <a:off x="20383500" y="1478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86361</xdr:rowOff>
    </xdr:from>
    <xdr:to>
      <xdr:col>111</xdr:col>
      <xdr:colOff>177800</xdr:colOff>
      <xdr:row>86</xdr:row>
      <xdr:rowOff>86361</xdr:rowOff>
    </xdr:to>
    <xdr:cxnSp macro="">
      <xdr:nvCxnSpPr>
        <xdr:cNvPr id="691" name="直線コネクタ 690">
          <a:extLst>
            <a:ext uri="{FF2B5EF4-FFF2-40B4-BE49-F238E27FC236}">
              <a16:creationId xmlns:a16="http://schemas.microsoft.com/office/drawing/2014/main" id="{00000000-0008-0000-0F00-0000B3020000}"/>
            </a:ext>
          </a:extLst>
        </xdr:cNvPr>
        <xdr:cNvCxnSpPr/>
      </xdr:nvCxnSpPr>
      <xdr:spPr>
        <a:xfrm>
          <a:off x="20434300" y="14831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35561</xdr:rowOff>
    </xdr:from>
    <xdr:to>
      <xdr:col>102</xdr:col>
      <xdr:colOff>165100</xdr:colOff>
      <xdr:row>86</xdr:row>
      <xdr:rowOff>137161</xdr:rowOff>
    </xdr:to>
    <xdr:sp macro="" textlink="">
      <xdr:nvSpPr>
        <xdr:cNvPr id="692" name="楕円 691">
          <a:extLst>
            <a:ext uri="{FF2B5EF4-FFF2-40B4-BE49-F238E27FC236}">
              <a16:creationId xmlns:a16="http://schemas.microsoft.com/office/drawing/2014/main" id="{00000000-0008-0000-0F00-0000B4020000}"/>
            </a:ext>
          </a:extLst>
        </xdr:cNvPr>
        <xdr:cNvSpPr/>
      </xdr:nvSpPr>
      <xdr:spPr>
        <a:xfrm>
          <a:off x="19494500" y="1478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86361</xdr:rowOff>
    </xdr:from>
    <xdr:to>
      <xdr:col>107</xdr:col>
      <xdr:colOff>50800</xdr:colOff>
      <xdr:row>86</xdr:row>
      <xdr:rowOff>86361</xdr:rowOff>
    </xdr:to>
    <xdr:cxnSp macro="">
      <xdr:nvCxnSpPr>
        <xdr:cNvPr id="693" name="直線コネクタ 692">
          <a:extLst>
            <a:ext uri="{FF2B5EF4-FFF2-40B4-BE49-F238E27FC236}">
              <a16:creationId xmlns:a16="http://schemas.microsoft.com/office/drawing/2014/main" id="{00000000-0008-0000-0F00-0000B5020000}"/>
            </a:ext>
          </a:extLst>
        </xdr:cNvPr>
        <xdr:cNvCxnSpPr/>
      </xdr:nvCxnSpPr>
      <xdr:spPr>
        <a:xfrm>
          <a:off x="19545300" y="14831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60977</xdr:rowOff>
    </xdr:from>
    <xdr:ext cx="469744" cy="259045"/>
    <xdr:sp macro="" textlink="">
      <xdr:nvSpPr>
        <xdr:cNvPr id="694" name="n_1aveValue【消防施設】&#10;一人当たり面積">
          <a:extLst>
            <a:ext uri="{FF2B5EF4-FFF2-40B4-BE49-F238E27FC236}">
              <a16:creationId xmlns:a16="http://schemas.microsoft.com/office/drawing/2014/main" id="{00000000-0008-0000-0F00-0000B6020000}"/>
            </a:ext>
          </a:extLst>
        </xdr:cNvPr>
        <xdr:cNvSpPr txBox="1"/>
      </xdr:nvSpPr>
      <xdr:spPr>
        <a:xfrm>
          <a:off x="210757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67327</xdr:rowOff>
    </xdr:from>
    <xdr:ext cx="469744" cy="259045"/>
    <xdr:sp macro="" textlink="">
      <xdr:nvSpPr>
        <xdr:cNvPr id="695" name="n_2aveValue【消防施設】&#10;一人当たり面積">
          <a:extLst>
            <a:ext uri="{FF2B5EF4-FFF2-40B4-BE49-F238E27FC236}">
              <a16:creationId xmlns:a16="http://schemas.microsoft.com/office/drawing/2014/main" id="{00000000-0008-0000-0F00-0000B7020000}"/>
            </a:ext>
          </a:extLst>
        </xdr:cNvPr>
        <xdr:cNvSpPr txBox="1"/>
      </xdr:nvSpPr>
      <xdr:spPr>
        <a:xfrm>
          <a:off x="201994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60977</xdr:rowOff>
    </xdr:from>
    <xdr:ext cx="469744" cy="259045"/>
    <xdr:sp macro="" textlink="">
      <xdr:nvSpPr>
        <xdr:cNvPr id="696" name="n_3aveValue【消防施設】&#10;一人当たり面積">
          <a:extLst>
            <a:ext uri="{FF2B5EF4-FFF2-40B4-BE49-F238E27FC236}">
              <a16:creationId xmlns:a16="http://schemas.microsoft.com/office/drawing/2014/main" id="{00000000-0008-0000-0F00-0000B8020000}"/>
            </a:ext>
          </a:extLst>
        </xdr:cNvPr>
        <xdr:cNvSpPr txBox="1"/>
      </xdr:nvSpPr>
      <xdr:spPr>
        <a:xfrm>
          <a:off x="193104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82566</xdr:rowOff>
    </xdr:from>
    <xdr:ext cx="469744" cy="259045"/>
    <xdr:sp macro="" textlink="">
      <xdr:nvSpPr>
        <xdr:cNvPr id="697" name="n_4aveValue【消防施設】&#10;一人当たり面積">
          <a:extLst>
            <a:ext uri="{FF2B5EF4-FFF2-40B4-BE49-F238E27FC236}">
              <a16:creationId xmlns:a16="http://schemas.microsoft.com/office/drawing/2014/main" id="{00000000-0008-0000-0F00-0000B9020000}"/>
            </a:ext>
          </a:extLst>
        </xdr:cNvPr>
        <xdr:cNvSpPr txBox="1"/>
      </xdr:nvSpPr>
      <xdr:spPr>
        <a:xfrm>
          <a:off x="18421427" y="1448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128288</xdr:rowOff>
    </xdr:from>
    <xdr:ext cx="469744" cy="259045"/>
    <xdr:sp macro="" textlink="">
      <xdr:nvSpPr>
        <xdr:cNvPr id="698" name="n_1mainValue【消防施設】&#10;一人当たり面積">
          <a:extLst>
            <a:ext uri="{FF2B5EF4-FFF2-40B4-BE49-F238E27FC236}">
              <a16:creationId xmlns:a16="http://schemas.microsoft.com/office/drawing/2014/main" id="{00000000-0008-0000-0F00-0000BA020000}"/>
            </a:ext>
          </a:extLst>
        </xdr:cNvPr>
        <xdr:cNvSpPr txBox="1"/>
      </xdr:nvSpPr>
      <xdr:spPr>
        <a:xfrm>
          <a:off x="21075727" y="14872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128288</xdr:rowOff>
    </xdr:from>
    <xdr:ext cx="469744" cy="259045"/>
    <xdr:sp macro="" textlink="">
      <xdr:nvSpPr>
        <xdr:cNvPr id="699" name="n_2mainValue【消防施設】&#10;一人当たり面積">
          <a:extLst>
            <a:ext uri="{FF2B5EF4-FFF2-40B4-BE49-F238E27FC236}">
              <a16:creationId xmlns:a16="http://schemas.microsoft.com/office/drawing/2014/main" id="{00000000-0008-0000-0F00-0000BB020000}"/>
            </a:ext>
          </a:extLst>
        </xdr:cNvPr>
        <xdr:cNvSpPr txBox="1"/>
      </xdr:nvSpPr>
      <xdr:spPr>
        <a:xfrm>
          <a:off x="20199427" y="14872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128288</xdr:rowOff>
    </xdr:from>
    <xdr:ext cx="469744" cy="259045"/>
    <xdr:sp macro="" textlink="">
      <xdr:nvSpPr>
        <xdr:cNvPr id="700" name="n_3mainValue【消防施設】&#10;一人当たり面積">
          <a:extLst>
            <a:ext uri="{FF2B5EF4-FFF2-40B4-BE49-F238E27FC236}">
              <a16:creationId xmlns:a16="http://schemas.microsoft.com/office/drawing/2014/main" id="{00000000-0008-0000-0F00-0000BC020000}"/>
            </a:ext>
          </a:extLst>
        </xdr:cNvPr>
        <xdr:cNvSpPr txBox="1"/>
      </xdr:nvSpPr>
      <xdr:spPr>
        <a:xfrm>
          <a:off x="19310427" y="14872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1" name="正方形/長方形 700">
          <a:extLst>
            <a:ext uri="{FF2B5EF4-FFF2-40B4-BE49-F238E27FC236}">
              <a16:creationId xmlns:a16="http://schemas.microsoft.com/office/drawing/2014/main" id="{00000000-0008-0000-0F00-0000BD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2" name="正方形/長方形 701">
          <a:extLst>
            <a:ext uri="{FF2B5EF4-FFF2-40B4-BE49-F238E27FC236}">
              <a16:creationId xmlns:a16="http://schemas.microsoft.com/office/drawing/2014/main" id="{00000000-0008-0000-0F00-0000BE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3" name="正方形/長方形 702">
          <a:extLst>
            <a:ext uri="{FF2B5EF4-FFF2-40B4-BE49-F238E27FC236}">
              <a16:creationId xmlns:a16="http://schemas.microsoft.com/office/drawing/2014/main" id="{00000000-0008-0000-0F00-0000BF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4" name="正方形/長方形 703">
          <a:extLst>
            <a:ext uri="{FF2B5EF4-FFF2-40B4-BE49-F238E27FC236}">
              <a16:creationId xmlns:a16="http://schemas.microsoft.com/office/drawing/2014/main" id="{00000000-0008-0000-0F00-0000C0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5" name="正方形/長方形 704">
          <a:extLst>
            <a:ext uri="{FF2B5EF4-FFF2-40B4-BE49-F238E27FC236}">
              <a16:creationId xmlns:a16="http://schemas.microsoft.com/office/drawing/2014/main" id="{00000000-0008-0000-0F00-0000C1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6" name="正方形/長方形 705">
          <a:extLst>
            <a:ext uri="{FF2B5EF4-FFF2-40B4-BE49-F238E27FC236}">
              <a16:creationId xmlns:a16="http://schemas.microsoft.com/office/drawing/2014/main" id="{00000000-0008-0000-0F00-0000C2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7" name="正方形/長方形 706">
          <a:extLst>
            <a:ext uri="{FF2B5EF4-FFF2-40B4-BE49-F238E27FC236}">
              <a16:creationId xmlns:a16="http://schemas.microsoft.com/office/drawing/2014/main" id="{00000000-0008-0000-0F00-0000C3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8" name="正方形/長方形 707">
          <a:extLst>
            <a:ext uri="{FF2B5EF4-FFF2-40B4-BE49-F238E27FC236}">
              <a16:creationId xmlns:a16="http://schemas.microsoft.com/office/drawing/2014/main" id="{00000000-0008-0000-0F00-0000C4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9" name="テキスト ボックス 708">
          <a:extLst>
            <a:ext uri="{FF2B5EF4-FFF2-40B4-BE49-F238E27FC236}">
              <a16:creationId xmlns:a16="http://schemas.microsoft.com/office/drawing/2014/main" id="{00000000-0008-0000-0F00-0000C5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0" name="直線コネクタ 709">
          <a:extLst>
            <a:ext uri="{FF2B5EF4-FFF2-40B4-BE49-F238E27FC236}">
              <a16:creationId xmlns:a16="http://schemas.microsoft.com/office/drawing/2014/main" id="{00000000-0008-0000-0F00-0000C6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1" name="テキスト ボックス 710">
          <a:extLst>
            <a:ext uri="{FF2B5EF4-FFF2-40B4-BE49-F238E27FC236}">
              <a16:creationId xmlns:a16="http://schemas.microsoft.com/office/drawing/2014/main" id="{00000000-0008-0000-0F00-0000C7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2" name="直線コネクタ 711">
          <a:extLst>
            <a:ext uri="{FF2B5EF4-FFF2-40B4-BE49-F238E27FC236}">
              <a16:creationId xmlns:a16="http://schemas.microsoft.com/office/drawing/2014/main" id="{00000000-0008-0000-0F00-0000C8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3" name="テキスト ボックス 712">
          <a:extLst>
            <a:ext uri="{FF2B5EF4-FFF2-40B4-BE49-F238E27FC236}">
              <a16:creationId xmlns:a16="http://schemas.microsoft.com/office/drawing/2014/main" id="{00000000-0008-0000-0F00-0000C9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4" name="直線コネクタ 713">
          <a:extLst>
            <a:ext uri="{FF2B5EF4-FFF2-40B4-BE49-F238E27FC236}">
              <a16:creationId xmlns:a16="http://schemas.microsoft.com/office/drawing/2014/main" id="{00000000-0008-0000-0F00-0000CA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5" name="テキスト ボックス 714">
          <a:extLst>
            <a:ext uri="{FF2B5EF4-FFF2-40B4-BE49-F238E27FC236}">
              <a16:creationId xmlns:a16="http://schemas.microsoft.com/office/drawing/2014/main" id="{00000000-0008-0000-0F00-0000CB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6" name="直線コネクタ 715">
          <a:extLst>
            <a:ext uri="{FF2B5EF4-FFF2-40B4-BE49-F238E27FC236}">
              <a16:creationId xmlns:a16="http://schemas.microsoft.com/office/drawing/2014/main" id="{00000000-0008-0000-0F00-0000CC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7" name="テキスト ボックス 716">
          <a:extLst>
            <a:ext uri="{FF2B5EF4-FFF2-40B4-BE49-F238E27FC236}">
              <a16:creationId xmlns:a16="http://schemas.microsoft.com/office/drawing/2014/main" id="{00000000-0008-0000-0F00-0000CD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8" name="直線コネクタ 717">
          <a:extLst>
            <a:ext uri="{FF2B5EF4-FFF2-40B4-BE49-F238E27FC236}">
              <a16:creationId xmlns:a16="http://schemas.microsoft.com/office/drawing/2014/main" id="{00000000-0008-0000-0F00-0000CE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9" name="テキスト ボックス 718">
          <a:extLst>
            <a:ext uri="{FF2B5EF4-FFF2-40B4-BE49-F238E27FC236}">
              <a16:creationId xmlns:a16="http://schemas.microsoft.com/office/drawing/2014/main" id="{00000000-0008-0000-0F00-0000CF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0" name="直線コネクタ 719">
          <a:extLst>
            <a:ext uri="{FF2B5EF4-FFF2-40B4-BE49-F238E27FC236}">
              <a16:creationId xmlns:a16="http://schemas.microsoft.com/office/drawing/2014/main" id="{00000000-0008-0000-0F00-0000D0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1" name="テキスト ボックス 720">
          <a:extLst>
            <a:ext uri="{FF2B5EF4-FFF2-40B4-BE49-F238E27FC236}">
              <a16:creationId xmlns:a16="http://schemas.microsoft.com/office/drawing/2014/main" id="{00000000-0008-0000-0F00-0000D1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2" name="直線コネクタ 721">
          <a:extLst>
            <a:ext uri="{FF2B5EF4-FFF2-40B4-BE49-F238E27FC236}">
              <a16:creationId xmlns:a16="http://schemas.microsoft.com/office/drawing/2014/main" id="{00000000-0008-0000-0F00-0000D2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3" name="テキスト ボックス 722">
          <a:extLst>
            <a:ext uri="{FF2B5EF4-FFF2-40B4-BE49-F238E27FC236}">
              <a16:creationId xmlns:a16="http://schemas.microsoft.com/office/drawing/2014/main" id="{00000000-0008-0000-0F00-0000D3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4" name="直線コネクタ 723">
          <a:extLst>
            <a:ext uri="{FF2B5EF4-FFF2-40B4-BE49-F238E27FC236}">
              <a16:creationId xmlns:a16="http://schemas.microsoft.com/office/drawing/2014/main" id="{00000000-0008-0000-0F00-0000D4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5" name="【庁舎】&#10;有形固定資産減価償却率グラフ枠">
          <a:extLst>
            <a:ext uri="{FF2B5EF4-FFF2-40B4-BE49-F238E27FC236}">
              <a16:creationId xmlns:a16="http://schemas.microsoft.com/office/drawing/2014/main" id="{00000000-0008-0000-0F00-0000D5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169273</xdr:rowOff>
    </xdr:to>
    <xdr:cxnSp macro="">
      <xdr:nvCxnSpPr>
        <xdr:cNvPr id="726" name="直線コネクタ 725">
          <a:extLst>
            <a:ext uri="{FF2B5EF4-FFF2-40B4-BE49-F238E27FC236}">
              <a16:creationId xmlns:a16="http://schemas.microsoft.com/office/drawing/2014/main" id="{00000000-0008-0000-0F00-0000D6020000}"/>
            </a:ext>
          </a:extLst>
        </xdr:cNvPr>
        <xdr:cNvCxnSpPr/>
      </xdr:nvCxnSpPr>
      <xdr:spPr>
        <a:xfrm flipV="1">
          <a:off x="16318864" y="1709057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405111" cy="259045"/>
    <xdr:sp macro="" textlink="">
      <xdr:nvSpPr>
        <xdr:cNvPr id="727" name="【庁舎】&#10;有形固定資産減価償却率最小値テキスト">
          <a:extLst>
            <a:ext uri="{FF2B5EF4-FFF2-40B4-BE49-F238E27FC236}">
              <a16:creationId xmlns:a16="http://schemas.microsoft.com/office/drawing/2014/main" id="{00000000-0008-0000-0F00-0000D7020000}"/>
            </a:ext>
          </a:extLst>
        </xdr:cNvPr>
        <xdr:cNvSpPr txBox="1"/>
      </xdr:nvSpPr>
      <xdr:spPr>
        <a:xfrm>
          <a:off x="16357600" y="18689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728" name="直線コネクタ 727">
          <a:extLst>
            <a:ext uri="{FF2B5EF4-FFF2-40B4-BE49-F238E27FC236}">
              <a16:creationId xmlns:a16="http://schemas.microsoft.com/office/drawing/2014/main" id="{00000000-0008-0000-0F00-0000D8020000}"/>
            </a:ext>
          </a:extLst>
        </xdr:cNvPr>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729" name="【庁舎】&#10;有形固定資産減価償却率最大値テキスト">
          <a:extLst>
            <a:ext uri="{FF2B5EF4-FFF2-40B4-BE49-F238E27FC236}">
              <a16:creationId xmlns:a16="http://schemas.microsoft.com/office/drawing/2014/main" id="{00000000-0008-0000-0F00-0000D9020000}"/>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30" name="直線コネクタ 729">
          <a:extLst>
            <a:ext uri="{FF2B5EF4-FFF2-40B4-BE49-F238E27FC236}">
              <a16:creationId xmlns:a16="http://schemas.microsoft.com/office/drawing/2014/main" id="{00000000-0008-0000-0F00-0000DA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147519</xdr:rowOff>
    </xdr:from>
    <xdr:ext cx="405111" cy="259045"/>
    <xdr:sp macro="" textlink="">
      <xdr:nvSpPr>
        <xdr:cNvPr id="731" name="【庁舎】&#10;有形固定資産減価償却率平均値テキスト">
          <a:extLst>
            <a:ext uri="{FF2B5EF4-FFF2-40B4-BE49-F238E27FC236}">
              <a16:creationId xmlns:a16="http://schemas.microsoft.com/office/drawing/2014/main" id="{00000000-0008-0000-0F00-0000DB020000}"/>
            </a:ext>
          </a:extLst>
        </xdr:cNvPr>
        <xdr:cNvSpPr txBox="1"/>
      </xdr:nvSpPr>
      <xdr:spPr>
        <a:xfrm>
          <a:off x="16357600" y="179783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169092</xdr:rowOff>
    </xdr:from>
    <xdr:to>
      <xdr:col>85</xdr:col>
      <xdr:colOff>177800</xdr:colOff>
      <xdr:row>105</xdr:row>
      <xdr:rowOff>99242</xdr:rowOff>
    </xdr:to>
    <xdr:sp macro="" textlink="">
      <xdr:nvSpPr>
        <xdr:cNvPr id="732" name="フローチャート: 判断 731">
          <a:extLst>
            <a:ext uri="{FF2B5EF4-FFF2-40B4-BE49-F238E27FC236}">
              <a16:creationId xmlns:a16="http://schemas.microsoft.com/office/drawing/2014/main" id="{00000000-0008-0000-0F00-0000DC020000}"/>
            </a:ext>
          </a:extLst>
        </xdr:cNvPr>
        <xdr:cNvSpPr/>
      </xdr:nvSpPr>
      <xdr:spPr>
        <a:xfrm>
          <a:off x="162687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167458</xdr:rowOff>
    </xdr:from>
    <xdr:to>
      <xdr:col>81</xdr:col>
      <xdr:colOff>101600</xdr:colOff>
      <xdr:row>105</xdr:row>
      <xdr:rowOff>97608</xdr:rowOff>
    </xdr:to>
    <xdr:sp macro="" textlink="">
      <xdr:nvSpPr>
        <xdr:cNvPr id="733" name="フローチャート: 判断 732">
          <a:extLst>
            <a:ext uri="{FF2B5EF4-FFF2-40B4-BE49-F238E27FC236}">
              <a16:creationId xmlns:a16="http://schemas.microsoft.com/office/drawing/2014/main" id="{00000000-0008-0000-0F00-0000DD020000}"/>
            </a:ext>
          </a:extLst>
        </xdr:cNvPr>
        <xdr:cNvSpPr/>
      </xdr:nvSpPr>
      <xdr:spPr>
        <a:xfrm>
          <a:off x="15430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100512</xdr:rowOff>
    </xdr:from>
    <xdr:to>
      <xdr:col>76</xdr:col>
      <xdr:colOff>165100</xdr:colOff>
      <xdr:row>105</xdr:row>
      <xdr:rowOff>30662</xdr:rowOff>
    </xdr:to>
    <xdr:sp macro="" textlink="">
      <xdr:nvSpPr>
        <xdr:cNvPr id="734" name="フローチャート: 判断 733">
          <a:extLst>
            <a:ext uri="{FF2B5EF4-FFF2-40B4-BE49-F238E27FC236}">
              <a16:creationId xmlns:a16="http://schemas.microsoft.com/office/drawing/2014/main" id="{00000000-0008-0000-0F00-0000DE020000}"/>
            </a:ext>
          </a:extLst>
        </xdr:cNvPr>
        <xdr:cNvSpPr/>
      </xdr:nvSpPr>
      <xdr:spPr>
        <a:xfrm>
          <a:off x="14541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71120</xdr:rowOff>
    </xdr:from>
    <xdr:to>
      <xdr:col>72</xdr:col>
      <xdr:colOff>38100</xdr:colOff>
      <xdr:row>105</xdr:row>
      <xdr:rowOff>1270</xdr:rowOff>
    </xdr:to>
    <xdr:sp macro="" textlink="">
      <xdr:nvSpPr>
        <xdr:cNvPr id="735" name="フローチャート: 判断 734">
          <a:extLst>
            <a:ext uri="{FF2B5EF4-FFF2-40B4-BE49-F238E27FC236}">
              <a16:creationId xmlns:a16="http://schemas.microsoft.com/office/drawing/2014/main" id="{00000000-0008-0000-0F00-0000DF020000}"/>
            </a:ext>
          </a:extLst>
        </xdr:cNvPr>
        <xdr:cNvSpPr/>
      </xdr:nvSpPr>
      <xdr:spPr>
        <a:xfrm>
          <a:off x="13652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38463</xdr:rowOff>
    </xdr:from>
    <xdr:to>
      <xdr:col>67</xdr:col>
      <xdr:colOff>101600</xdr:colOff>
      <xdr:row>104</xdr:row>
      <xdr:rowOff>140063</xdr:rowOff>
    </xdr:to>
    <xdr:sp macro="" textlink="">
      <xdr:nvSpPr>
        <xdr:cNvPr id="736" name="フローチャート: 判断 735">
          <a:extLst>
            <a:ext uri="{FF2B5EF4-FFF2-40B4-BE49-F238E27FC236}">
              <a16:creationId xmlns:a16="http://schemas.microsoft.com/office/drawing/2014/main" id="{00000000-0008-0000-0F00-0000E0020000}"/>
            </a:ext>
          </a:extLst>
        </xdr:cNvPr>
        <xdr:cNvSpPr/>
      </xdr:nvSpPr>
      <xdr:spPr>
        <a:xfrm>
          <a:off x="12763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00000000-0008-0000-0F00-0000E1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00000000-0008-0000-0F00-0000E2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00000000-0008-0000-0F00-0000E3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00000000-0008-0000-0F00-0000E4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00000000-0008-0000-0F00-0000E5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152763</xdr:rowOff>
    </xdr:from>
    <xdr:to>
      <xdr:col>85</xdr:col>
      <xdr:colOff>177800</xdr:colOff>
      <xdr:row>104</xdr:row>
      <xdr:rowOff>82913</xdr:rowOff>
    </xdr:to>
    <xdr:sp macro="" textlink="">
      <xdr:nvSpPr>
        <xdr:cNvPr id="742" name="楕円 741">
          <a:extLst>
            <a:ext uri="{FF2B5EF4-FFF2-40B4-BE49-F238E27FC236}">
              <a16:creationId xmlns:a16="http://schemas.microsoft.com/office/drawing/2014/main" id="{00000000-0008-0000-0F00-0000E6020000}"/>
            </a:ext>
          </a:extLst>
        </xdr:cNvPr>
        <xdr:cNvSpPr/>
      </xdr:nvSpPr>
      <xdr:spPr>
        <a:xfrm>
          <a:off x="16268700" y="1781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4190</xdr:rowOff>
    </xdr:from>
    <xdr:ext cx="405111" cy="259045"/>
    <xdr:sp macro="" textlink="">
      <xdr:nvSpPr>
        <xdr:cNvPr id="743" name="【庁舎】&#10;有形固定資産減価償却率該当値テキスト">
          <a:extLst>
            <a:ext uri="{FF2B5EF4-FFF2-40B4-BE49-F238E27FC236}">
              <a16:creationId xmlns:a16="http://schemas.microsoft.com/office/drawing/2014/main" id="{00000000-0008-0000-0F00-0000E7020000}"/>
            </a:ext>
          </a:extLst>
        </xdr:cNvPr>
        <xdr:cNvSpPr txBox="1"/>
      </xdr:nvSpPr>
      <xdr:spPr>
        <a:xfrm>
          <a:off x="16357600" y="17663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120106</xdr:rowOff>
    </xdr:from>
    <xdr:to>
      <xdr:col>81</xdr:col>
      <xdr:colOff>101600</xdr:colOff>
      <xdr:row>104</xdr:row>
      <xdr:rowOff>50256</xdr:rowOff>
    </xdr:to>
    <xdr:sp macro="" textlink="">
      <xdr:nvSpPr>
        <xdr:cNvPr id="744" name="楕円 743">
          <a:extLst>
            <a:ext uri="{FF2B5EF4-FFF2-40B4-BE49-F238E27FC236}">
              <a16:creationId xmlns:a16="http://schemas.microsoft.com/office/drawing/2014/main" id="{00000000-0008-0000-0F00-0000E8020000}"/>
            </a:ext>
          </a:extLst>
        </xdr:cNvPr>
        <xdr:cNvSpPr/>
      </xdr:nvSpPr>
      <xdr:spPr>
        <a:xfrm>
          <a:off x="15430500" y="1777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170906</xdr:rowOff>
    </xdr:from>
    <xdr:to>
      <xdr:col>85</xdr:col>
      <xdr:colOff>127000</xdr:colOff>
      <xdr:row>104</xdr:row>
      <xdr:rowOff>32113</xdr:rowOff>
    </xdr:to>
    <xdr:cxnSp macro="">
      <xdr:nvCxnSpPr>
        <xdr:cNvPr id="745" name="直線コネクタ 744">
          <a:extLst>
            <a:ext uri="{FF2B5EF4-FFF2-40B4-BE49-F238E27FC236}">
              <a16:creationId xmlns:a16="http://schemas.microsoft.com/office/drawing/2014/main" id="{00000000-0008-0000-0F00-0000E9020000}"/>
            </a:ext>
          </a:extLst>
        </xdr:cNvPr>
        <xdr:cNvCxnSpPr/>
      </xdr:nvCxnSpPr>
      <xdr:spPr>
        <a:xfrm>
          <a:off x="15481300" y="1783025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87449</xdr:rowOff>
    </xdr:from>
    <xdr:to>
      <xdr:col>76</xdr:col>
      <xdr:colOff>165100</xdr:colOff>
      <xdr:row>104</xdr:row>
      <xdr:rowOff>17599</xdr:rowOff>
    </xdr:to>
    <xdr:sp macro="" textlink="">
      <xdr:nvSpPr>
        <xdr:cNvPr id="746" name="楕円 745">
          <a:extLst>
            <a:ext uri="{FF2B5EF4-FFF2-40B4-BE49-F238E27FC236}">
              <a16:creationId xmlns:a16="http://schemas.microsoft.com/office/drawing/2014/main" id="{00000000-0008-0000-0F00-0000EA020000}"/>
            </a:ext>
          </a:extLst>
        </xdr:cNvPr>
        <xdr:cNvSpPr/>
      </xdr:nvSpPr>
      <xdr:spPr>
        <a:xfrm>
          <a:off x="14541500" y="1774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138249</xdr:rowOff>
    </xdr:from>
    <xdr:to>
      <xdr:col>81</xdr:col>
      <xdr:colOff>50800</xdr:colOff>
      <xdr:row>103</xdr:row>
      <xdr:rowOff>170906</xdr:rowOff>
    </xdr:to>
    <xdr:cxnSp macro="">
      <xdr:nvCxnSpPr>
        <xdr:cNvPr id="747" name="直線コネクタ 746">
          <a:extLst>
            <a:ext uri="{FF2B5EF4-FFF2-40B4-BE49-F238E27FC236}">
              <a16:creationId xmlns:a16="http://schemas.microsoft.com/office/drawing/2014/main" id="{00000000-0008-0000-0F00-0000EB020000}"/>
            </a:ext>
          </a:extLst>
        </xdr:cNvPr>
        <xdr:cNvCxnSpPr/>
      </xdr:nvCxnSpPr>
      <xdr:spPr>
        <a:xfrm>
          <a:off x="14592300" y="1779759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170724</xdr:rowOff>
    </xdr:from>
    <xdr:to>
      <xdr:col>72</xdr:col>
      <xdr:colOff>38100</xdr:colOff>
      <xdr:row>104</xdr:row>
      <xdr:rowOff>100874</xdr:rowOff>
    </xdr:to>
    <xdr:sp macro="" textlink="">
      <xdr:nvSpPr>
        <xdr:cNvPr id="748" name="楕円 747">
          <a:extLst>
            <a:ext uri="{FF2B5EF4-FFF2-40B4-BE49-F238E27FC236}">
              <a16:creationId xmlns:a16="http://schemas.microsoft.com/office/drawing/2014/main" id="{00000000-0008-0000-0F00-0000EC020000}"/>
            </a:ext>
          </a:extLst>
        </xdr:cNvPr>
        <xdr:cNvSpPr/>
      </xdr:nvSpPr>
      <xdr:spPr>
        <a:xfrm>
          <a:off x="13652500" y="1783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138249</xdr:rowOff>
    </xdr:from>
    <xdr:to>
      <xdr:col>76</xdr:col>
      <xdr:colOff>114300</xdr:colOff>
      <xdr:row>104</xdr:row>
      <xdr:rowOff>50074</xdr:rowOff>
    </xdr:to>
    <xdr:cxnSp macro="">
      <xdr:nvCxnSpPr>
        <xdr:cNvPr id="749" name="直線コネクタ 748">
          <a:extLst>
            <a:ext uri="{FF2B5EF4-FFF2-40B4-BE49-F238E27FC236}">
              <a16:creationId xmlns:a16="http://schemas.microsoft.com/office/drawing/2014/main" id="{00000000-0008-0000-0F00-0000ED020000}"/>
            </a:ext>
          </a:extLst>
        </xdr:cNvPr>
        <xdr:cNvCxnSpPr/>
      </xdr:nvCxnSpPr>
      <xdr:spPr>
        <a:xfrm flipV="1">
          <a:off x="13703300" y="17797599"/>
          <a:ext cx="889000" cy="8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88735</xdr:rowOff>
    </xdr:from>
    <xdr:ext cx="405111" cy="259045"/>
    <xdr:sp macro="" textlink="">
      <xdr:nvSpPr>
        <xdr:cNvPr id="750" name="n_1aveValue【庁舎】&#10;有形固定資産減価償却率">
          <a:extLst>
            <a:ext uri="{FF2B5EF4-FFF2-40B4-BE49-F238E27FC236}">
              <a16:creationId xmlns:a16="http://schemas.microsoft.com/office/drawing/2014/main" id="{00000000-0008-0000-0F00-0000EE020000}"/>
            </a:ext>
          </a:extLst>
        </xdr:cNvPr>
        <xdr:cNvSpPr txBox="1"/>
      </xdr:nvSpPr>
      <xdr:spPr>
        <a:xfrm>
          <a:off x="15266044" y="1809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21789</xdr:rowOff>
    </xdr:from>
    <xdr:ext cx="405111" cy="259045"/>
    <xdr:sp macro="" textlink="">
      <xdr:nvSpPr>
        <xdr:cNvPr id="751" name="n_2aveValue【庁舎】&#10;有形固定資産減価償却率">
          <a:extLst>
            <a:ext uri="{FF2B5EF4-FFF2-40B4-BE49-F238E27FC236}">
              <a16:creationId xmlns:a16="http://schemas.microsoft.com/office/drawing/2014/main" id="{00000000-0008-0000-0F00-0000EF020000}"/>
            </a:ext>
          </a:extLst>
        </xdr:cNvPr>
        <xdr:cNvSpPr txBox="1"/>
      </xdr:nvSpPr>
      <xdr:spPr>
        <a:xfrm>
          <a:off x="14389744" y="1802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163847</xdr:rowOff>
    </xdr:from>
    <xdr:ext cx="405111" cy="259045"/>
    <xdr:sp macro="" textlink="">
      <xdr:nvSpPr>
        <xdr:cNvPr id="752" name="n_3aveValue【庁舎】&#10;有形固定資産減価償却率">
          <a:extLst>
            <a:ext uri="{FF2B5EF4-FFF2-40B4-BE49-F238E27FC236}">
              <a16:creationId xmlns:a16="http://schemas.microsoft.com/office/drawing/2014/main" id="{00000000-0008-0000-0F00-0000F0020000}"/>
            </a:ext>
          </a:extLst>
        </xdr:cNvPr>
        <xdr:cNvSpPr txBox="1"/>
      </xdr:nvSpPr>
      <xdr:spPr>
        <a:xfrm>
          <a:off x="135007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156590</xdr:rowOff>
    </xdr:from>
    <xdr:ext cx="405111" cy="259045"/>
    <xdr:sp macro="" textlink="">
      <xdr:nvSpPr>
        <xdr:cNvPr id="753" name="n_4aveValue【庁舎】&#10;有形固定資産減価償却率">
          <a:extLst>
            <a:ext uri="{FF2B5EF4-FFF2-40B4-BE49-F238E27FC236}">
              <a16:creationId xmlns:a16="http://schemas.microsoft.com/office/drawing/2014/main" id="{00000000-0008-0000-0F00-0000F1020000}"/>
            </a:ext>
          </a:extLst>
        </xdr:cNvPr>
        <xdr:cNvSpPr txBox="1"/>
      </xdr:nvSpPr>
      <xdr:spPr>
        <a:xfrm>
          <a:off x="126117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66783</xdr:rowOff>
    </xdr:from>
    <xdr:ext cx="405111" cy="259045"/>
    <xdr:sp macro="" textlink="">
      <xdr:nvSpPr>
        <xdr:cNvPr id="754" name="n_1mainValue【庁舎】&#10;有形固定資産減価償却率">
          <a:extLst>
            <a:ext uri="{FF2B5EF4-FFF2-40B4-BE49-F238E27FC236}">
              <a16:creationId xmlns:a16="http://schemas.microsoft.com/office/drawing/2014/main" id="{00000000-0008-0000-0F00-0000F2020000}"/>
            </a:ext>
          </a:extLst>
        </xdr:cNvPr>
        <xdr:cNvSpPr txBox="1"/>
      </xdr:nvSpPr>
      <xdr:spPr>
        <a:xfrm>
          <a:off x="15266044" y="1755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34126</xdr:rowOff>
    </xdr:from>
    <xdr:ext cx="405111" cy="259045"/>
    <xdr:sp macro="" textlink="">
      <xdr:nvSpPr>
        <xdr:cNvPr id="755" name="n_2mainValue【庁舎】&#10;有形固定資産減価償却率">
          <a:extLst>
            <a:ext uri="{FF2B5EF4-FFF2-40B4-BE49-F238E27FC236}">
              <a16:creationId xmlns:a16="http://schemas.microsoft.com/office/drawing/2014/main" id="{00000000-0008-0000-0F00-0000F3020000}"/>
            </a:ext>
          </a:extLst>
        </xdr:cNvPr>
        <xdr:cNvSpPr txBox="1"/>
      </xdr:nvSpPr>
      <xdr:spPr>
        <a:xfrm>
          <a:off x="14389744" y="1752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117401</xdr:rowOff>
    </xdr:from>
    <xdr:ext cx="405111" cy="259045"/>
    <xdr:sp macro="" textlink="">
      <xdr:nvSpPr>
        <xdr:cNvPr id="756" name="n_3mainValue【庁舎】&#10;有形固定資産減価償却率">
          <a:extLst>
            <a:ext uri="{FF2B5EF4-FFF2-40B4-BE49-F238E27FC236}">
              <a16:creationId xmlns:a16="http://schemas.microsoft.com/office/drawing/2014/main" id="{00000000-0008-0000-0F00-0000F4020000}"/>
            </a:ext>
          </a:extLst>
        </xdr:cNvPr>
        <xdr:cNvSpPr txBox="1"/>
      </xdr:nvSpPr>
      <xdr:spPr>
        <a:xfrm>
          <a:off x="13500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7" name="正方形/長方形 756">
          <a:extLst>
            <a:ext uri="{FF2B5EF4-FFF2-40B4-BE49-F238E27FC236}">
              <a16:creationId xmlns:a16="http://schemas.microsoft.com/office/drawing/2014/main" id="{00000000-0008-0000-0F00-0000F5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8" name="正方形/長方形 757">
          <a:extLst>
            <a:ext uri="{FF2B5EF4-FFF2-40B4-BE49-F238E27FC236}">
              <a16:creationId xmlns:a16="http://schemas.microsoft.com/office/drawing/2014/main" id="{00000000-0008-0000-0F00-0000F6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9" name="正方形/長方形 758">
          <a:extLst>
            <a:ext uri="{FF2B5EF4-FFF2-40B4-BE49-F238E27FC236}">
              <a16:creationId xmlns:a16="http://schemas.microsoft.com/office/drawing/2014/main" id="{00000000-0008-0000-0F00-0000F7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0" name="正方形/長方形 759">
          <a:extLst>
            <a:ext uri="{FF2B5EF4-FFF2-40B4-BE49-F238E27FC236}">
              <a16:creationId xmlns:a16="http://schemas.microsoft.com/office/drawing/2014/main" id="{00000000-0008-0000-0F00-0000F8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1" name="正方形/長方形 760">
          <a:extLst>
            <a:ext uri="{FF2B5EF4-FFF2-40B4-BE49-F238E27FC236}">
              <a16:creationId xmlns:a16="http://schemas.microsoft.com/office/drawing/2014/main" id="{00000000-0008-0000-0F00-0000F9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2" name="正方形/長方形 761">
          <a:extLst>
            <a:ext uri="{FF2B5EF4-FFF2-40B4-BE49-F238E27FC236}">
              <a16:creationId xmlns:a16="http://schemas.microsoft.com/office/drawing/2014/main" id="{00000000-0008-0000-0F00-0000FA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3" name="正方形/長方形 762">
          <a:extLst>
            <a:ext uri="{FF2B5EF4-FFF2-40B4-BE49-F238E27FC236}">
              <a16:creationId xmlns:a16="http://schemas.microsoft.com/office/drawing/2014/main" id="{00000000-0008-0000-0F00-0000FB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4" name="正方形/長方形 763">
          <a:extLst>
            <a:ext uri="{FF2B5EF4-FFF2-40B4-BE49-F238E27FC236}">
              <a16:creationId xmlns:a16="http://schemas.microsoft.com/office/drawing/2014/main" id="{00000000-0008-0000-0F00-0000FC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5" name="テキスト ボックス 764">
          <a:extLst>
            <a:ext uri="{FF2B5EF4-FFF2-40B4-BE49-F238E27FC236}">
              <a16:creationId xmlns:a16="http://schemas.microsoft.com/office/drawing/2014/main" id="{00000000-0008-0000-0F00-0000FD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6" name="直線コネクタ 765">
          <a:extLst>
            <a:ext uri="{FF2B5EF4-FFF2-40B4-BE49-F238E27FC236}">
              <a16:creationId xmlns:a16="http://schemas.microsoft.com/office/drawing/2014/main" id="{00000000-0008-0000-0F00-0000FE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67" name="直線コネクタ 766">
          <a:extLst>
            <a:ext uri="{FF2B5EF4-FFF2-40B4-BE49-F238E27FC236}">
              <a16:creationId xmlns:a16="http://schemas.microsoft.com/office/drawing/2014/main" id="{00000000-0008-0000-0F00-0000FF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68" name="テキスト ボックス 767">
          <a:extLst>
            <a:ext uri="{FF2B5EF4-FFF2-40B4-BE49-F238E27FC236}">
              <a16:creationId xmlns:a16="http://schemas.microsoft.com/office/drawing/2014/main" id="{00000000-0008-0000-0F00-000000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69" name="直線コネクタ 768">
          <a:extLst>
            <a:ext uri="{FF2B5EF4-FFF2-40B4-BE49-F238E27FC236}">
              <a16:creationId xmlns:a16="http://schemas.microsoft.com/office/drawing/2014/main" id="{00000000-0008-0000-0F00-000001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70" name="テキスト ボックス 769">
          <a:extLst>
            <a:ext uri="{FF2B5EF4-FFF2-40B4-BE49-F238E27FC236}">
              <a16:creationId xmlns:a16="http://schemas.microsoft.com/office/drawing/2014/main" id="{00000000-0008-0000-0F00-000002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71" name="直線コネクタ 770">
          <a:extLst>
            <a:ext uri="{FF2B5EF4-FFF2-40B4-BE49-F238E27FC236}">
              <a16:creationId xmlns:a16="http://schemas.microsoft.com/office/drawing/2014/main" id="{00000000-0008-0000-0F00-000003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72" name="テキスト ボックス 771">
          <a:extLst>
            <a:ext uri="{FF2B5EF4-FFF2-40B4-BE49-F238E27FC236}">
              <a16:creationId xmlns:a16="http://schemas.microsoft.com/office/drawing/2014/main" id="{00000000-0008-0000-0F00-000004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73" name="直線コネクタ 772">
          <a:extLst>
            <a:ext uri="{FF2B5EF4-FFF2-40B4-BE49-F238E27FC236}">
              <a16:creationId xmlns:a16="http://schemas.microsoft.com/office/drawing/2014/main" id="{00000000-0008-0000-0F00-000005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74" name="テキスト ボックス 773">
          <a:extLst>
            <a:ext uri="{FF2B5EF4-FFF2-40B4-BE49-F238E27FC236}">
              <a16:creationId xmlns:a16="http://schemas.microsoft.com/office/drawing/2014/main" id="{00000000-0008-0000-0F00-000006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75" name="直線コネクタ 774">
          <a:extLst>
            <a:ext uri="{FF2B5EF4-FFF2-40B4-BE49-F238E27FC236}">
              <a16:creationId xmlns:a16="http://schemas.microsoft.com/office/drawing/2014/main" id="{00000000-0008-0000-0F00-000007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76" name="テキスト ボックス 775">
          <a:extLst>
            <a:ext uri="{FF2B5EF4-FFF2-40B4-BE49-F238E27FC236}">
              <a16:creationId xmlns:a16="http://schemas.microsoft.com/office/drawing/2014/main" id="{00000000-0008-0000-0F00-000008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77" name="直線コネクタ 776">
          <a:extLst>
            <a:ext uri="{FF2B5EF4-FFF2-40B4-BE49-F238E27FC236}">
              <a16:creationId xmlns:a16="http://schemas.microsoft.com/office/drawing/2014/main" id="{00000000-0008-0000-0F00-000009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78" name="テキスト ボックス 777">
          <a:extLst>
            <a:ext uri="{FF2B5EF4-FFF2-40B4-BE49-F238E27FC236}">
              <a16:creationId xmlns:a16="http://schemas.microsoft.com/office/drawing/2014/main" id="{00000000-0008-0000-0F00-00000A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9" name="直線コネクタ 778">
          <a:extLst>
            <a:ext uri="{FF2B5EF4-FFF2-40B4-BE49-F238E27FC236}">
              <a16:creationId xmlns:a16="http://schemas.microsoft.com/office/drawing/2014/main" id="{00000000-0008-0000-0F00-00000B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0" name="テキスト ボックス 779">
          <a:extLst>
            <a:ext uri="{FF2B5EF4-FFF2-40B4-BE49-F238E27FC236}">
              <a16:creationId xmlns:a16="http://schemas.microsoft.com/office/drawing/2014/main" id="{00000000-0008-0000-0F00-00000C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1" name="【庁舎】&#10;一人当たり面積グラフ枠">
          <a:extLst>
            <a:ext uri="{FF2B5EF4-FFF2-40B4-BE49-F238E27FC236}">
              <a16:creationId xmlns:a16="http://schemas.microsoft.com/office/drawing/2014/main" id="{00000000-0008-0000-0F00-00000D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23949</xdr:rowOff>
    </xdr:from>
    <xdr:to>
      <xdr:col>116</xdr:col>
      <xdr:colOff>62864</xdr:colOff>
      <xdr:row>109</xdr:row>
      <xdr:rowOff>2721</xdr:rowOff>
    </xdr:to>
    <xdr:cxnSp macro="">
      <xdr:nvCxnSpPr>
        <xdr:cNvPr id="782" name="直線コネクタ 781">
          <a:extLst>
            <a:ext uri="{FF2B5EF4-FFF2-40B4-BE49-F238E27FC236}">
              <a16:creationId xmlns:a16="http://schemas.microsoft.com/office/drawing/2014/main" id="{00000000-0008-0000-0F00-00000E030000}"/>
            </a:ext>
          </a:extLst>
        </xdr:cNvPr>
        <xdr:cNvCxnSpPr/>
      </xdr:nvCxnSpPr>
      <xdr:spPr>
        <a:xfrm flipV="1">
          <a:off x="22160864" y="17168949"/>
          <a:ext cx="0" cy="15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6548</xdr:rowOff>
    </xdr:from>
    <xdr:ext cx="469744" cy="259045"/>
    <xdr:sp macro="" textlink="">
      <xdr:nvSpPr>
        <xdr:cNvPr id="783" name="【庁舎】&#10;一人当たり面積最小値テキスト">
          <a:extLst>
            <a:ext uri="{FF2B5EF4-FFF2-40B4-BE49-F238E27FC236}">
              <a16:creationId xmlns:a16="http://schemas.microsoft.com/office/drawing/2014/main" id="{00000000-0008-0000-0F00-00000F030000}"/>
            </a:ext>
          </a:extLst>
        </xdr:cNvPr>
        <xdr:cNvSpPr txBox="1"/>
      </xdr:nvSpPr>
      <xdr:spPr>
        <a:xfrm>
          <a:off x="22199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xdr:rowOff>
    </xdr:from>
    <xdr:to>
      <xdr:col>116</xdr:col>
      <xdr:colOff>152400</xdr:colOff>
      <xdr:row>109</xdr:row>
      <xdr:rowOff>2721</xdr:rowOff>
    </xdr:to>
    <xdr:cxnSp macro="">
      <xdr:nvCxnSpPr>
        <xdr:cNvPr id="784" name="直線コネクタ 783">
          <a:extLst>
            <a:ext uri="{FF2B5EF4-FFF2-40B4-BE49-F238E27FC236}">
              <a16:creationId xmlns:a16="http://schemas.microsoft.com/office/drawing/2014/main" id="{00000000-0008-0000-0F00-000010030000}"/>
            </a:ext>
          </a:extLst>
        </xdr:cNvPr>
        <xdr:cNvCxnSpPr/>
      </xdr:nvCxnSpPr>
      <xdr:spPr>
        <a:xfrm>
          <a:off x="22072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142076</xdr:rowOff>
    </xdr:from>
    <xdr:ext cx="469744" cy="259045"/>
    <xdr:sp macro="" textlink="">
      <xdr:nvSpPr>
        <xdr:cNvPr id="785" name="【庁舎】&#10;一人当たり面積最大値テキスト">
          <a:extLst>
            <a:ext uri="{FF2B5EF4-FFF2-40B4-BE49-F238E27FC236}">
              <a16:creationId xmlns:a16="http://schemas.microsoft.com/office/drawing/2014/main" id="{00000000-0008-0000-0F00-000011030000}"/>
            </a:ext>
          </a:extLst>
        </xdr:cNvPr>
        <xdr:cNvSpPr txBox="1"/>
      </xdr:nvSpPr>
      <xdr:spPr>
        <a:xfrm>
          <a:off x="22199600" y="1694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23949</xdr:rowOff>
    </xdr:from>
    <xdr:to>
      <xdr:col>116</xdr:col>
      <xdr:colOff>152400</xdr:colOff>
      <xdr:row>100</xdr:row>
      <xdr:rowOff>23949</xdr:rowOff>
    </xdr:to>
    <xdr:cxnSp macro="">
      <xdr:nvCxnSpPr>
        <xdr:cNvPr id="786" name="直線コネクタ 785">
          <a:extLst>
            <a:ext uri="{FF2B5EF4-FFF2-40B4-BE49-F238E27FC236}">
              <a16:creationId xmlns:a16="http://schemas.microsoft.com/office/drawing/2014/main" id="{00000000-0008-0000-0F00-000012030000}"/>
            </a:ext>
          </a:extLst>
        </xdr:cNvPr>
        <xdr:cNvCxnSpPr/>
      </xdr:nvCxnSpPr>
      <xdr:spPr>
        <a:xfrm>
          <a:off x="22072600" y="1716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89098</xdr:rowOff>
    </xdr:from>
    <xdr:ext cx="469744" cy="259045"/>
    <xdr:sp macro="" textlink="">
      <xdr:nvSpPr>
        <xdr:cNvPr id="787" name="【庁舎】&#10;一人当たり面積平均値テキスト">
          <a:extLst>
            <a:ext uri="{FF2B5EF4-FFF2-40B4-BE49-F238E27FC236}">
              <a16:creationId xmlns:a16="http://schemas.microsoft.com/office/drawing/2014/main" id="{00000000-0008-0000-0F00-000013030000}"/>
            </a:ext>
          </a:extLst>
        </xdr:cNvPr>
        <xdr:cNvSpPr txBox="1"/>
      </xdr:nvSpPr>
      <xdr:spPr>
        <a:xfrm>
          <a:off x="22199600" y="18091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66221</xdr:rowOff>
    </xdr:from>
    <xdr:to>
      <xdr:col>116</xdr:col>
      <xdr:colOff>114300</xdr:colOff>
      <xdr:row>106</xdr:row>
      <xdr:rowOff>167821</xdr:rowOff>
    </xdr:to>
    <xdr:sp macro="" textlink="">
      <xdr:nvSpPr>
        <xdr:cNvPr id="788" name="フローチャート: 判断 787">
          <a:extLst>
            <a:ext uri="{FF2B5EF4-FFF2-40B4-BE49-F238E27FC236}">
              <a16:creationId xmlns:a16="http://schemas.microsoft.com/office/drawing/2014/main" id="{00000000-0008-0000-0F00-000014030000}"/>
            </a:ext>
          </a:extLst>
        </xdr:cNvPr>
        <xdr:cNvSpPr/>
      </xdr:nvSpPr>
      <xdr:spPr>
        <a:xfrm>
          <a:off x="22110700"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58057</xdr:rowOff>
    </xdr:from>
    <xdr:to>
      <xdr:col>112</xdr:col>
      <xdr:colOff>38100</xdr:colOff>
      <xdr:row>106</xdr:row>
      <xdr:rowOff>159657</xdr:rowOff>
    </xdr:to>
    <xdr:sp macro="" textlink="">
      <xdr:nvSpPr>
        <xdr:cNvPr id="789" name="フローチャート: 判断 788">
          <a:extLst>
            <a:ext uri="{FF2B5EF4-FFF2-40B4-BE49-F238E27FC236}">
              <a16:creationId xmlns:a16="http://schemas.microsoft.com/office/drawing/2014/main" id="{00000000-0008-0000-0F00-000015030000}"/>
            </a:ext>
          </a:extLst>
        </xdr:cNvPr>
        <xdr:cNvSpPr/>
      </xdr:nvSpPr>
      <xdr:spPr>
        <a:xfrm>
          <a:off x="21272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69487</xdr:rowOff>
    </xdr:from>
    <xdr:to>
      <xdr:col>107</xdr:col>
      <xdr:colOff>101600</xdr:colOff>
      <xdr:row>106</xdr:row>
      <xdr:rowOff>171087</xdr:rowOff>
    </xdr:to>
    <xdr:sp macro="" textlink="">
      <xdr:nvSpPr>
        <xdr:cNvPr id="790" name="フローチャート: 判断 789">
          <a:extLst>
            <a:ext uri="{FF2B5EF4-FFF2-40B4-BE49-F238E27FC236}">
              <a16:creationId xmlns:a16="http://schemas.microsoft.com/office/drawing/2014/main" id="{00000000-0008-0000-0F00-000016030000}"/>
            </a:ext>
          </a:extLst>
        </xdr:cNvPr>
        <xdr:cNvSpPr/>
      </xdr:nvSpPr>
      <xdr:spPr>
        <a:xfrm>
          <a:off x="20383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67855</xdr:rowOff>
    </xdr:from>
    <xdr:to>
      <xdr:col>102</xdr:col>
      <xdr:colOff>165100</xdr:colOff>
      <xdr:row>106</xdr:row>
      <xdr:rowOff>169455</xdr:rowOff>
    </xdr:to>
    <xdr:sp macro="" textlink="">
      <xdr:nvSpPr>
        <xdr:cNvPr id="791" name="フローチャート: 判断 790">
          <a:extLst>
            <a:ext uri="{FF2B5EF4-FFF2-40B4-BE49-F238E27FC236}">
              <a16:creationId xmlns:a16="http://schemas.microsoft.com/office/drawing/2014/main" id="{00000000-0008-0000-0F00-000017030000}"/>
            </a:ext>
          </a:extLst>
        </xdr:cNvPr>
        <xdr:cNvSpPr/>
      </xdr:nvSpPr>
      <xdr:spPr>
        <a:xfrm>
          <a:off x="19494500" y="1824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121738</xdr:rowOff>
    </xdr:from>
    <xdr:to>
      <xdr:col>98</xdr:col>
      <xdr:colOff>38100</xdr:colOff>
      <xdr:row>107</xdr:row>
      <xdr:rowOff>51888</xdr:rowOff>
    </xdr:to>
    <xdr:sp macro="" textlink="">
      <xdr:nvSpPr>
        <xdr:cNvPr id="792" name="フローチャート: 判断 791">
          <a:extLst>
            <a:ext uri="{FF2B5EF4-FFF2-40B4-BE49-F238E27FC236}">
              <a16:creationId xmlns:a16="http://schemas.microsoft.com/office/drawing/2014/main" id="{00000000-0008-0000-0F00-000018030000}"/>
            </a:ext>
          </a:extLst>
        </xdr:cNvPr>
        <xdr:cNvSpPr/>
      </xdr:nvSpPr>
      <xdr:spPr>
        <a:xfrm>
          <a:off x="18605500" y="1829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3" name="テキスト ボックス 792">
          <a:extLst>
            <a:ext uri="{FF2B5EF4-FFF2-40B4-BE49-F238E27FC236}">
              <a16:creationId xmlns:a16="http://schemas.microsoft.com/office/drawing/2014/main" id="{00000000-0008-0000-0F00-000019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4" name="テキスト ボックス 793">
          <a:extLst>
            <a:ext uri="{FF2B5EF4-FFF2-40B4-BE49-F238E27FC236}">
              <a16:creationId xmlns:a16="http://schemas.microsoft.com/office/drawing/2014/main" id="{00000000-0008-0000-0F00-00001A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5" name="テキスト ボックス 794">
          <a:extLst>
            <a:ext uri="{FF2B5EF4-FFF2-40B4-BE49-F238E27FC236}">
              <a16:creationId xmlns:a16="http://schemas.microsoft.com/office/drawing/2014/main" id="{00000000-0008-0000-0F00-00001B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6" name="テキスト ボックス 795">
          <a:extLst>
            <a:ext uri="{FF2B5EF4-FFF2-40B4-BE49-F238E27FC236}">
              <a16:creationId xmlns:a16="http://schemas.microsoft.com/office/drawing/2014/main" id="{00000000-0008-0000-0F00-00001C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7" name="テキスト ボックス 796">
          <a:extLst>
            <a:ext uri="{FF2B5EF4-FFF2-40B4-BE49-F238E27FC236}">
              <a16:creationId xmlns:a16="http://schemas.microsoft.com/office/drawing/2014/main" id="{00000000-0008-0000-0F00-00001D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105411</xdr:rowOff>
    </xdr:from>
    <xdr:to>
      <xdr:col>116</xdr:col>
      <xdr:colOff>114300</xdr:colOff>
      <xdr:row>107</xdr:row>
      <xdr:rowOff>35561</xdr:rowOff>
    </xdr:to>
    <xdr:sp macro="" textlink="">
      <xdr:nvSpPr>
        <xdr:cNvPr id="798" name="楕円 797">
          <a:extLst>
            <a:ext uri="{FF2B5EF4-FFF2-40B4-BE49-F238E27FC236}">
              <a16:creationId xmlns:a16="http://schemas.microsoft.com/office/drawing/2014/main" id="{00000000-0008-0000-0F00-00001E030000}"/>
            </a:ext>
          </a:extLst>
        </xdr:cNvPr>
        <xdr:cNvSpPr/>
      </xdr:nvSpPr>
      <xdr:spPr>
        <a:xfrm>
          <a:off x="221107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83838</xdr:rowOff>
    </xdr:from>
    <xdr:ext cx="469744" cy="259045"/>
    <xdr:sp macro="" textlink="">
      <xdr:nvSpPr>
        <xdr:cNvPr id="799" name="【庁舎】&#10;一人当たり面積該当値テキスト">
          <a:extLst>
            <a:ext uri="{FF2B5EF4-FFF2-40B4-BE49-F238E27FC236}">
              <a16:creationId xmlns:a16="http://schemas.microsoft.com/office/drawing/2014/main" id="{00000000-0008-0000-0F00-00001F030000}"/>
            </a:ext>
          </a:extLst>
        </xdr:cNvPr>
        <xdr:cNvSpPr txBox="1"/>
      </xdr:nvSpPr>
      <xdr:spPr>
        <a:xfrm>
          <a:off x="22199600" y="1825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107043</xdr:rowOff>
    </xdr:from>
    <xdr:to>
      <xdr:col>112</xdr:col>
      <xdr:colOff>38100</xdr:colOff>
      <xdr:row>107</xdr:row>
      <xdr:rowOff>37193</xdr:rowOff>
    </xdr:to>
    <xdr:sp macro="" textlink="">
      <xdr:nvSpPr>
        <xdr:cNvPr id="800" name="楕円 799">
          <a:extLst>
            <a:ext uri="{FF2B5EF4-FFF2-40B4-BE49-F238E27FC236}">
              <a16:creationId xmlns:a16="http://schemas.microsoft.com/office/drawing/2014/main" id="{00000000-0008-0000-0F00-000020030000}"/>
            </a:ext>
          </a:extLst>
        </xdr:cNvPr>
        <xdr:cNvSpPr/>
      </xdr:nvSpPr>
      <xdr:spPr>
        <a:xfrm>
          <a:off x="212725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156211</xdr:rowOff>
    </xdr:from>
    <xdr:to>
      <xdr:col>116</xdr:col>
      <xdr:colOff>63500</xdr:colOff>
      <xdr:row>106</xdr:row>
      <xdr:rowOff>157843</xdr:rowOff>
    </xdr:to>
    <xdr:cxnSp macro="">
      <xdr:nvCxnSpPr>
        <xdr:cNvPr id="801" name="直線コネクタ 800">
          <a:extLst>
            <a:ext uri="{FF2B5EF4-FFF2-40B4-BE49-F238E27FC236}">
              <a16:creationId xmlns:a16="http://schemas.microsoft.com/office/drawing/2014/main" id="{00000000-0008-0000-0F00-000021030000}"/>
            </a:ext>
          </a:extLst>
        </xdr:cNvPr>
        <xdr:cNvCxnSpPr/>
      </xdr:nvCxnSpPr>
      <xdr:spPr>
        <a:xfrm flipV="1">
          <a:off x="21323300" y="18329911"/>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108676</xdr:rowOff>
    </xdr:from>
    <xdr:to>
      <xdr:col>107</xdr:col>
      <xdr:colOff>101600</xdr:colOff>
      <xdr:row>107</xdr:row>
      <xdr:rowOff>38826</xdr:rowOff>
    </xdr:to>
    <xdr:sp macro="" textlink="">
      <xdr:nvSpPr>
        <xdr:cNvPr id="802" name="楕円 801">
          <a:extLst>
            <a:ext uri="{FF2B5EF4-FFF2-40B4-BE49-F238E27FC236}">
              <a16:creationId xmlns:a16="http://schemas.microsoft.com/office/drawing/2014/main" id="{00000000-0008-0000-0F00-000022030000}"/>
            </a:ext>
          </a:extLst>
        </xdr:cNvPr>
        <xdr:cNvSpPr/>
      </xdr:nvSpPr>
      <xdr:spPr>
        <a:xfrm>
          <a:off x="20383500" y="1828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157843</xdr:rowOff>
    </xdr:from>
    <xdr:to>
      <xdr:col>111</xdr:col>
      <xdr:colOff>177800</xdr:colOff>
      <xdr:row>106</xdr:row>
      <xdr:rowOff>159476</xdr:rowOff>
    </xdr:to>
    <xdr:cxnSp macro="">
      <xdr:nvCxnSpPr>
        <xdr:cNvPr id="803" name="直線コネクタ 802">
          <a:extLst>
            <a:ext uri="{FF2B5EF4-FFF2-40B4-BE49-F238E27FC236}">
              <a16:creationId xmlns:a16="http://schemas.microsoft.com/office/drawing/2014/main" id="{00000000-0008-0000-0F00-000023030000}"/>
            </a:ext>
          </a:extLst>
        </xdr:cNvPr>
        <xdr:cNvCxnSpPr/>
      </xdr:nvCxnSpPr>
      <xdr:spPr>
        <a:xfrm flipV="1">
          <a:off x="20434300" y="1833154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110308</xdr:rowOff>
    </xdr:from>
    <xdr:to>
      <xdr:col>102</xdr:col>
      <xdr:colOff>165100</xdr:colOff>
      <xdr:row>107</xdr:row>
      <xdr:rowOff>40458</xdr:rowOff>
    </xdr:to>
    <xdr:sp macro="" textlink="">
      <xdr:nvSpPr>
        <xdr:cNvPr id="804" name="楕円 803">
          <a:extLst>
            <a:ext uri="{FF2B5EF4-FFF2-40B4-BE49-F238E27FC236}">
              <a16:creationId xmlns:a16="http://schemas.microsoft.com/office/drawing/2014/main" id="{00000000-0008-0000-0F00-000024030000}"/>
            </a:ext>
          </a:extLst>
        </xdr:cNvPr>
        <xdr:cNvSpPr/>
      </xdr:nvSpPr>
      <xdr:spPr>
        <a:xfrm>
          <a:off x="19494500" y="1828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159476</xdr:rowOff>
    </xdr:from>
    <xdr:to>
      <xdr:col>107</xdr:col>
      <xdr:colOff>50800</xdr:colOff>
      <xdr:row>106</xdr:row>
      <xdr:rowOff>161108</xdr:rowOff>
    </xdr:to>
    <xdr:cxnSp macro="">
      <xdr:nvCxnSpPr>
        <xdr:cNvPr id="805" name="直線コネクタ 804">
          <a:extLst>
            <a:ext uri="{FF2B5EF4-FFF2-40B4-BE49-F238E27FC236}">
              <a16:creationId xmlns:a16="http://schemas.microsoft.com/office/drawing/2014/main" id="{00000000-0008-0000-0F00-000025030000}"/>
            </a:ext>
          </a:extLst>
        </xdr:cNvPr>
        <xdr:cNvCxnSpPr/>
      </xdr:nvCxnSpPr>
      <xdr:spPr>
        <a:xfrm flipV="1">
          <a:off x="19545300" y="18333176"/>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4734</xdr:rowOff>
    </xdr:from>
    <xdr:ext cx="469744" cy="259045"/>
    <xdr:sp macro="" textlink="">
      <xdr:nvSpPr>
        <xdr:cNvPr id="806" name="n_1aveValue【庁舎】&#10;一人当たり面積">
          <a:extLst>
            <a:ext uri="{FF2B5EF4-FFF2-40B4-BE49-F238E27FC236}">
              <a16:creationId xmlns:a16="http://schemas.microsoft.com/office/drawing/2014/main" id="{00000000-0008-0000-0F00-000026030000}"/>
            </a:ext>
          </a:extLst>
        </xdr:cNvPr>
        <xdr:cNvSpPr txBox="1"/>
      </xdr:nvSpPr>
      <xdr:spPr>
        <a:xfrm>
          <a:off x="21075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16164</xdr:rowOff>
    </xdr:from>
    <xdr:ext cx="469744" cy="259045"/>
    <xdr:sp macro="" textlink="">
      <xdr:nvSpPr>
        <xdr:cNvPr id="807" name="n_2aveValue【庁舎】&#10;一人当たり面積">
          <a:extLst>
            <a:ext uri="{FF2B5EF4-FFF2-40B4-BE49-F238E27FC236}">
              <a16:creationId xmlns:a16="http://schemas.microsoft.com/office/drawing/2014/main" id="{00000000-0008-0000-0F00-000027030000}"/>
            </a:ext>
          </a:extLst>
        </xdr:cNvPr>
        <xdr:cNvSpPr txBox="1"/>
      </xdr:nvSpPr>
      <xdr:spPr>
        <a:xfrm>
          <a:off x="20199427" y="1801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14532</xdr:rowOff>
    </xdr:from>
    <xdr:ext cx="469744" cy="259045"/>
    <xdr:sp macro="" textlink="">
      <xdr:nvSpPr>
        <xdr:cNvPr id="808" name="n_3aveValue【庁舎】&#10;一人当たり面積">
          <a:extLst>
            <a:ext uri="{FF2B5EF4-FFF2-40B4-BE49-F238E27FC236}">
              <a16:creationId xmlns:a16="http://schemas.microsoft.com/office/drawing/2014/main" id="{00000000-0008-0000-0F00-000028030000}"/>
            </a:ext>
          </a:extLst>
        </xdr:cNvPr>
        <xdr:cNvSpPr txBox="1"/>
      </xdr:nvSpPr>
      <xdr:spPr>
        <a:xfrm>
          <a:off x="19310427" y="1801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68415</xdr:rowOff>
    </xdr:from>
    <xdr:ext cx="469744" cy="259045"/>
    <xdr:sp macro="" textlink="">
      <xdr:nvSpPr>
        <xdr:cNvPr id="809" name="n_4aveValue【庁舎】&#10;一人当たり面積">
          <a:extLst>
            <a:ext uri="{FF2B5EF4-FFF2-40B4-BE49-F238E27FC236}">
              <a16:creationId xmlns:a16="http://schemas.microsoft.com/office/drawing/2014/main" id="{00000000-0008-0000-0F00-000029030000}"/>
            </a:ext>
          </a:extLst>
        </xdr:cNvPr>
        <xdr:cNvSpPr txBox="1"/>
      </xdr:nvSpPr>
      <xdr:spPr>
        <a:xfrm>
          <a:off x="18421427" y="1807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28320</xdr:rowOff>
    </xdr:from>
    <xdr:ext cx="469744" cy="259045"/>
    <xdr:sp macro="" textlink="">
      <xdr:nvSpPr>
        <xdr:cNvPr id="810" name="n_1mainValue【庁舎】&#10;一人当たり面積">
          <a:extLst>
            <a:ext uri="{FF2B5EF4-FFF2-40B4-BE49-F238E27FC236}">
              <a16:creationId xmlns:a16="http://schemas.microsoft.com/office/drawing/2014/main" id="{00000000-0008-0000-0F00-00002A030000}"/>
            </a:ext>
          </a:extLst>
        </xdr:cNvPr>
        <xdr:cNvSpPr txBox="1"/>
      </xdr:nvSpPr>
      <xdr:spPr>
        <a:xfrm>
          <a:off x="210757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29953</xdr:rowOff>
    </xdr:from>
    <xdr:ext cx="469744" cy="259045"/>
    <xdr:sp macro="" textlink="">
      <xdr:nvSpPr>
        <xdr:cNvPr id="811" name="n_2mainValue【庁舎】&#10;一人当たり面積">
          <a:extLst>
            <a:ext uri="{FF2B5EF4-FFF2-40B4-BE49-F238E27FC236}">
              <a16:creationId xmlns:a16="http://schemas.microsoft.com/office/drawing/2014/main" id="{00000000-0008-0000-0F00-00002B030000}"/>
            </a:ext>
          </a:extLst>
        </xdr:cNvPr>
        <xdr:cNvSpPr txBox="1"/>
      </xdr:nvSpPr>
      <xdr:spPr>
        <a:xfrm>
          <a:off x="20199427" y="1837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31585</xdr:rowOff>
    </xdr:from>
    <xdr:ext cx="469744" cy="259045"/>
    <xdr:sp macro="" textlink="">
      <xdr:nvSpPr>
        <xdr:cNvPr id="812" name="n_3mainValue【庁舎】&#10;一人当たり面積">
          <a:extLst>
            <a:ext uri="{FF2B5EF4-FFF2-40B4-BE49-F238E27FC236}">
              <a16:creationId xmlns:a16="http://schemas.microsoft.com/office/drawing/2014/main" id="{00000000-0008-0000-0F00-00002C030000}"/>
            </a:ext>
          </a:extLst>
        </xdr:cNvPr>
        <xdr:cNvSpPr txBox="1"/>
      </xdr:nvSpPr>
      <xdr:spPr>
        <a:xfrm>
          <a:off x="19310427" y="18376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3" name="正方形/長方形 812">
          <a:extLst>
            <a:ext uri="{FF2B5EF4-FFF2-40B4-BE49-F238E27FC236}">
              <a16:creationId xmlns:a16="http://schemas.microsoft.com/office/drawing/2014/main" id="{00000000-0008-0000-0F00-00002D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4" name="正方形/長方形 813">
          <a:extLst>
            <a:ext uri="{FF2B5EF4-FFF2-40B4-BE49-F238E27FC236}">
              <a16:creationId xmlns:a16="http://schemas.microsoft.com/office/drawing/2014/main" id="{00000000-0008-0000-0F00-00002E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5" name="テキスト ボックス 814">
          <a:extLst>
            <a:ext uri="{FF2B5EF4-FFF2-40B4-BE49-F238E27FC236}">
              <a16:creationId xmlns:a16="http://schemas.microsoft.com/office/drawing/2014/main" id="{00000000-0008-0000-0F00-00002F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施設の多くで有形固定資産減価償却率が全国平均及び県内平均を上回っている。</a:t>
          </a:r>
        </a:p>
        <a:p>
          <a:r>
            <a:rPr kumimoji="1" lang="ja-JP" altLang="en-US" sz="1300">
              <a:latin typeface="ＭＳ Ｐゴシック" panose="020B0600070205080204" pitchFamily="50" charset="-128"/>
              <a:ea typeface="ＭＳ Ｐゴシック" panose="020B0600070205080204" pitchFamily="50" charset="-128"/>
            </a:rPr>
            <a:t>耐震補強や長寿命化工事を実施し資産の老朽化の改善は行っているが、それ以上に資産の老朽化が進んでいるため、今後は公共施設等総合管理計画や今後作成する個別施設計画等の目標達成に向けた取組みを進めるとともに、健全な財政運営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兵庫県稲美町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31,061
30,529
34.92
11,925,658
11,271,061
590,577
6,791,249
9,839,418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数値は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ヵ年平均であり、</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年度と同じ数値である。単年度の比較においては</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ポイント改善している。町税は</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増となっているが、今後は労働力人口の減少等をはじめとする厳しい状況が予測されるため、課税客体の適正な把握、インターネット公売の実施、税のコンビニ収納など、歳入の確保を図り、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11289</xdr:rowOff>
    </xdr:from>
    <xdr:to>
      <xdr:col>23</xdr:col>
      <xdr:colOff>133350</xdr:colOff>
      <xdr:row>45</xdr:row>
      <xdr:rowOff>141111</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54939"/>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97666</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9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11289</xdr:rowOff>
    </xdr:from>
    <xdr:to>
      <xdr:col>24</xdr:col>
      <xdr:colOff>12700</xdr:colOff>
      <xdr:row>37</xdr:row>
      <xdr:rowOff>11289</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54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143228</xdr:rowOff>
    </xdr:from>
    <xdr:to>
      <xdr:col>23</xdr:col>
      <xdr:colOff>133350</xdr:colOff>
      <xdr:row>41</xdr:row>
      <xdr:rowOff>143228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1726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131532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60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143228</xdr:rowOff>
    </xdr:from>
    <xdr:to>
      <xdr:col>19</xdr:col>
      <xdr:colOff>133350</xdr:colOff>
      <xdr:row>41</xdr:row>
      <xdr:rowOff>156633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1726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1411</xdr:rowOff>
    </xdr:from>
    <xdr:to>
      <xdr:col>19</xdr:col>
      <xdr:colOff>184150</xdr:colOff>
      <xdr:row>42</xdr:row>
      <xdr:rowOff>103011</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87788</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288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156633</xdr:rowOff>
    </xdr:from>
    <xdr:to>
      <xdr:col>15</xdr:col>
      <xdr:colOff>82550</xdr:colOff>
      <xdr:row>41</xdr:row>
      <xdr:rowOff>156633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101194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156633</xdr:rowOff>
    </xdr:from>
    <xdr:to>
      <xdr:col>11</xdr:col>
      <xdr:colOff>31750</xdr:colOff>
      <xdr:row>41</xdr:row>
      <xdr:rowOff>156633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28222</xdr:rowOff>
    </xdr:from>
    <xdr:to>
      <xdr:col>11</xdr:col>
      <xdr:colOff>82550</xdr:colOff>
      <xdr:row>42</xdr:row>
      <xdr:rowOff>129822</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114599</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128005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92428</xdr:rowOff>
    </xdr:from>
    <xdr:to>
      <xdr:col>23</xdr:col>
      <xdr:colOff>184150</xdr:colOff>
      <xdr:row>42</xdr:row>
      <xdr:rowOff>22578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108955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96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92428</xdr:rowOff>
    </xdr:from>
    <xdr:to>
      <xdr:col>19</xdr:col>
      <xdr:colOff>184150</xdr:colOff>
      <xdr:row>42</xdr:row>
      <xdr:rowOff>22578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32755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890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105833</xdr:rowOff>
    </xdr:from>
    <xdr:to>
      <xdr:col>15</xdr:col>
      <xdr:colOff>133350</xdr:colOff>
      <xdr:row>42</xdr:row>
      <xdr:rowOff>35983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46160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105833</xdr:rowOff>
    </xdr:from>
    <xdr:to>
      <xdr:col>11</xdr:col>
      <xdr:colOff>82550</xdr:colOff>
      <xdr:row>42</xdr:row>
      <xdr:rowOff>35983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46160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46160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下水道事業等に対する繰出金の増（</a:t>
          </a:r>
          <a:r>
            <a:rPr kumimoji="1" lang="en-US" altLang="ja-JP" sz="1300">
              <a:latin typeface="ＭＳ Ｐゴシック" panose="020B0600070205080204" pitchFamily="50" charset="-128"/>
              <a:ea typeface="ＭＳ Ｐゴシック" panose="020B0600070205080204" pitchFamily="50" charset="-128"/>
            </a:rPr>
            <a:t>+13.2</a:t>
          </a:r>
          <a:r>
            <a:rPr kumimoji="1" lang="ja-JP" altLang="en-US" sz="1300">
              <a:latin typeface="ＭＳ Ｐゴシック" panose="020B0600070205080204" pitchFamily="50" charset="-128"/>
              <a:ea typeface="ＭＳ Ｐゴシック" panose="020B0600070205080204" pitchFamily="50" charset="-128"/>
            </a:rPr>
            <a:t>％）や公債費の増（</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％）などにより、</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上昇している。全体の構造としては、繰出金が比率を上昇させている。今後も高齢者医療費や介護給付費の増、また下水道事業の起債償還のピークが続くことから、繰出金が経常比率を押し上げる構造が続くと考えられる。介護予防事業の充実や下水道料金の改定、資本費平準化債の借入などにより繰出金の抑制を図り、現在の水準の維持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84836</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273792"/>
          <a:ext cx="0" cy="1298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56913</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4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84836</xdr:rowOff>
    </xdr:from>
    <xdr:to>
      <xdr:col>24</xdr:col>
      <xdr:colOff>12700</xdr:colOff>
      <xdr:row>67</xdr:row>
      <xdr:rowOff>84836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7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131318</xdr:rowOff>
    </xdr:from>
    <xdr:to>
      <xdr:col>23</xdr:col>
      <xdr:colOff>133350</xdr:colOff>
      <xdr:row>63</xdr:row>
      <xdr:rowOff>8128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761218"/>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79011</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88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106934</xdr:rowOff>
    </xdr:from>
    <xdr:to>
      <xdr:col>23</xdr:col>
      <xdr:colOff>184150</xdr:colOff>
      <xdr:row>64</xdr:row>
      <xdr:rowOff>37084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102362</xdr:rowOff>
    </xdr:from>
    <xdr:to>
      <xdr:col>19</xdr:col>
      <xdr:colOff>133350</xdr:colOff>
      <xdr:row>62</xdr:row>
      <xdr:rowOff>131318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73226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169181</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97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97536</xdr:rowOff>
    </xdr:from>
    <xdr:to>
      <xdr:col>15</xdr:col>
      <xdr:colOff>82550</xdr:colOff>
      <xdr:row>62</xdr:row>
      <xdr:rowOff>102362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72743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82804</xdr:rowOff>
    </xdr:from>
    <xdr:to>
      <xdr:col>15</xdr:col>
      <xdr:colOff>133350</xdr:colOff>
      <xdr:row>64</xdr:row>
      <xdr:rowOff>12954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169181</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78232</xdr:rowOff>
    </xdr:from>
    <xdr:to>
      <xdr:col>11</xdr:col>
      <xdr:colOff>31750</xdr:colOff>
      <xdr:row>62</xdr:row>
      <xdr:rowOff>97536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70813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5588</xdr:rowOff>
    </xdr:from>
    <xdr:to>
      <xdr:col>11</xdr:col>
      <xdr:colOff>82550</xdr:colOff>
      <xdr:row>63</xdr:row>
      <xdr:rowOff>107188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91965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99822</xdr:rowOff>
    </xdr:from>
    <xdr:to>
      <xdr:col>7</xdr:col>
      <xdr:colOff>31750</xdr:colOff>
      <xdr:row>63</xdr:row>
      <xdr:rowOff>29972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14749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816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128778</xdr:rowOff>
    </xdr:from>
    <xdr:to>
      <xdr:col>23</xdr:col>
      <xdr:colOff>184150</xdr:colOff>
      <xdr:row>63</xdr:row>
      <xdr:rowOff>58928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75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145305</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60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80518</xdr:rowOff>
    </xdr:from>
    <xdr:to>
      <xdr:col>19</xdr:col>
      <xdr:colOff>184150</xdr:colOff>
      <xdr:row>63</xdr:row>
      <xdr:rowOff>10668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7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20845</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479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51562</xdr:rowOff>
    </xdr:from>
    <xdr:to>
      <xdr:col>15</xdr:col>
      <xdr:colOff>133350</xdr:colOff>
      <xdr:row>62</xdr:row>
      <xdr:rowOff>153162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163339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45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46736</xdr:rowOff>
    </xdr:from>
    <xdr:to>
      <xdr:col>11</xdr:col>
      <xdr:colOff>82550</xdr:colOff>
      <xdr:row>62</xdr:row>
      <xdr:rowOff>148336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6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158513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27432</xdr:rowOff>
    </xdr:from>
    <xdr:to>
      <xdr:col>7</xdr:col>
      <xdr:colOff>31750</xdr:colOff>
      <xdr:row>62</xdr:row>
      <xdr:rowOff>129032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6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139209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42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[92,075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一般会計における委託料の増などにより物件費が上昇し、全体として</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増加しているものの、類似団体平均値と比較して良好な状態である。ごみ処理事業の一部などを一部事務組合で行っていること、職員数の抑制による人件費の削減などが寄与していると考えられる。今後も現在の良好な水準の維持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79375</xdr:rowOff>
    </xdr:from>
    <xdr:to>
      <xdr:col>27</xdr:col>
      <xdr:colOff>184150</xdr:colOff>
      <xdr:row>90</xdr:row>
      <xdr:rowOff>79375</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161925</xdr:rowOff>
    </xdr:from>
    <xdr:to>
      <xdr:col>27</xdr:col>
      <xdr:colOff>184150</xdr:colOff>
      <xdr:row>86</xdr:row>
      <xdr:rowOff>161925</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73025</xdr:rowOff>
    </xdr:from>
    <xdr:to>
      <xdr:col>27</xdr:col>
      <xdr:colOff>184150</xdr:colOff>
      <xdr:row>83</xdr:row>
      <xdr:rowOff>73025</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79</xdr:row>
      <xdr:rowOff>155575</xdr:rowOff>
    </xdr:from>
    <xdr:to>
      <xdr:col>27</xdr:col>
      <xdr:colOff>184150</xdr:colOff>
      <xdr:row>79</xdr:row>
      <xdr:rowOff>155575</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16433</xdr:rowOff>
    </xdr:from>
    <xdr:to>
      <xdr:col>23</xdr:col>
      <xdr:colOff>133350</xdr:colOff>
      <xdr:row>89</xdr:row>
      <xdr:rowOff>50797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03883"/>
          <a:ext cx="0" cy="14059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22874</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81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50797</xdr:rowOff>
    </xdr:from>
    <xdr:to>
      <xdr:col>24</xdr:col>
      <xdr:colOff>12700</xdr:colOff>
      <xdr:row>89</xdr:row>
      <xdr:rowOff>50797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309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102810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4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16433</xdr:rowOff>
    </xdr:from>
    <xdr:to>
      <xdr:col>24</xdr:col>
      <xdr:colOff>12700</xdr:colOff>
      <xdr:row>81</xdr:row>
      <xdr:rowOff>16433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03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103743</xdr:rowOff>
    </xdr:from>
    <xdr:to>
      <xdr:col>23</xdr:col>
      <xdr:colOff>133350</xdr:colOff>
      <xdr:row>81</xdr:row>
      <xdr:rowOff>135162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3991193"/>
          <a:ext cx="838200" cy="31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113755</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344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141678</xdr:rowOff>
    </xdr:from>
    <xdr:to>
      <xdr:col>23</xdr:col>
      <xdr:colOff>184150</xdr:colOff>
      <xdr:row>84</xdr:row>
      <xdr:rowOff>71828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7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96896</xdr:rowOff>
    </xdr:from>
    <xdr:to>
      <xdr:col>19</xdr:col>
      <xdr:colOff>133350</xdr:colOff>
      <xdr:row>81</xdr:row>
      <xdr:rowOff>103743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3984346"/>
          <a:ext cx="889000" cy="6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135756</xdr:rowOff>
    </xdr:from>
    <xdr:to>
      <xdr:col>19</xdr:col>
      <xdr:colOff>184150</xdr:colOff>
      <xdr:row>84</xdr:row>
      <xdr:rowOff>65906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36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50683</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452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70966</xdr:rowOff>
    </xdr:from>
    <xdr:to>
      <xdr:col>15</xdr:col>
      <xdr:colOff>82550</xdr:colOff>
      <xdr:row>81</xdr:row>
      <xdr:rowOff>96896</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958416"/>
          <a:ext cx="889000" cy="2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155845</xdr:rowOff>
    </xdr:from>
    <xdr:to>
      <xdr:col>15</xdr:col>
      <xdr:colOff>133350</xdr:colOff>
      <xdr:row>84</xdr:row>
      <xdr:rowOff>85995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70772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472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70966</xdr:rowOff>
    </xdr:from>
    <xdr:to>
      <xdr:col>11</xdr:col>
      <xdr:colOff>31750</xdr:colOff>
      <xdr:row>81</xdr:row>
      <xdr:rowOff>80921</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1447800" y="13958416"/>
          <a:ext cx="889000" cy="9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85027</xdr:rowOff>
    </xdr:from>
    <xdr:to>
      <xdr:col>11</xdr:col>
      <xdr:colOff>82550</xdr:colOff>
      <xdr:row>85</xdr:row>
      <xdr:rowOff>15177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48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171404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573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148013</xdr:rowOff>
    </xdr:from>
    <xdr:to>
      <xdr:col>7</xdr:col>
      <xdr:colOff>31750</xdr:colOff>
      <xdr:row>84</xdr:row>
      <xdr:rowOff>78163</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37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62940</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46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84362</xdr:rowOff>
    </xdr:from>
    <xdr:to>
      <xdr:col>23</xdr:col>
      <xdr:colOff>184150</xdr:colOff>
      <xdr:row>82</xdr:row>
      <xdr:rowOff>14512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397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5639</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89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52943</xdr:rowOff>
    </xdr:from>
    <xdr:to>
      <xdr:col>19</xdr:col>
      <xdr:colOff>184150</xdr:colOff>
      <xdr:row>81</xdr:row>
      <xdr:rowOff>154543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940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164720</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7092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46096</xdr:rowOff>
    </xdr:from>
    <xdr:to>
      <xdr:col>15</xdr:col>
      <xdr:colOff>133350</xdr:colOff>
      <xdr:row>81</xdr:row>
      <xdr:rowOff>147696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93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157873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702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20166</xdr:rowOff>
    </xdr:from>
    <xdr:to>
      <xdr:col>11</xdr:col>
      <xdr:colOff>82550</xdr:colOff>
      <xdr:row>81</xdr:row>
      <xdr:rowOff>121766</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90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131943</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67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30121</xdr:rowOff>
    </xdr:from>
    <xdr:to>
      <xdr:col>7</xdr:col>
      <xdr:colOff>31750</xdr:colOff>
      <xdr:row>81</xdr:row>
      <xdr:rowOff>131721</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91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141898</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686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ポイント上昇している。給与体系の適正化を図っているところであるが、類似団体平均値を</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ポイント上回っている。今後も給与水準の一層の適正化に取り組み、より住民に理解が得られる給与構造の構築に努める。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130629</xdr:rowOff>
    </xdr:from>
    <xdr:to>
      <xdr:col>81</xdr:col>
      <xdr:colOff>44450</xdr:colOff>
      <xdr:row>89</xdr:row>
      <xdr:rowOff>69850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846629"/>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45556</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59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130629</xdr:rowOff>
    </xdr:from>
    <xdr:to>
      <xdr:col>81</xdr:col>
      <xdr:colOff>133350</xdr:colOff>
      <xdr:row>80</xdr:row>
      <xdr:rowOff>130629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846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84364</xdr:rowOff>
    </xdr:from>
    <xdr:to>
      <xdr:col>81</xdr:col>
      <xdr:colOff>44450</xdr:colOff>
      <xdr:row>87</xdr:row>
      <xdr:rowOff>85271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829064"/>
          <a:ext cx="8382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117929</xdr:rowOff>
    </xdr:from>
    <xdr:to>
      <xdr:col>77</xdr:col>
      <xdr:colOff>44450</xdr:colOff>
      <xdr:row>86</xdr:row>
      <xdr:rowOff>84364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691179"/>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169636</xdr:rowOff>
    </xdr:from>
    <xdr:to>
      <xdr:col>77</xdr:col>
      <xdr:colOff>95250</xdr:colOff>
      <xdr:row>85</xdr:row>
      <xdr:rowOff>99786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109963</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340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83457</xdr:rowOff>
    </xdr:from>
    <xdr:to>
      <xdr:col>72</xdr:col>
      <xdr:colOff>203200</xdr:colOff>
      <xdr:row>85</xdr:row>
      <xdr:rowOff>117929</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65670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83457</xdr:rowOff>
    </xdr:from>
    <xdr:to>
      <xdr:col>68</xdr:col>
      <xdr:colOff>152400</xdr:colOff>
      <xdr:row>86</xdr:row>
      <xdr:rowOff>15421</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656707"/>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34471</xdr:rowOff>
    </xdr:from>
    <xdr:to>
      <xdr:col>81</xdr:col>
      <xdr:colOff>95250</xdr:colOff>
      <xdr:row>87</xdr:row>
      <xdr:rowOff>136071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6548</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922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33564</xdr:rowOff>
    </xdr:from>
    <xdr:to>
      <xdr:col>77</xdr:col>
      <xdr:colOff>95250</xdr:colOff>
      <xdr:row>86</xdr:row>
      <xdr:rowOff>135164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119941</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864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67129</xdr:rowOff>
    </xdr:from>
    <xdr:to>
      <xdr:col>73</xdr:col>
      <xdr:colOff>44450</xdr:colOff>
      <xdr:row>85</xdr:row>
      <xdr:rowOff>168729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153506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72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32657</xdr:rowOff>
    </xdr:from>
    <xdr:to>
      <xdr:col>68</xdr:col>
      <xdr:colOff>203200</xdr:colOff>
      <xdr:row>85</xdr:row>
      <xdr:rowOff>134257</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119034</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50998</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0.08</a:t>
          </a:r>
          <a:r>
            <a:rPr kumimoji="1" lang="ja-JP" altLang="en-US" sz="1300">
              <a:latin typeface="ＭＳ Ｐゴシック" panose="020B0600070205080204" pitchFamily="50" charset="-128"/>
              <a:ea typeface="ＭＳ Ｐゴシック" panose="020B0600070205080204" pitchFamily="50" charset="-128"/>
            </a:rPr>
            <a:t>人減少しており、類似団体平均値と比較して良好な状態である。これは、ごみ処理業務や消防事務、一部施設の管理を委託していること、また、過去から取り組んできた職員数の抑制などによるものである。今後も適正な定員の管理に取組む。</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109765</xdr:rowOff>
    </xdr:from>
    <xdr:to>
      <xdr:col>81</xdr:col>
      <xdr:colOff>44450</xdr:colOff>
      <xdr:row>67</xdr:row>
      <xdr:rowOff>128270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053865"/>
          <a:ext cx="0" cy="1561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24692</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797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109765</xdr:rowOff>
    </xdr:from>
    <xdr:to>
      <xdr:col>81</xdr:col>
      <xdr:colOff>133350</xdr:colOff>
      <xdr:row>58</xdr:row>
      <xdr:rowOff>109765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053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109765</xdr:rowOff>
    </xdr:from>
    <xdr:to>
      <xdr:col>81</xdr:col>
      <xdr:colOff>44450</xdr:colOff>
      <xdr:row>58</xdr:row>
      <xdr:rowOff>123553</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6179800" y="10053865"/>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4462</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462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123553</xdr:rowOff>
    </xdr:from>
    <xdr:to>
      <xdr:col>77</xdr:col>
      <xdr:colOff>44450</xdr:colOff>
      <xdr:row>58</xdr:row>
      <xdr:rowOff>125276</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5290800" y="10067653"/>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28938</xdr:rowOff>
    </xdr:from>
    <xdr:to>
      <xdr:col>77</xdr:col>
      <xdr:colOff>95250</xdr:colOff>
      <xdr:row>61</xdr:row>
      <xdr:rowOff>130538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115315</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573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94252</xdr:rowOff>
    </xdr:from>
    <xdr:to>
      <xdr:col>72</xdr:col>
      <xdr:colOff>203200</xdr:colOff>
      <xdr:row>58</xdr:row>
      <xdr:rowOff>125276</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03835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46174</xdr:rowOff>
    </xdr:from>
    <xdr:to>
      <xdr:col>73</xdr:col>
      <xdr:colOff>44450</xdr:colOff>
      <xdr:row>61</xdr:row>
      <xdr:rowOff>147774</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132551</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89081</xdr:rowOff>
    </xdr:from>
    <xdr:to>
      <xdr:col>68</xdr:col>
      <xdr:colOff>152400</xdr:colOff>
      <xdr:row>58</xdr:row>
      <xdr:rowOff>94252</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033181"/>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39279</xdr:rowOff>
    </xdr:from>
    <xdr:to>
      <xdr:col>68</xdr:col>
      <xdr:colOff>203200</xdr:colOff>
      <xdr:row>61</xdr:row>
      <xdr:rowOff>140879</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125656</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58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25491</xdr:rowOff>
    </xdr:from>
    <xdr:to>
      <xdr:col>64</xdr:col>
      <xdr:colOff>152400</xdr:colOff>
      <xdr:row>61</xdr:row>
      <xdr:rowOff>127091</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111868</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57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58965</xdr:rowOff>
    </xdr:from>
    <xdr:to>
      <xdr:col>81</xdr:col>
      <xdr:colOff>95250</xdr:colOff>
      <xdr:row>58</xdr:row>
      <xdr:rowOff>160565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00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151692</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9924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72753</xdr:rowOff>
    </xdr:from>
    <xdr:to>
      <xdr:col>77</xdr:col>
      <xdr:colOff>95250</xdr:colOff>
      <xdr:row>59</xdr:row>
      <xdr:rowOff>2903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01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13080</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97857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74476</xdr:rowOff>
    </xdr:from>
    <xdr:to>
      <xdr:col>73</xdr:col>
      <xdr:colOff>44450</xdr:colOff>
      <xdr:row>59</xdr:row>
      <xdr:rowOff>4626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01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14803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978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43452</xdr:rowOff>
    </xdr:from>
    <xdr:to>
      <xdr:col>68</xdr:col>
      <xdr:colOff>203200</xdr:colOff>
      <xdr:row>58</xdr:row>
      <xdr:rowOff>145052</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998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155229</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9756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38281</xdr:rowOff>
    </xdr:from>
    <xdr:to>
      <xdr:col>64</xdr:col>
      <xdr:colOff>152400</xdr:colOff>
      <xdr:row>58</xdr:row>
      <xdr:rowOff>139881</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998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150058</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9751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数値は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ヵ年平均の値であり、</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ポイント悪化している。単年度の比較においては、施設の改修などによる起債の元利償還金の増（約</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千万円）などにより、</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へ</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悪化している。類似団体平均値を少し上回る水準を維持している。比率を押し上げている要因としては、下水道事業の繰出金に含まれる準元利償還金が大きいことが挙げられるが、今後も償還金額のピークが続くため、下水道料金の改定や資本費平準化債の借入など、繰出金による負担の軽減を図る必要がある。</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a:extLst>
            <a:ext uri="{FF2B5EF4-FFF2-40B4-BE49-F238E27FC236}">
              <a16:creationId xmlns:a16="http://schemas.microsoft.com/office/drawing/2014/main" id="{00000000-0008-0000-0300-00007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130266</xdr:rowOff>
    </xdr:from>
    <xdr:to>
      <xdr:col>81</xdr:col>
      <xdr:colOff>44450</xdr:colOff>
      <xdr:row>44</xdr:row>
      <xdr:rowOff>96157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7018000" y="6302466"/>
          <a:ext cx="0" cy="13374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5" name="公債費負担の状況最小値テキスト">
          <a:extLst>
            <a:ext uri="{FF2B5EF4-FFF2-40B4-BE49-F238E27FC236}">
              <a16:creationId xmlns:a16="http://schemas.microsoft.com/office/drawing/2014/main" id="{00000000-0008-0000-0300-000081010000}"/>
            </a:ext>
          </a:extLst>
        </xdr:cNvPr>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45193</xdr:rowOff>
    </xdr:from>
    <xdr:ext cx="762000" cy="259045"/>
    <xdr:sp macro="" textlink="">
      <xdr:nvSpPr>
        <xdr:cNvPr id="387" name="公債費負担の状況最大値テキスト">
          <a:extLst>
            <a:ext uri="{FF2B5EF4-FFF2-40B4-BE49-F238E27FC236}">
              <a16:creationId xmlns:a16="http://schemas.microsoft.com/office/drawing/2014/main" id="{00000000-0008-0000-0300-000083010000}"/>
            </a:ext>
          </a:extLst>
        </xdr:cNvPr>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130266</xdr:rowOff>
    </xdr:from>
    <xdr:to>
      <xdr:col>81</xdr:col>
      <xdr:colOff>133350</xdr:colOff>
      <xdr:row>36</xdr:row>
      <xdr:rowOff>130266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77833</xdr:rowOff>
    </xdr:from>
    <xdr:to>
      <xdr:col>81</xdr:col>
      <xdr:colOff>44450</xdr:colOff>
      <xdr:row>39</xdr:row>
      <xdr:rowOff>98516</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6179800" y="6764383"/>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157678</xdr:rowOff>
    </xdr:from>
    <xdr:ext cx="762000" cy="259045"/>
    <xdr:sp macro="" textlink="">
      <xdr:nvSpPr>
        <xdr:cNvPr id="390" name="公債費負担の状況平均値テキスト">
          <a:extLst>
            <a:ext uri="{FF2B5EF4-FFF2-40B4-BE49-F238E27FC236}">
              <a16:creationId xmlns:a16="http://schemas.microsoft.com/office/drawing/2014/main" id="{00000000-0008-0000-0300-000086010000}"/>
            </a:ext>
          </a:extLst>
        </xdr:cNvPr>
        <xdr:cNvSpPr txBox="1"/>
      </xdr:nvSpPr>
      <xdr:spPr>
        <a:xfrm>
          <a:off x="17106900" y="6844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9672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77833</xdr:rowOff>
    </xdr:from>
    <xdr:to>
      <xdr:col>77</xdr:col>
      <xdr:colOff>44450</xdr:colOff>
      <xdr:row>39</xdr:row>
      <xdr:rowOff>119199</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5290800" y="6764383"/>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21046</xdr:rowOff>
    </xdr:from>
    <xdr:to>
      <xdr:col>77</xdr:col>
      <xdr:colOff>95250</xdr:colOff>
      <xdr:row>40</xdr:row>
      <xdr:rowOff>122646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61290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107423</xdr:rowOff>
    </xdr:from>
    <xdr:ext cx="7366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798800" y="6965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119199</xdr:rowOff>
    </xdr:from>
    <xdr:to>
      <xdr:col>72</xdr:col>
      <xdr:colOff>203200</xdr:colOff>
      <xdr:row>40</xdr:row>
      <xdr:rowOff>9797</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flipV="1">
          <a:off x="14401800" y="6805749"/>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7257</xdr:rowOff>
    </xdr:from>
    <xdr:to>
      <xdr:col>73</xdr:col>
      <xdr:colOff>44450</xdr:colOff>
      <xdr:row>40</xdr:row>
      <xdr:rowOff>108857</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5240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93634</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9797</xdr:rowOff>
    </xdr:from>
    <xdr:to>
      <xdr:col>68</xdr:col>
      <xdr:colOff>152400</xdr:colOff>
      <xdr:row>40</xdr:row>
      <xdr:rowOff>78740</xdr:rowOff>
    </xdr:to>
    <xdr:cxnSp macro="">
      <xdr:nvCxnSpPr>
        <xdr:cNvPr id="398" name="直線コネクタ 397">
          <a:extLst>
            <a:ext uri="{FF2B5EF4-FFF2-40B4-BE49-F238E27FC236}">
              <a16:creationId xmlns:a16="http://schemas.microsoft.com/office/drawing/2014/main" id="{00000000-0008-0000-0300-00008E010000}"/>
            </a:ext>
          </a:extLst>
        </xdr:cNvPr>
        <xdr:cNvCxnSpPr/>
      </xdr:nvCxnSpPr>
      <xdr:spPr>
        <a:xfrm flipV="1">
          <a:off x="13512800" y="686779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14151</xdr:rowOff>
    </xdr:from>
    <xdr:to>
      <xdr:col>68</xdr:col>
      <xdr:colOff>203200</xdr:colOff>
      <xdr:row>40</xdr:row>
      <xdr:rowOff>115751</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4351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100528</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48623</xdr:rowOff>
    </xdr:from>
    <xdr:to>
      <xdr:col>64</xdr:col>
      <xdr:colOff>152400</xdr:colOff>
      <xdr:row>40</xdr:row>
      <xdr:rowOff>150223</xdr:rowOff>
    </xdr:to>
    <xdr:sp macro="" textlink="">
      <xdr:nvSpPr>
        <xdr:cNvPr id="401" name="フローチャート: 判断 400">
          <a:extLst>
            <a:ext uri="{FF2B5EF4-FFF2-40B4-BE49-F238E27FC236}">
              <a16:creationId xmlns:a16="http://schemas.microsoft.com/office/drawing/2014/main" id="{00000000-0008-0000-0300-000091010000}"/>
            </a:ext>
          </a:extLst>
        </xdr:cNvPr>
        <xdr:cNvSpPr/>
      </xdr:nvSpPr>
      <xdr:spPr>
        <a:xfrm>
          <a:off x="13462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135000</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47716</xdr:rowOff>
    </xdr:from>
    <xdr:to>
      <xdr:col>81</xdr:col>
      <xdr:colOff>95250</xdr:colOff>
      <xdr:row>39</xdr:row>
      <xdr:rowOff>149316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967200" y="673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64243</xdr:rowOff>
    </xdr:from>
    <xdr:ext cx="762000" cy="259045"/>
    <xdr:sp macro="" textlink="">
      <xdr:nvSpPr>
        <xdr:cNvPr id="409" name="公債費負担の状況該当値テキスト">
          <a:extLst>
            <a:ext uri="{FF2B5EF4-FFF2-40B4-BE49-F238E27FC236}">
              <a16:creationId xmlns:a16="http://schemas.microsoft.com/office/drawing/2014/main" id="{00000000-0008-0000-0300-000099010000}"/>
            </a:ext>
          </a:extLst>
        </xdr:cNvPr>
        <xdr:cNvSpPr txBox="1"/>
      </xdr:nvSpPr>
      <xdr:spPr>
        <a:xfrm>
          <a:off x="17106900" y="657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27033</xdr:rowOff>
    </xdr:from>
    <xdr:to>
      <xdr:col>77</xdr:col>
      <xdr:colOff>95250</xdr:colOff>
      <xdr:row>39</xdr:row>
      <xdr:rowOff>128633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6129000" y="67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138810</xdr:rowOff>
    </xdr:from>
    <xdr:ext cx="7366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798800" y="6482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68399</xdr:rowOff>
    </xdr:from>
    <xdr:to>
      <xdr:col>73</xdr:col>
      <xdr:colOff>44450</xdr:colOff>
      <xdr:row>39</xdr:row>
      <xdr:rowOff>169999</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5240000" y="675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8726</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909800" y="6523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130447</xdr:rowOff>
    </xdr:from>
    <xdr:to>
      <xdr:col>68</xdr:col>
      <xdr:colOff>203200</xdr:colOff>
      <xdr:row>40</xdr:row>
      <xdr:rowOff>60597</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4351000" y="681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70774</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4020800" y="658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416" name="楕円 415">
          <a:extLst>
            <a:ext uri="{FF2B5EF4-FFF2-40B4-BE49-F238E27FC236}">
              <a16:creationId xmlns:a16="http://schemas.microsoft.com/office/drawing/2014/main" id="{00000000-0008-0000-0300-0000A0010000}"/>
            </a:ext>
          </a:extLst>
        </xdr:cNvPr>
        <xdr:cNvSpPr/>
      </xdr:nvSpPr>
      <xdr:spPr>
        <a:xfrm>
          <a:off x="13462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下水道事業など企業会計への公債費繰出見込の減（約</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千万円）や充当可能基金の増（約</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千万円）などにより比率はさらに改善し、</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年度以降の将来負担比率は「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（なし）」となっており、類似団体平均値を上回る良好な状態となっている。しかしながら、下水道事業への公債費繰出金が多く、将来負担額全体の</a:t>
          </a:r>
          <a:r>
            <a:rPr kumimoji="1" lang="en-US" altLang="ja-JP" sz="1300">
              <a:latin typeface="ＭＳ Ｐゴシック" panose="020B0600070205080204" pitchFamily="50" charset="-128"/>
              <a:ea typeface="ＭＳ Ｐゴシック" panose="020B0600070205080204" pitchFamily="50" charset="-128"/>
            </a:rPr>
            <a:t>47.6</a:t>
          </a:r>
          <a:r>
            <a:rPr kumimoji="1" lang="ja-JP" altLang="en-US" sz="1300">
              <a:latin typeface="ＭＳ Ｐゴシック" panose="020B0600070205080204" pitchFamily="50" charset="-128"/>
              <a:ea typeface="ＭＳ Ｐゴシック" panose="020B0600070205080204" pitchFamily="50" charset="-128"/>
            </a:rPr>
            <a:t>％を占めている。一般会計において公共施設の更新による借入など、大型事業が見込まれることから、計画的な施設更新による借入額の抑制や行財政改革による基金残高の維持に努める。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153060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451100"/>
          <a:ext cx="0" cy="14738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125137</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89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153060</xdr:rowOff>
    </xdr:from>
    <xdr:to>
      <xdr:col>81</xdr:col>
      <xdr:colOff>133350</xdr:colOff>
      <xdr:row>22</xdr:row>
      <xdr:rowOff>153060</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392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72458</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4727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100381</xdr:rowOff>
    </xdr:from>
    <xdr:to>
      <xdr:col>81</xdr:col>
      <xdr:colOff>95250</xdr:colOff>
      <xdr:row>15</xdr:row>
      <xdr:rowOff>30531</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50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110033</xdr:rowOff>
    </xdr:from>
    <xdr:to>
      <xdr:col>77</xdr:col>
      <xdr:colOff>95250</xdr:colOff>
      <xdr:row>15</xdr:row>
      <xdr:rowOff>40183</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51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50360</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279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135128</xdr:rowOff>
    </xdr:from>
    <xdr:to>
      <xdr:col>73</xdr:col>
      <xdr:colOff>44450</xdr:colOff>
      <xdr:row>15</xdr:row>
      <xdr:rowOff>65278</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53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75455</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30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149606</xdr:rowOff>
    </xdr:from>
    <xdr:to>
      <xdr:col>68</xdr:col>
      <xdr:colOff>203200</xdr:colOff>
      <xdr:row>15</xdr:row>
      <xdr:rowOff>79756</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54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89933</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31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23520</xdr:rowOff>
    </xdr:from>
    <xdr:to>
      <xdr:col>64</xdr:col>
      <xdr:colOff>152400</xdr:colOff>
      <xdr:row>15</xdr:row>
      <xdr:rowOff>125120</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135297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兵庫県稲美町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31,061
30,529
34.92
11,925,658
11,271,061
590,577
6,791,249
9,839,418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改善しており、類似団体平均値と比較しても良好な状態にある。また、一部事務組合や特別会計などに支出している人件費に充てる繰出金を合計した数値でも類似団体平均値よりも良好な数値となっている。これは、職員数の適正化に努めていることのほか、ごみ処理業務や消防事務、一部施設の管理を委託していることで、職員数が抑制できているためである。今後も引き続き適正な定員管理等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81280</xdr:rowOff>
    </xdr:from>
    <xdr:to>
      <xdr:col>24</xdr:col>
      <xdr:colOff>25400</xdr:colOff>
      <xdr:row>41</xdr:row>
      <xdr:rowOff>1270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6768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144797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xdr:rowOff>
    </xdr:from>
    <xdr:to>
      <xdr:col>24</xdr:col>
      <xdr:colOff>114300</xdr:colOff>
      <xdr:row>41</xdr:row>
      <xdr:rowOff>1270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167657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81280</xdr:rowOff>
    </xdr:from>
    <xdr:to>
      <xdr:col>24</xdr:col>
      <xdr:colOff>114300</xdr:colOff>
      <xdr:row>32</xdr:row>
      <xdr:rowOff>81280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5080</xdr:rowOff>
    </xdr:from>
    <xdr:to>
      <xdr:col>24</xdr:col>
      <xdr:colOff>25400</xdr:colOff>
      <xdr:row>34</xdr:row>
      <xdr:rowOff>20320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58343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97807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8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20320</xdr:rowOff>
    </xdr:from>
    <xdr:to>
      <xdr:col>19</xdr:col>
      <xdr:colOff>187325</xdr:colOff>
      <xdr:row>34</xdr:row>
      <xdr:rowOff>58420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8496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118110</xdr:rowOff>
    </xdr:from>
    <xdr:to>
      <xdr:col>20</xdr:col>
      <xdr:colOff>38100</xdr:colOff>
      <xdr:row>36</xdr:row>
      <xdr:rowOff>48260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33037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0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35560</xdr:rowOff>
    </xdr:from>
    <xdr:to>
      <xdr:col>15</xdr:col>
      <xdr:colOff>98425</xdr:colOff>
      <xdr:row>34</xdr:row>
      <xdr:rowOff>58420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8648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163830</xdr:rowOff>
    </xdr:from>
    <xdr:to>
      <xdr:col>15</xdr:col>
      <xdr:colOff>149225</xdr:colOff>
      <xdr:row>36</xdr:row>
      <xdr:rowOff>93980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78757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35560</xdr:rowOff>
    </xdr:from>
    <xdr:to>
      <xdr:col>11</xdr:col>
      <xdr:colOff>9525</xdr:colOff>
      <xdr:row>34</xdr:row>
      <xdr:rowOff>35560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864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78757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xdr:rowOff>
    </xdr:from>
    <xdr:to>
      <xdr:col>6</xdr:col>
      <xdr:colOff>171450</xdr:colOff>
      <xdr:row>36</xdr:row>
      <xdr:rowOff>109220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93997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125730</xdr:rowOff>
    </xdr:from>
    <xdr:to>
      <xdr:col>24</xdr:col>
      <xdr:colOff>76200</xdr:colOff>
      <xdr:row>34</xdr:row>
      <xdr:rowOff>55880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7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142257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140970</xdr:rowOff>
    </xdr:from>
    <xdr:to>
      <xdr:col>20</xdr:col>
      <xdr:colOff>38100</xdr:colOff>
      <xdr:row>34</xdr:row>
      <xdr:rowOff>71120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81297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56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7620</xdr:rowOff>
    </xdr:from>
    <xdr:to>
      <xdr:col>15</xdr:col>
      <xdr:colOff>149225</xdr:colOff>
      <xdr:row>34</xdr:row>
      <xdr:rowOff>109220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119397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156210</xdr:rowOff>
    </xdr:from>
    <xdr:to>
      <xdr:col>11</xdr:col>
      <xdr:colOff>60325</xdr:colOff>
      <xdr:row>34</xdr:row>
      <xdr:rowOff>86360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96537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156210</xdr:rowOff>
    </xdr:from>
    <xdr:to>
      <xdr:col>6</xdr:col>
      <xdr:colOff>171450</xdr:colOff>
      <xdr:row>34</xdr:row>
      <xdr:rowOff>86360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96537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改善しており、類似団体平均値と比較しても良好な状態にある。ごみ処理などの業務や公園等の管理運営を委託している（人件費から物件費へ振替えられている）額も含めての数値であるので、人件費に準ずる額を除いた物件費では、類似団体に比べて抑えられていると考えられ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1270</xdr:rowOff>
    </xdr:from>
    <xdr:to>
      <xdr:col>82</xdr:col>
      <xdr:colOff>107950</xdr:colOff>
      <xdr:row>20</xdr:row>
      <xdr:rowOff>58420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301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87647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7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1270</xdr:rowOff>
    </xdr:from>
    <xdr:to>
      <xdr:col>82</xdr:col>
      <xdr:colOff>196850</xdr:colOff>
      <xdr:row>13</xdr:row>
      <xdr:rowOff>1270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3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39370</xdr:rowOff>
    </xdr:from>
    <xdr:to>
      <xdr:col>82</xdr:col>
      <xdr:colOff>107950</xdr:colOff>
      <xdr:row>15</xdr:row>
      <xdr:rowOff>46990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6111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97807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669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125730</xdr:rowOff>
    </xdr:from>
    <xdr:to>
      <xdr:col>82</xdr:col>
      <xdr:colOff>158750</xdr:colOff>
      <xdr:row>16</xdr:row>
      <xdr:rowOff>55880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24130</xdr:rowOff>
    </xdr:from>
    <xdr:to>
      <xdr:col>78</xdr:col>
      <xdr:colOff>69850</xdr:colOff>
      <xdr:row>15</xdr:row>
      <xdr:rowOff>46990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595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110490</xdr:rowOff>
    </xdr:from>
    <xdr:to>
      <xdr:col>78</xdr:col>
      <xdr:colOff>120650</xdr:colOff>
      <xdr:row>16</xdr:row>
      <xdr:rowOff>40640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25417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76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8890</xdr:rowOff>
    </xdr:from>
    <xdr:to>
      <xdr:col>73</xdr:col>
      <xdr:colOff>180975</xdr:colOff>
      <xdr:row>15</xdr:row>
      <xdr:rowOff>24130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5806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72390</xdr:rowOff>
    </xdr:from>
    <xdr:to>
      <xdr:col>74</xdr:col>
      <xdr:colOff>31750</xdr:colOff>
      <xdr:row>16</xdr:row>
      <xdr:rowOff>2540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158767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1270</xdr:rowOff>
    </xdr:from>
    <xdr:to>
      <xdr:col>69</xdr:col>
      <xdr:colOff>92075</xdr:colOff>
      <xdr:row>15</xdr:row>
      <xdr:rowOff>8890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5730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135907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160020</xdr:rowOff>
    </xdr:from>
    <xdr:to>
      <xdr:col>65</xdr:col>
      <xdr:colOff>53975</xdr:colOff>
      <xdr:row>15</xdr:row>
      <xdr:rowOff>90170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5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74947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64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160020</xdr:rowOff>
    </xdr:from>
    <xdr:to>
      <xdr:col>82</xdr:col>
      <xdr:colOff>158750</xdr:colOff>
      <xdr:row>15</xdr:row>
      <xdr:rowOff>90170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5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5097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167640</xdr:rowOff>
    </xdr:from>
    <xdr:to>
      <xdr:col>78</xdr:col>
      <xdr:colOff>120650</xdr:colOff>
      <xdr:row>15</xdr:row>
      <xdr:rowOff>97790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107967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33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144780</xdr:rowOff>
    </xdr:from>
    <xdr:to>
      <xdr:col>74</xdr:col>
      <xdr:colOff>31750</xdr:colOff>
      <xdr:row>15</xdr:row>
      <xdr:rowOff>74930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85107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129540</xdr:rowOff>
    </xdr:from>
    <xdr:to>
      <xdr:col>69</xdr:col>
      <xdr:colOff>142875</xdr:colOff>
      <xdr:row>15</xdr:row>
      <xdr:rowOff>59690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69867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29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62247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ポイント低下しており、類似団体平均値より良好な状態となっている。今後も認定審査等の適正化などにより、現在の水準の維持に努める。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60</xdr:row>
      <xdr:rowOff>143328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42400"/>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55</xdr:row>
      <xdr:rowOff>167822</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499600"/>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48277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167822</xdr:rowOff>
    </xdr:from>
    <xdr:to>
      <xdr:col>19</xdr:col>
      <xdr:colOff>187325</xdr:colOff>
      <xdr:row>56</xdr:row>
      <xdr:rowOff>12700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5975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129920</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86178</xdr:rowOff>
    </xdr:from>
    <xdr:to>
      <xdr:col>15</xdr:col>
      <xdr:colOff>98425</xdr:colOff>
      <xdr:row>56</xdr:row>
      <xdr:rowOff>12700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5159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43543</xdr:rowOff>
    </xdr:from>
    <xdr:to>
      <xdr:col>15</xdr:col>
      <xdr:colOff>149225</xdr:colOff>
      <xdr:row>56</xdr:row>
      <xdr:rowOff>145143</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129920</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55</xdr:row>
      <xdr:rowOff>86178</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4996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154412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117022</xdr:rowOff>
    </xdr:from>
    <xdr:to>
      <xdr:col>20</xdr:col>
      <xdr:colOff>38100</xdr:colOff>
      <xdr:row>56</xdr:row>
      <xdr:rowOff>47172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57349</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31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35378</xdr:rowOff>
    </xdr:from>
    <xdr:to>
      <xdr:col>11</xdr:col>
      <xdr:colOff>60325</xdr:colOff>
      <xdr:row>55</xdr:row>
      <xdr:rowOff>136978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147155</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8.2</a:t>
          </a:r>
          <a:r>
            <a:rPr kumimoji="1" lang="ja-JP" altLang="en-US" sz="1300">
              <a:latin typeface="ＭＳ Ｐゴシック" panose="020B0600070205080204" pitchFamily="50" charset="-128"/>
              <a:ea typeface="ＭＳ Ｐゴシック" panose="020B0600070205080204" pitchFamily="50" charset="-128"/>
            </a:rPr>
            <a:t>ポイント改善しており、類似団体平均値と比較して良好な状態になっている。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元年度から下水道事業特別会計及び農業集落排水事業特別会計が公営企業化したことにより、今までの繰出金が補助費等に性質が変更となったことによる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ものである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73660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8812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45737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33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73660</xdr:rowOff>
    </xdr:from>
    <xdr:to>
      <xdr:col>82</xdr:col>
      <xdr:colOff>196850</xdr:colOff>
      <xdr:row>60</xdr:row>
      <xdr:rowOff>73660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36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59</xdr:row>
      <xdr:rowOff>123190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613900"/>
          <a:ext cx="838200" cy="62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63517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92710</xdr:rowOff>
    </xdr:from>
    <xdr:to>
      <xdr:col>78</xdr:col>
      <xdr:colOff>69850</xdr:colOff>
      <xdr:row>59</xdr:row>
      <xdr:rowOff>123190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102082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107967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92710</xdr:rowOff>
    </xdr:from>
    <xdr:to>
      <xdr:col>73</xdr:col>
      <xdr:colOff>180975</xdr:colOff>
      <xdr:row>59</xdr:row>
      <xdr:rowOff>100330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10208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85090</xdr:rowOff>
    </xdr:from>
    <xdr:to>
      <xdr:col>69</xdr:col>
      <xdr:colOff>92075</xdr:colOff>
      <xdr:row>59</xdr:row>
      <xdr:rowOff>100330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2006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62247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91440</xdr:rowOff>
    </xdr:from>
    <xdr:to>
      <xdr:col>65</xdr:col>
      <xdr:colOff>53975</xdr:colOff>
      <xdr:row>57</xdr:row>
      <xdr:rowOff>21590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31767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149877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72390</xdr:rowOff>
    </xdr:from>
    <xdr:to>
      <xdr:col>78</xdr:col>
      <xdr:colOff>120650</xdr:colOff>
      <xdr:row>60</xdr:row>
      <xdr:rowOff>2540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18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158767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27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41910</xdr:rowOff>
    </xdr:from>
    <xdr:to>
      <xdr:col>74</xdr:col>
      <xdr:colOff>31750</xdr:colOff>
      <xdr:row>59</xdr:row>
      <xdr:rowOff>143510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128287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49530</xdr:rowOff>
    </xdr:from>
    <xdr:to>
      <xdr:col>69</xdr:col>
      <xdr:colOff>142875</xdr:colOff>
      <xdr:row>59</xdr:row>
      <xdr:rowOff>151130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135907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25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34290</xdr:rowOff>
    </xdr:from>
    <xdr:to>
      <xdr:col>65</xdr:col>
      <xdr:colOff>53975</xdr:colOff>
      <xdr:row>59</xdr:row>
      <xdr:rowOff>135890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1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120667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23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9.2</a:t>
          </a:r>
          <a:r>
            <a:rPr kumimoji="1" lang="ja-JP" altLang="en-US" sz="1300">
              <a:latin typeface="ＭＳ Ｐゴシック" panose="020B0600070205080204" pitchFamily="50" charset="-128"/>
              <a:ea typeface="ＭＳ Ｐゴシック" panose="020B0600070205080204" pitchFamily="50" charset="-128"/>
            </a:rPr>
            <a:t>ポイント上昇している。元年度から下水道事業特別会計及び農業集落排水事業特別会計が公営企業化したことにより、今までの繰出金が補助費等に性質が変更となったことによるものである。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140716</xdr:rowOff>
    </xdr:from>
    <xdr:to>
      <xdr:col>82</xdr:col>
      <xdr:colOff>107950</xdr:colOff>
      <xdr:row>40</xdr:row>
      <xdr:rowOff>145288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70016"/>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55643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140716</xdr:rowOff>
    </xdr:from>
    <xdr:to>
      <xdr:col>82</xdr:col>
      <xdr:colOff>196850</xdr:colOff>
      <xdr:row>34</xdr:row>
      <xdr:rowOff>140716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104140</xdr:rowOff>
    </xdr:from>
    <xdr:to>
      <xdr:col>82</xdr:col>
      <xdr:colOff>107950</xdr:colOff>
      <xdr:row>39</xdr:row>
      <xdr:rowOff>37846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276340"/>
          <a:ext cx="838200" cy="44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17289</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104140</xdr:rowOff>
    </xdr:from>
    <xdr:to>
      <xdr:col>78</xdr:col>
      <xdr:colOff>69850</xdr:colOff>
      <xdr:row>36</xdr:row>
      <xdr:rowOff>104140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276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121920</xdr:rowOff>
    </xdr:from>
    <xdr:to>
      <xdr:col>78</xdr:col>
      <xdr:colOff>120650</xdr:colOff>
      <xdr:row>37</xdr:row>
      <xdr:rowOff>52070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36847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104140</xdr:rowOff>
    </xdr:from>
    <xdr:to>
      <xdr:col>73</xdr:col>
      <xdr:colOff>180975</xdr:colOff>
      <xdr:row>36</xdr:row>
      <xdr:rowOff>113284</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2763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113284</xdr:rowOff>
    </xdr:from>
    <xdr:to>
      <xdr:col>69</xdr:col>
      <xdr:colOff>92075</xdr:colOff>
      <xdr:row>36</xdr:row>
      <xdr:rowOff>127000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2854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9415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9415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158496</xdr:rowOff>
    </xdr:from>
    <xdr:to>
      <xdr:col>82</xdr:col>
      <xdr:colOff>158750</xdr:colOff>
      <xdr:row>39</xdr:row>
      <xdr:rowOff>88646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130573</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64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53340</xdr:rowOff>
    </xdr:from>
    <xdr:to>
      <xdr:col>78</xdr:col>
      <xdr:colOff>120650</xdr:colOff>
      <xdr:row>36</xdr:row>
      <xdr:rowOff>154940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165117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53340</xdr:rowOff>
    </xdr:from>
    <xdr:to>
      <xdr:col>74</xdr:col>
      <xdr:colOff>31750</xdr:colOff>
      <xdr:row>36</xdr:row>
      <xdr:rowOff>154940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165117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62484</xdr:rowOff>
    </xdr:from>
    <xdr:to>
      <xdr:col>69</xdr:col>
      <xdr:colOff>142875</xdr:colOff>
      <xdr:row>36</xdr:row>
      <xdr:rowOff>164084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2811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16527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ているものの、類似団体平均値と比較して良好な状態である。公債費に準ずる費用を含めた額でも類似団体平均値と比較して良好な数値となっている。しかし、公営企業の償還に充てたと認められる繰入金は類似団体平均値の</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倍の額となっており、公債費に準ずる額が非常に多くなっている。下水道料金の改定や資本費平準化債の活用などを行い、一般会計の負担軽減に努める。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35560</xdr:rowOff>
    </xdr:from>
    <xdr:to>
      <xdr:col>24</xdr:col>
      <xdr:colOff>25400</xdr:colOff>
      <xdr:row>79</xdr:row>
      <xdr:rowOff>106426</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22860"/>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78503</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62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106426</xdr:rowOff>
    </xdr:from>
    <xdr:to>
      <xdr:col>24</xdr:col>
      <xdr:colOff>114300</xdr:colOff>
      <xdr:row>79</xdr:row>
      <xdr:rowOff>106426</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650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121937</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35560</xdr:rowOff>
    </xdr:from>
    <xdr:to>
      <xdr:col>24</xdr:col>
      <xdr:colOff>114300</xdr:colOff>
      <xdr:row>74</xdr:row>
      <xdr:rowOff>35560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94996</xdr:rowOff>
    </xdr:from>
    <xdr:to>
      <xdr:col>24</xdr:col>
      <xdr:colOff>25400</xdr:colOff>
      <xdr:row>76</xdr:row>
      <xdr:rowOff>108713</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3125196"/>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71138</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72137</xdr:rowOff>
    </xdr:from>
    <xdr:to>
      <xdr:col>19</xdr:col>
      <xdr:colOff>187325</xdr:colOff>
      <xdr:row>76</xdr:row>
      <xdr:rowOff>94996</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098800" y="13102337"/>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103632</xdr:rowOff>
    </xdr:from>
    <xdr:to>
      <xdr:col>20</xdr:col>
      <xdr:colOff>38100</xdr:colOff>
      <xdr:row>77</xdr:row>
      <xdr:rowOff>33782</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18559</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220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72137</xdr:rowOff>
    </xdr:from>
    <xdr:to>
      <xdr:col>15</xdr:col>
      <xdr:colOff>98425</xdr:colOff>
      <xdr:row>76</xdr:row>
      <xdr:rowOff>104139</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3102337"/>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117348</xdr:rowOff>
    </xdr:from>
    <xdr:to>
      <xdr:col>15</xdr:col>
      <xdr:colOff>149225</xdr:colOff>
      <xdr:row>77</xdr:row>
      <xdr:rowOff>47498</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32275</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90424</xdr:rowOff>
    </xdr:from>
    <xdr:to>
      <xdr:col>11</xdr:col>
      <xdr:colOff>9525</xdr:colOff>
      <xdr:row>76</xdr:row>
      <xdr:rowOff>104139</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1320800" y="13120624"/>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117348</xdr:rowOff>
    </xdr:from>
    <xdr:to>
      <xdr:col>11</xdr:col>
      <xdr:colOff>60325</xdr:colOff>
      <xdr:row>77</xdr:row>
      <xdr:rowOff>47498</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32275</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108204</xdr:rowOff>
    </xdr:from>
    <xdr:to>
      <xdr:col>6</xdr:col>
      <xdr:colOff>171450</xdr:colOff>
      <xdr:row>77</xdr:row>
      <xdr:rowOff>38354</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23131</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57913</xdr:rowOff>
    </xdr:from>
    <xdr:to>
      <xdr:col>24</xdr:col>
      <xdr:colOff>76200</xdr:colOff>
      <xdr:row>76</xdr:row>
      <xdr:rowOff>159513</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74439</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933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44196</xdr:rowOff>
    </xdr:from>
    <xdr:to>
      <xdr:col>20</xdr:col>
      <xdr:colOff>38100</xdr:colOff>
      <xdr:row>76</xdr:row>
      <xdr:rowOff>145796</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155973</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843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21337</xdr:rowOff>
    </xdr:from>
    <xdr:to>
      <xdr:col>15</xdr:col>
      <xdr:colOff>149225</xdr:colOff>
      <xdr:row>76</xdr:row>
      <xdr:rowOff>122937</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133113</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53339</xdr:rowOff>
    </xdr:from>
    <xdr:to>
      <xdr:col>11</xdr:col>
      <xdr:colOff>60325</xdr:colOff>
      <xdr:row>76</xdr:row>
      <xdr:rowOff>154939</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165117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39624</xdr:rowOff>
    </xdr:from>
    <xdr:to>
      <xdr:col>6</xdr:col>
      <xdr:colOff>171450</xdr:colOff>
      <xdr:row>76</xdr:row>
      <xdr:rowOff>141224</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151401</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ポイント上昇しているものの、類似団体平均値と同水準を維持している。今後も繰出金の抑制を図り健全な財政運営に努める。</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81</xdr:row>
      <xdr:rowOff>24130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83716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167657</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24130</xdr:rowOff>
    </xdr:from>
    <xdr:to>
      <xdr:col>82</xdr:col>
      <xdr:colOff>196850</xdr:colOff>
      <xdr:row>81</xdr:row>
      <xdr:rowOff>24130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127000</xdr:rowOff>
    </xdr:from>
    <xdr:to>
      <xdr:col>82</xdr:col>
      <xdr:colOff>107950</xdr:colOff>
      <xdr:row>76</xdr:row>
      <xdr:rowOff>159004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15720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9414</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122428</xdr:rowOff>
    </xdr:from>
    <xdr:to>
      <xdr:col>78</xdr:col>
      <xdr:colOff>69850</xdr:colOff>
      <xdr:row>76</xdr:row>
      <xdr:rowOff>127000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31526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xdr:rowOff>
    </xdr:from>
    <xdr:to>
      <xdr:col>78</xdr:col>
      <xdr:colOff>120650</xdr:colOff>
      <xdr:row>77</xdr:row>
      <xdr:rowOff>111506</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96283</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85852</xdr:rowOff>
    </xdr:from>
    <xdr:to>
      <xdr:col>73</xdr:col>
      <xdr:colOff>180975</xdr:colOff>
      <xdr:row>76</xdr:row>
      <xdr:rowOff>122428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1160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81280</xdr:rowOff>
    </xdr:from>
    <xdr:to>
      <xdr:col>69</xdr:col>
      <xdr:colOff>92075</xdr:colOff>
      <xdr:row>76</xdr:row>
      <xdr:rowOff>85852</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1114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94487</xdr:rowOff>
    </xdr:from>
    <xdr:to>
      <xdr:col>69</xdr:col>
      <xdr:colOff>142875</xdr:colOff>
      <xdr:row>77</xdr:row>
      <xdr:rowOff>24637</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9414</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142257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108204</xdr:rowOff>
    </xdr:from>
    <xdr:to>
      <xdr:col>82</xdr:col>
      <xdr:colOff>158750</xdr:colOff>
      <xdr:row>77</xdr:row>
      <xdr:rowOff>38354</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124731</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298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76200</xdr:rowOff>
    </xdr:from>
    <xdr:to>
      <xdr:col>78</xdr:col>
      <xdr:colOff>120650</xdr:colOff>
      <xdr:row>77</xdr:row>
      <xdr:rowOff>6350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16527</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71628</xdr:rowOff>
    </xdr:from>
    <xdr:to>
      <xdr:col>74</xdr:col>
      <xdr:colOff>31750</xdr:colOff>
      <xdr:row>77</xdr:row>
      <xdr:rowOff>1778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11955</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35052</xdr:rowOff>
    </xdr:from>
    <xdr:to>
      <xdr:col>69</xdr:col>
      <xdr:colOff>142875</xdr:colOff>
      <xdr:row>76</xdr:row>
      <xdr:rowOff>136652</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146829</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116857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兵庫県稲美町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156239</xdr:rowOff>
    </xdr:from>
    <xdr:to>
      <xdr:col>29</xdr:col>
      <xdr:colOff>127000</xdr:colOff>
      <xdr:row>19</xdr:row>
      <xdr:rowOff>76409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89814"/>
          <a:ext cx="0" cy="12917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86586</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9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76409</xdr:rowOff>
    </xdr:from>
    <xdr:to>
      <xdr:col>30</xdr:col>
      <xdr:colOff>25400</xdr:colOff>
      <xdr:row>19</xdr:row>
      <xdr:rowOff>76409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381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71166</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33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156239</xdr:rowOff>
    </xdr:from>
    <xdr:to>
      <xdr:col>30</xdr:col>
      <xdr:colOff>25400</xdr:colOff>
      <xdr:row>11</xdr:row>
      <xdr:rowOff>156239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898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76409</xdr:rowOff>
    </xdr:from>
    <xdr:to>
      <xdr:col>29</xdr:col>
      <xdr:colOff>127000</xdr:colOff>
      <xdr:row>19</xdr:row>
      <xdr:rowOff>96624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381584"/>
          <a:ext cx="647700" cy="202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153676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730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137149</xdr:rowOff>
    </xdr:from>
    <xdr:to>
      <xdr:col>29</xdr:col>
      <xdr:colOff>177800</xdr:colOff>
      <xdr:row>17</xdr:row>
      <xdr:rowOff>67299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27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96624</xdr:rowOff>
    </xdr:from>
    <xdr:to>
      <xdr:col>26</xdr:col>
      <xdr:colOff>50800</xdr:colOff>
      <xdr:row>19</xdr:row>
      <xdr:rowOff>120773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401799"/>
          <a:ext cx="698500" cy="241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148269</xdr:rowOff>
    </xdr:from>
    <xdr:to>
      <xdr:col>26</xdr:col>
      <xdr:colOff>101600</xdr:colOff>
      <xdr:row>17</xdr:row>
      <xdr:rowOff>78419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88596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120773</xdr:rowOff>
    </xdr:from>
    <xdr:to>
      <xdr:col>22</xdr:col>
      <xdr:colOff>114300</xdr:colOff>
      <xdr:row>19</xdr:row>
      <xdr:rowOff>127272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425948"/>
          <a:ext cx="698500" cy="64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148187</xdr:rowOff>
    </xdr:from>
    <xdr:to>
      <xdr:col>22</xdr:col>
      <xdr:colOff>165100</xdr:colOff>
      <xdr:row>17</xdr:row>
      <xdr:rowOff>78337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88514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07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125345</xdr:rowOff>
    </xdr:from>
    <xdr:to>
      <xdr:col>18</xdr:col>
      <xdr:colOff>177800</xdr:colOff>
      <xdr:row>19</xdr:row>
      <xdr:rowOff>127272</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430520"/>
          <a:ext cx="698500" cy="19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162458</xdr:rowOff>
    </xdr:from>
    <xdr:to>
      <xdr:col>19</xdr:col>
      <xdr:colOff>38100</xdr:colOff>
      <xdr:row>17</xdr:row>
      <xdr:rowOff>92608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102785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722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148089</xdr:rowOff>
    </xdr:from>
    <xdr:to>
      <xdr:col>15</xdr:col>
      <xdr:colOff>101600</xdr:colOff>
      <xdr:row>17</xdr:row>
      <xdr:rowOff>78239</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88416</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0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25609</xdr:rowOff>
    </xdr:from>
    <xdr:to>
      <xdr:col>29</xdr:col>
      <xdr:colOff>177800</xdr:colOff>
      <xdr:row>19</xdr:row>
      <xdr:rowOff>127209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330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105636</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239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45824</xdr:rowOff>
    </xdr:from>
    <xdr:to>
      <xdr:col>26</xdr:col>
      <xdr:colOff>101600</xdr:colOff>
      <xdr:row>19</xdr:row>
      <xdr:rowOff>147424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350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132201</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437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69973</xdr:rowOff>
    </xdr:from>
    <xdr:to>
      <xdr:col>22</xdr:col>
      <xdr:colOff>165100</xdr:colOff>
      <xdr:row>20</xdr:row>
      <xdr:rowOff>123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375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156350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461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76472</xdr:rowOff>
    </xdr:from>
    <xdr:to>
      <xdr:col>19</xdr:col>
      <xdr:colOff>38100</xdr:colOff>
      <xdr:row>20</xdr:row>
      <xdr:rowOff>6622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381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162849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46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74545</xdr:rowOff>
    </xdr:from>
    <xdr:to>
      <xdr:col>15</xdr:col>
      <xdr:colOff>101600</xdr:colOff>
      <xdr:row>20</xdr:row>
      <xdr:rowOff>4695</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379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160922</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46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116279</xdr:rowOff>
    </xdr:from>
    <xdr:to>
      <xdr:col>29</xdr:col>
      <xdr:colOff>127000</xdr:colOff>
      <xdr:row>38</xdr:row>
      <xdr:rowOff>103911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383729"/>
          <a:ext cx="0" cy="11877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75988</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43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103911</xdr:rowOff>
    </xdr:from>
    <xdr:to>
      <xdr:col>30</xdr:col>
      <xdr:colOff>25400</xdr:colOff>
      <xdr:row>38</xdr:row>
      <xdr:rowOff>103911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715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202656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12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116279</xdr:rowOff>
    </xdr:from>
    <xdr:to>
      <xdr:col>30</xdr:col>
      <xdr:colOff>25400</xdr:colOff>
      <xdr:row>34</xdr:row>
      <xdr:rowOff>116279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3837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119365</xdr:rowOff>
    </xdr:from>
    <xdr:to>
      <xdr:col>29</xdr:col>
      <xdr:colOff>127000</xdr:colOff>
      <xdr:row>37</xdr:row>
      <xdr:rowOff>164125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244065"/>
          <a:ext cx="647700" cy="447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338380</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48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150403</xdr:rowOff>
    </xdr:from>
    <xdr:to>
      <xdr:col>29</xdr:col>
      <xdr:colOff>177800</xdr:colOff>
      <xdr:row>37</xdr:row>
      <xdr:rowOff>80553</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1036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164125</xdr:rowOff>
    </xdr:from>
    <xdr:to>
      <xdr:col>26</xdr:col>
      <xdr:colOff>50800</xdr:colOff>
      <xdr:row>37</xdr:row>
      <xdr:rowOff>203809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288825"/>
          <a:ext cx="698500" cy="396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138882</xdr:rowOff>
    </xdr:from>
    <xdr:to>
      <xdr:col>26</xdr:col>
      <xdr:colOff>101600</xdr:colOff>
      <xdr:row>37</xdr:row>
      <xdr:rowOff>69032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92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250659</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861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159301</xdr:rowOff>
    </xdr:from>
    <xdr:to>
      <xdr:col>22</xdr:col>
      <xdr:colOff>114300</xdr:colOff>
      <xdr:row>37</xdr:row>
      <xdr:rowOff>203809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284001"/>
          <a:ext cx="698500" cy="445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147341</xdr:rowOff>
    </xdr:from>
    <xdr:to>
      <xdr:col>22</xdr:col>
      <xdr:colOff>165100</xdr:colOff>
      <xdr:row>37</xdr:row>
      <xdr:rowOff>77491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100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259118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86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111523</xdr:rowOff>
    </xdr:from>
    <xdr:to>
      <xdr:col>18</xdr:col>
      <xdr:colOff>177800</xdr:colOff>
      <xdr:row>37</xdr:row>
      <xdr:rowOff>159301</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236223"/>
          <a:ext cx="698500" cy="477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144369</xdr:rowOff>
    </xdr:from>
    <xdr:to>
      <xdr:col>19</xdr:col>
      <xdr:colOff>38100</xdr:colOff>
      <xdr:row>37</xdr:row>
      <xdr:rowOff>74519</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9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256146</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86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144711</xdr:rowOff>
    </xdr:from>
    <xdr:to>
      <xdr:col>15</xdr:col>
      <xdr:colOff>101600</xdr:colOff>
      <xdr:row>37</xdr:row>
      <xdr:rowOff>74861</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979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256488</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866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68565</xdr:rowOff>
    </xdr:from>
    <xdr:to>
      <xdr:col>29</xdr:col>
      <xdr:colOff>177800</xdr:colOff>
      <xdr:row>37</xdr:row>
      <xdr:rowOff>170165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193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40642</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165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113325</xdr:rowOff>
    </xdr:from>
    <xdr:to>
      <xdr:col>26</xdr:col>
      <xdr:colOff>101600</xdr:colOff>
      <xdr:row>37</xdr:row>
      <xdr:rowOff>214925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238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199702</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324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153009</xdr:rowOff>
    </xdr:from>
    <xdr:to>
      <xdr:col>22</xdr:col>
      <xdr:colOff>165100</xdr:colOff>
      <xdr:row>37</xdr:row>
      <xdr:rowOff>254609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277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239386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36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108501</xdr:rowOff>
    </xdr:from>
    <xdr:to>
      <xdr:col>19</xdr:col>
      <xdr:colOff>38100</xdr:colOff>
      <xdr:row>37</xdr:row>
      <xdr:rowOff>210101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2332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194878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319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60723</xdr:rowOff>
    </xdr:from>
    <xdr:to>
      <xdr:col>15</xdr:col>
      <xdr:colOff>101600</xdr:colOff>
      <xdr:row>37</xdr:row>
      <xdr:rowOff>162323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185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147100</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27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兵庫県稲美町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31,061
30,529
34.92
11,925,658
11,271,061
590,577
6,791,249
9,839,418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145725</xdr:rowOff>
    </xdr:from>
    <xdr:to>
      <xdr:col>24</xdr:col>
      <xdr:colOff>62865</xdr:colOff>
      <xdr:row>39</xdr:row>
      <xdr:rowOff>106325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89225"/>
          <a:ext cx="1270" cy="1503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110152</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9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106325</xdr:rowOff>
    </xdr:from>
    <xdr:to>
      <xdr:col>24</xdr:col>
      <xdr:colOff>152400</xdr:colOff>
      <xdr:row>39</xdr:row>
      <xdr:rowOff>106325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9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92402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64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145725</xdr:rowOff>
    </xdr:from>
    <xdr:to>
      <xdr:col>24</xdr:col>
      <xdr:colOff>152400</xdr:colOff>
      <xdr:row>30</xdr:row>
      <xdr:rowOff>145725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8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38120</xdr:rowOff>
    </xdr:from>
    <xdr:to>
      <xdr:col>24</xdr:col>
      <xdr:colOff>63500</xdr:colOff>
      <xdr:row>39</xdr:row>
      <xdr:rowOff>40259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724670"/>
          <a:ext cx="838200" cy="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38903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211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16026</xdr:rowOff>
    </xdr:from>
    <xdr:to>
      <xdr:col>24</xdr:col>
      <xdr:colOff>114300</xdr:colOff>
      <xdr:row>37</xdr:row>
      <xdr:rowOff>117626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39753</xdr:rowOff>
    </xdr:from>
    <xdr:to>
      <xdr:col>19</xdr:col>
      <xdr:colOff>177800</xdr:colOff>
      <xdr:row>39</xdr:row>
      <xdr:rowOff>40259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726303"/>
          <a:ext cx="889000" cy="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14246</xdr:rowOff>
    </xdr:from>
    <xdr:to>
      <xdr:col>20</xdr:col>
      <xdr:colOff>38100</xdr:colOff>
      <xdr:row>37</xdr:row>
      <xdr:rowOff>115846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132373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39753</xdr:rowOff>
    </xdr:from>
    <xdr:to>
      <xdr:col>15</xdr:col>
      <xdr:colOff>50800</xdr:colOff>
      <xdr:row>39</xdr:row>
      <xdr:rowOff>42692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726303"/>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3257</xdr:rowOff>
    </xdr:from>
    <xdr:to>
      <xdr:col>15</xdr:col>
      <xdr:colOff>101600</xdr:colOff>
      <xdr:row>37</xdr:row>
      <xdr:rowOff>104857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121384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2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39246</xdr:rowOff>
    </xdr:from>
    <xdr:to>
      <xdr:col>10</xdr:col>
      <xdr:colOff>114300</xdr:colOff>
      <xdr:row>39</xdr:row>
      <xdr:rowOff>42692</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725796"/>
          <a:ext cx="889000" cy="3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5641</xdr:rowOff>
    </xdr:from>
    <xdr:to>
      <xdr:col>10</xdr:col>
      <xdr:colOff>165100</xdr:colOff>
      <xdr:row>37</xdr:row>
      <xdr:rowOff>107241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123768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2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167963</xdr:rowOff>
    </xdr:from>
    <xdr:to>
      <xdr:col>6</xdr:col>
      <xdr:colOff>38100</xdr:colOff>
      <xdr:row>37</xdr:row>
      <xdr:rowOff>98113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4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114640</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1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158770</xdr:rowOff>
    </xdr:from>
    <xdr:to>
      <xdr:col>24</xdr:col>
      <xdr:colOff>114300</xdr:colOff>
      <xdr:row>39</xdr:row>
      <xdr:rowOff>88920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67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73697</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58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160909</xdr:rowOff>
    </xdr:from>
    <xdr:to>
      <xdr:col>20</xdr:col>
      <xdr:colOff>38100</xdr:colOff>
      <xdr:row>39</xdr:row>
      <xdr:rowOff>91059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67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82186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76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160403</xdr:rowOff>
    </xdr:from>
    <xdr:to>
      <xdr:col>15</xdr:col>
      <xdr:colOff>101600</xdr:colOff>
      <xdr:row>39</xdr:row>
      <xdr:rowOff>90553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67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81680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76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163342</xdr:rowOff>
    </xdr:from>
    <xdr:to>
      <xdr:col>10</xdr:col>
      <xdr:colOff>165100</xdr:colOff>
      <xdr:row>39</xdr:row>
      <xdr:rowOff>93492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67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84619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771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159896</xdr:rowOff>
    </xdr:from>
    <xdr:to>
      <xdr:col>6</xdr:col>
      <xdr:colOff>38100</xdr:colOff>
      <xdr:row>39</xdr:row>
      <xdr:rowOff>90046</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67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81173</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76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597</xdr:rowOff>
    </xdr:from>
    <xdr:to>
      <xdr:col>24</xdr:col>
      <xdr:colOff>62865</xdr:colOff>
      <xdr:row>59</xdr:row>
      <xdr:rowOff>41326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573097"/>
          <a:ext cx="1270" cy="1583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45153</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6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41326</xdr:rowOff>
    </xdr:from>
    <xdr:to>
      <xdr:col>24</xdr:col>
      <xdr:colOff>152400</xdr:colOff>
      <xdr:row>59</xdr:row>
      <xdr:rowOff>41326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5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118724</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348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597</xdr:rowOff>
    </xdr:from>
    <xdr:to>
      <xdr:col>24</xdr:col>
      <xdr:colOff>152400</xdr:colOff>
      <xdr:row>50</xdr:row>
      <xdr:rowOff>597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573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20123</xdr:rowOff>
    </xdr:from>
    <xdr:to>
      <xdr:col>24</xdr:col>
      <xdr:colOff>63500</xdr:colOff>
      <xdr:row>58</xdr:row>
      <xdr:rowOff>72796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964223"/>
          <a:ext cx="838200" cy="52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162583</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420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139706</xdr:rowOff>
    </xdr:from>
    <xdr:to>
      <xdr:col>24</xdr:col>
      <xdr:colOff>114300</xdr:colOff>
      <xdr:row>56</xdr:row>
      <xdr:rowOff>69856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5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72796</xdr:rowOff>
    </xdr:from>
    <xdr:to>
      <xdr:col>19</xdr:col>
      <xdr:colOff>177800</xdr:colOff>
      <xdr:row>58</xdr:row>
      <xdr:rowOff>86360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10016896"/>
          <a:ext cx="889000" cy="1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151823</xdr:rowOff>
    </xdr:from>
    <xdr:to>
      <xdr:col>20</xdr:col>
      <xdr:colOff>38100</xdr:colOff>
      <xdr:row>56</xdr:row>
      <xdr:rowOff>81973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58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98500</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35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86360</xdr:rowOff>
    </xdr:from>
    <xdr:to>
      <xdr:col>15</xdr:col>
      <xdr:colOff>50800</xdr:colOff>
      <xdr:row>58</xdr:row>
      <xdr:rowOff>115659</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10030460"/>
          <a:ext cx="889000" cy="29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122828</xdr:rowOff>
    </xdr:from>
    <xdr:to>
      <xdr:col>15</xdr:col>
      <xdr:colOff>101600</xdr:colOff>
      <xdr:row>56</xdr:row>
      <xdr:rowOff>52978</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55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69505</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32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94247</xdr:rowOff>
    </xdr:from>
    <xdr:to>
      <xdr:col>10</xdr:col>
      <xdr:colOff>114300</xdr:colOff>
      <xdr:row>58</xdr:row>
      <xdr:rowOff>115659</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10038347"/>
          <a:ext cx="889000" cy="21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75870</xdr:rowOff>
    </xdr:from>
    <xdr:to>
      <xdr:col>10</xdr:col>
      <xdr:colOff>165100</xdr:colOff>
      <xdr:row>55</xdr:row>
      <xdr:rowOff>6020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33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22547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10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115322</xdr:rowOff>
    </xdr:from>
    <xdr:to>
      <xdr:col>6</xdr:col>
      <xdr:colOff>38100</xdr:colOff>
      <xdr:row>56</xdr:row>
      <xdr:rowOff>45472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54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61999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32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140773</xdr:rowOff>
    </xdr:from>
    <xdr:to>
      <xdr:col>24</xdr:col>
      <xdr:colOff>114300</xdr:colOff>
      <xdr:row>58</xdr:row>
      <xdr:rowOff>70923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91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119200</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89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21996</xdr:rowOff>
    </xdr:from>
    <xdr:to>
      <xdr:col>20</xdr:col>
      <xdr:colOff>38100</xdr:colOff>
      <xdr:row>58</xdr:row>
      <xdr:rowOff>123596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96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114723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1005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35560</xdr:rowOff>
    </xdr:from>
    <xdr:to>
      <xdr:col>15</xdr:col>
      <xdr:colOff>101600</xdr:colOff>
      <xdr:row>58</xdr:row>
      <xdr:rowOff>137160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97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128287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07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64859</xdr:rowOff>
    </xdr:from>
    <xdr:to>
      <xdr:col>10</xdr:col>
      <xdr:colOff>165100</xdr:colOff>
      <xdr:row>58</xdr:row>
      <xdr:rowOff>166459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1000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157586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10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43447</xdr:rowOff>
    </xdr:from>
    <xdr:to>
      <xdr:col>6</xdr:col>
      <xdr:colOff>38100</xdr:colOff>
      <xdr:row>58</xdr:row>
      <xdr:rowOff>145047</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8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136174</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08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51308</xdr:rowOff>
    </xdr:from>
    <xdr:to>
      <xdr:col>24</xdr:col>
      <xdr:colOff>62865</xdr:colOff>
      <xdr:row>78</xdr:row>
      <xdr:rowOff>146431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052808"/>
          <a:ext cx="1270" cy="146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150258</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23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146431</xdr:rowOff>
    </xdr:from>
    <xdr:to>
      <xdr:col>24</xdr:col>
      <xdr:colOff>152400</xdr:colOff>
      <xdr:row>78</xdr:row>
      <xdr:rowOff>146431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1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169435</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2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51308</xdr:rowOff>
    </xdr:from>
    <xdr:to>
      <xdr:col>24</xdr:col>
      <xdr:colOff>152400</xdr:colOff>
      <xdr:row>70</xdr:row>
      <xdr:rowOff>51308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052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72644</xdr:rowOff>
    </xdr:from>
    <xdr:to>
      <xdr:col>24</xdr:col>
      <xdr:colOff>63500</xdr:colOff>
      <xdr:row>78</xdr:row>
      <xdr:rowOff>96647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445744"/>
          <a:ext cx="8382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168292</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28555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145415</xdr:rowOff>
    </xdr:from>
    <xdr:to>
      <xdr:col>24</xdr:col>
      <xdr:colOff>114300</xdr:colOff>
      <xdr:row>76</xdr:row>
      <xdr:rowOff>75564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0041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162940</xdr:rowOff>
    </xdr:from>
    <xdr:to>
      <xdr:col>19</xdr:col>
      <xdr:colOff>177800</xdr:colOff>
      <xdr:row>78</xdr:row>
      <xdr:rowOff>72644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364590"/>
          <a:ext cx="889000" cy="81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96901</xdr:rowOff>
    </xdr:from>
    <xdr:to>
      <xdr:col>20</xdr:col>
      <xdr:colOff>38100</xdr:colOff>
      <xdr:row>76</xdr:row>
      <xdr:rowOff>27051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2955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43578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2730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162940</xdr:rowOff>
    </xdr:from>
    <xdr:to>
      <xdr:col>15</xdr:col>
      <xdr:colOff>50800</xdr:colOff>
      <xdr:row>78</xdr:row>
      <xdr:rowOff>49276</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364590"/>
          <a:ext cx="889000" cy="57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71882</xdr:rowOff>
    </xdr:from>
    <xdr:to>
      <xdr:col>15</xdr:col>
      <xdr:colOff>101600</xdr:colOff>
      <xdr:row>76</xdr:row>
      <xdr:rowOff>2031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29306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18559</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270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45465</xdr:rowOff>
    </xdr:from>
    <xdr:to>
      <xdr:col>10</xdr:col>
      <xdr:colOff>114300</xdr:colOff>
      <xdr:row>78</xdr:row>
      <xdr:rowOff>49276</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418565"/>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22098</xdr:rowOff>
    </xdr:from>
    <xdr:to>
      <xdr:col>10</xdr:col>
      <xdr:colOff>165100</xdr:colOff>
      <xdr:row>76</xdr:row>
      <xdr:rowOff>123698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05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140225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2827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54102</xdr:rowOff>
    </xdr:from>
    <xdr:to>
      <xdr:col>6</xdr:col>
      <xdr:colOff>38100</xdr:colOff>
      <xdr:row>76</xdr:row>
      <xdr:rowOff>155702</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08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779</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285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45847</xdr:rowOff>
    </xdr:from>
    <xdr:to>
      <xdr:col>24</xdr:col>
      <xdr:colOff>114300</xdr:colOff>
      <xdr:row>78</xdr:row>
      <xdr:rowOff>147447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1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132224</xdr:rowOff>
    </xdr:from>
    <xdr:ext cx="378565"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338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21844</xdr:rowOff>
    </xdr:from>
    <xdr:to>
      <xdr:col>20</xdr:col>
      <xdr:colOff>38100</xdr:colOff>
      <xdr:row>78</xdr:row>
      <xdr:rowOff>123444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9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114571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48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112140</xdr:rowOff>
    </xdr:from>
    <xdr:to>
      <xdr:col>15</xdr:col>
      <xdr:colOff>101600</xdr:colOff>
      <xdr:row>78</xdr:row>
      <xdr:rowOff>42290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1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33417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406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169926</xdr:rowOff>
    </xdr:from>
    <xdr:to>
      <xdr:col>10</xdr:col>
      <xdr:colOff>165100</xdr:colOff>
      <xdr:row>78</xdr:row>
      <xdr:rowOff>100076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91203</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464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166115</xdr:rowOff>
    </xdr:from>
    <xdr:to>
      <xdr:col>6</xdr:col>
      <xdr:colOff>38100</xdr:colOff>
      <xdr:row>78</xdr:row>
      <xdr:rowOff>96265</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6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87392</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460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150158</xdr:rowOff>
    </xdr:from>
    <xdr:to>
      <xdr:col>24</xdr:col>
      <xdr:colOff>62865</xdr:colOff>
      <xdr:row>98</xdr:row>
      <xdr:rowOff>132499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752108"/>
          <a:ext cx="1270" cy="1182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136326</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93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132499</xdr:rowOff>
    </xdr:from>
    <xdr:to>
      <xdr:col>24</xdr:col>
      <xdr:colOff>152400</xdr:colOff>
      <xdr:row>98</xdr:row>
      <xdr:rowOff>132499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93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96835</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527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150158</xdr:rowOff>
    </xdr:from>
    <xdr:to>
      <xdr:col>24</xdr:col>
      <xdr:colOff>152400</xdr:colOff>
      <xdr:row>91</xdr:row>
      <xdr:rowOff>150158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752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81902</xdr:rowOff>
    </xdr:from>
    <xdr:to>
      <xdr:col>24</xdr:col>
      <xdr:colOff>63500</xdr:colOff>
      <xdr:row>96</xdr:row>
      <xdr:rowOff>130384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541102"/>
          <a:ext cx="838200" cy="48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51427</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339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28550</xdr:rowOff>
    </xdr:from>
    <xdr:to>
      <xdr:col>24</xdr:col>
      <xdr:colOff>114300</xdr:colOff>
      <xdr:row>96</xdr:row>
      <xdr:rowOff>130150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48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116439</xdr:rowOff>
    </xdr:from>
    <xdr:to>
      <xdr:col>19</xdr:col>
      <xdr:colOff>177800</xdr:colOff>
      <xdr:row>96</xdr:row>
      <xdr:rowOff>130384</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908300" y="16575639"/>
          <a:ext cx="8890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80671</xdr:rowOff>
    </xdr:from>
    <xdr:to>
      <xdr:col>20</xdr:col>
      <xdr:colOff>38100</xdr:colOff>
      <xdr:row>97</xdr:row>
      <xdr:rowOff>10821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1948</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63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116439</xdr:rowOff>
    </xdr:from>
    <xdr:to>
      <xdr:col>15</xdr:col>
      <xdr:colOff>50800</xdr:colOff>
      <xdr:row>97</xdr:row>
      <xdr:rowOff>12503</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575639"/>
          <a:ext cx="889000" cy="67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80290</xdr:rowOff>
    </xdr:from>
    <xdr:to>
      <xdr:col>15</xdr:col>
      <xdr:colOff>101600</xdr:colOff>
      <xdr:row>97</xdr:row>
      <xdr:rowOff>10440</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53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1567</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63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12503</xdr:rowOff>
    </xdr:from>
    <xdr:to>
      <xdr:col>10</xdr:col>
      <xdr:colOff>114300</xdr:colOff>
      <xdr:row>97</xdr:row>
      <xdr:rowOff>84493</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643153"/>
          <a:ext cx="889000" cy="71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103969</xdr:rowOff>
    </xdr:from>
    <xdr:to>
      <xdr:col>10</xdr:col>
      <xdr:colOff>165100</xdr:colOff>
      <xdr:row>97</xdr:row>
      <xdr:rowOff>34119</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56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50646</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33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16757</xdr:rowOff>
    </xdr:from>
    <xdr:to>
      <xdr:col>6</xdr:col>
      <xdr:colOff>38100</xdr:colOff>
      <xdr:row>97</xdr:row>
      <xdr:rowOff>118357</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4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134884</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42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31102</xdr:rowOff>
    </xdr:from>
    <xdr:to>
      <xdr:col>24</xdr:col>
      <xdr:colOff>114300</xdr:colOff>
      <xdr:row>96</xdr:row>
      <xdr:rowOff>132702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49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9529</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46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79584</xdr:rowOff>
    </xdr:from>
    <xdr:to>
      <xdr:col>20</xdr:col>
      <xdr:colOff>38100</xdr:colOff>
      <xdr:row>97</xdr:row>
      <xdr:rowOff>9734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53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26261</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314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65639</xdr:rowOff>
    </xdr:from>
    <xdr:to>
      <xdr:col>15</xdr:col>
      <xdr:colOff>101600</xdr:colOff>
      <xdr:row>96</xdr:row>
      <xdr:rowOff>167239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52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12316</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30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133153</xdr:rowOff>
    </xdr:from>
    <xdr:to>
      <xdr:col>10</xdr:col>
      <xdr:colOff>165100</xdr:colOff>
      <xdr:row>97</xdr:row>
      <xdr:rowOff>63303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59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54430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68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33693</xdr:rowOff>
    </xdr:from>
    <xdr:to>
      <xdr:col>6</xdr:col>
      <xdr:colOff>38100</xdr:colOff>
      <xdr:row>97</xdr:row>
      <xdr:rowOff>135293</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66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126420</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75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145393</xdr:rowOff>
    </xdr:from>
    <xdr:to>
      <xdr:col>54</xdr:col>
      <xdr:colOff>189865</xdr:colOff>
      <xdr:row>38</xdr:row>
      <xdr:rowOff>39824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117443"/>
          <a:ext cx="1270" cy="1437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43651</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55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39824</xdr:rowOff>
    </xdr:from>
    <xdr:to>
      <xdr:col>55</xdr:col>
      <xdr:colOff>88900</xdr:colOff>
      <xdr:row>38</xdr:row>
      <xdr:rowOff>39824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554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92070</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489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145393</xdr:rowOff>
    </xdr:from>
    <xdr:to>
      <xdr:col>55</xdr:col>
      <xdr:colOff>88900</xdr:colOff>
      <xdr:row>29</xdr:row>
      <xdr:rowOff>145393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117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170212</xdr:rowOff>
    </xdr:from>
    <xdr:to>
      <xdr:col>55</xdr:col>
      <xdr:colOff>0</xdr:colOff>
      <xdr:row>36</xdr:row>
      <xdr:rowOff>158587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5999512"/>
          <a:ext cx="838200" cy="33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63223</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063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84796</xdr:rowOff>
    </xdr:from>
    <xdr:to>
      <xdr:col>55</xdr:col>
      <xdr:colOff>50800</xdr:colOff>
      <xdr:row>36</xdr:row>
      <xdr:rowOff>14946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08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156562</xdr:rowOff>
    </xdr:from>
    <xdr:to>
      <xdr:col>50</xdr:col>
      <xdr:colOff>114300</xdr:colOff>
      <xdr:row>36</xdr:row>
      <xdr:rowOff>158587</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8750300" y="6328762"/>
          <a:ext cx="889000" cy="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118847</xdr:rowOff>
    </xdr:from>
    <xdr:to>
      <xdr:col>50</xdr:col>
      <xdr:colOff>165100</xdr:colOff>
      <xdr:row>36</xdr:row>
      <xdr:rowOff>48997</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11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65524</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589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125854</xdr:rowOff>
    </xdr:from>
    <xdr:to>
      <xdr:col>45</xdr:col>
      <xdr:colOff>177800</xdr:colOff>
      <xdr:row>36</xdr:row>
      <xdr:rowOff>156562</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7861300" y="6298054"/>
          <a:ext cx="889000" cy="30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147574</xdr:rowOff>
    </xdr:from>
    <xdr:to>
      <xdr:col>46</xdr:col>
      <xdr:colOff>38100</xdr:colOff>
      <xdr:row>36</xdr:row>
      <xdr:rowOff>77724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14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94251</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592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60299</xdr:rowOff>
    </xdr:from>
    <xdr:to>
      <xdr:col>41</xdr:col>
      <xdr:colOff>50800</xdr:colOff>
      <xdr:row>36</xdr:row>
      <xdr:rowOff>125854</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232499"/>
          <a:ext cx="889000" cy="65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6114</xdr:rowOff>
    </xdr:from>
    <xdr:to>
      <xdr:col>41</xdr:col>
      <xdr:colOff>101600</xdr:colOff>
      <xdr:row>36</xdr:row>
      <xdr:rowOff>107714</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17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124241</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595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164719</xdr:rowOff>
    </xdr:from>
    <xdr:to>
      <xdr:col>36</xdr:col>
      <xdr:colOff>165100</xdr:colOff>
      <xdr:row>36</xdr:row>
      <xdr:rowOff>94869</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1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111396</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594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119412</xdr:rowOff>
    </xdr:from>
    <xdr:to>
      <xdr:col>55</xdr:col>
      <xdr:colOff>50800</xdr:colOff>
      <xdr:row>35</xdr:row>
      <xdr:rowOff>49562</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594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142289</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80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107787</xdr:rowOff>
    </xdr:from>
    <xdr:to>
      <xdr:col>50</xdr:col>
      <xdr:colOff>165100</xdr:colOff>
      <xdr:row>37</xdr:row>
      <xdr:rowOff>37937</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27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29064</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63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105762</xdr:rowOff>
    </xdr:from>
    <xdr:to>
      <xdr:col>46</xdr:col>
      <xdr:colOff>38100</xdr:colOff>
      <xdr:row>37</xdr:row>
      <xdr:rowOff>35912</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27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27039</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37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75054</xdr:rowOff>
    </xdr:from>
    <xdr:to>
      <xdr:col>41</xdr:col>
      <xdr:colOff>101600</xdr:colOff>
      <xdr:row>37</xdr:row>
      <xdr:rowOff>5204</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24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167781</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339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9499</xdr:rowOff>
    </xdr:from>
    <xdr:to>
      <xdr:col>36</xdr:col>
      <xdr:colOff>165100</xdr:colOff>
      <xdr:row>36</xdr:row>
      <xdr:rowOff>111099</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18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102226</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27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2246</xdr:rowOff>
    </xdr:from>
    <xdr:to>
      <xdr:col>54</xdr:col>
      <xdr:colOff>189865</xdr:colOff>
      <xdr:row>58</xdr:row>
      <xdr:rowOff>93980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574746"/>
          <a:ext cx="1270" cy="1463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97807</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04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93980</xdr:rowOff>
    </xdr:from>
    <xdr:to>
      <xdr:col>55</xdr:col>
      <xdr:colOff>88900</xdr:colOff>
      <xdr:row>58</xdr:row>
      <xdr:rowOff>93980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03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120373</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34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2246</xdr:rowOff>
    </xdr:from>
    <xdr:to>
      <xdr:col>55</xdr:col>
      <xdr:colOff>88900</xdr:colOff>
      <xdr:row>50</xdr:row>
      <xdr:rowOff>2246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57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62912</xdr:rowOff>
    </xdr:from>
    <xdr:to>
      <xdr:col>55</xdr:col>
      <xdr:colOff>0</xdr:colOff>
      <xdr:row>57</xdr:row>
      <xdr:rowOff>165074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9639300" y="9664112"/>
          <a:ext cx="838200" cy="27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113203</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371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90326</xdr:rowOff>
    </xdr:from>
    <xdr:to>
      <xdr:col>55</xdr:col>
      <xdr:colOff>50800</xdr:colOff>
      <xdr:row>56</xdr:row>
      <xdr:rowOff>20476</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52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68290</xdr:rowOff>
    </xdr:from>
    <xdr:to>
      <xdr:col>50</xdr:col>
      <xdr:colOff>114300</xdr:colOff>
      <xdr:row>57</xdr:row>
      <xdr:rowOff>165074</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8750300" y="9669490"/>
          <a:ext cx="889000" cy="268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147476</xdr:rowOff>
    </xdr:from>
    <xdr:to>
      <xdr:col>50</xdr:col>
      <xdr:colOff>165100</xdr:colOff>
      <xdr:row>56</xdr:row>
      <xdr:rowOff>77626</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94153</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35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68290</xdr:rowOff>
    </xdr:from>
    <xdr:to>
      <xdr:col>45</xdr:col>
      <xdr:colOff>177800</xdr:colOff>
      <xdr:row>56</xdr:row>
      <xdr:rowOff>126333</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7861300" y="9669490"/>
          <a:ext cx="889000" cy="5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149806</xdr:rowOff>
    </xdr:from>
    <xdr:to>
      <xdr:col>46</xdr:col>
      <xdr:colOff>38100</xdr:colOff>
      <xdr:row>56</xdr:row>
      <xdr:rowOff>79956</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96483</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35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126333</xdr:rowOff>
    </xdr:from>
    <xdr:to>
      <xdr:col>41</xdr:col>
      <xdr:colOff>50800</xdr:colOff>
      <xdr:row>58</xdr:row>
      <xdr:rowOff>49381</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6972300" y="9727533"/>
          <a:ext cx="889000" cy="265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112064</xdr:rowOff>
    </xdr:from>
    <xdr:to>
      <xdr:col>41</xdr:col>
      <xdr:colOff>101600</xdr:colOff>
      <xdr:row>56</xdr:row>
      <xdr:rowOff>42214</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58741</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31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114546</xdr:rowOff>
    </xdr:from>
    <xdr:to>
      <xdr:col>36</xdr:col>
      <xdr:colOff>165100</xdr:colOff>
      <xdr:row>56</xdr:row>
      <xdr:rowOff>44696</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61223</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31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12112</xdr:rowOff>
    </xdr:from>
    <xdr:to>
      <xdr:col>55</xdr:col>
      <xdr:colOff>50800</xdr:colOff>
      <xdr:row>56</xdr:row>
      <xdr:rowOff>113712</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61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161989</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59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114274</xdr:rowOff>
    </xdr:from>
    <xdr:to>
      <xdr:col>50</xdr:col>
      <xdr:colOff>165100</xdr:colOff>
      <xdr:row>58</xdr:row>
      <xdr:rowOff>44424</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88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35551</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9979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17490</xdr:rowOff>
    </xdr:from>
    <xdr:to>
      <xdr:col>46</xdr:col>
      <xdr:colOff>38100</xdr:colOff>
      <xdr:row>56</xdr:row>
      <xdr:rowOff>119090</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61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110217</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971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75533</xdr:rowOff>
    </xdr:from>
    <xdr:to>
      <xdr:col>41</xdr:col>
      <xdr:colOff>101600</xdr:colOff>
      <xdr:row>57</xdr:row>
      <xdr:rowOff>5683</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67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168260</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976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170031</xdr:rowOff>
    </xdr:from>
    <xdr:to>
      <xdr:col>36</xdr:col>
      <xdr:colOff>165100</xdr:colOff>
      <xdr:row>58</xdr:row>
      <xdr:rowOff>100181</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94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91308</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1003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a:extLst>
            <a:ext uri="{FF2B5EF4-FFF2-40B4-BE49-F238E27FC236}">
              <a16:creationId xmlns:a16="http://schemas.microsoft.com/office/drawing/2014/main" id="{00000000-0008-0000-0600-00009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36585</xdr:rowOff>
    </xdr:from>
    <xdr:to>
      <xdr:col>54</xdr:col>
      <xdr:colOff>189865</xdr:colOff>
      <xdr:row>79</xdr:row>
      <xdr:rowOff>98879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10475595" y="12209535"/>
          <a:ext cx="1270" cy="1433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9" name="普通建設事業費 （ うち新規整備　）最小値テキスト">
          <a:extLst>
            <a:ext uri="{FF2B5EF4-FFF2-40B4-BE49-F238E27FC236}">
              <a16:creationId xmlns:a16="http://schemas.microsoft.com/office/drawing/2014/main" id="{00000000-0008-0000-0600-000099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154712</xdr:rowOff>
    </xdr:from>
    <xdr:ext cx="534377" cy="259045"/>
    <xdr:sp macro="" textlink="">
      <xdr:nvSpPr>
        <xdr:cNvPr id="411" name="普通建設事業費 （ うち新規整備　）最大値テキスト">
          <a:extLst>
            <a:ext uri="{FF2B5EF4-FFF2-40B4-BE49-F238E27FC236}">
              <a16:creationId xmlns:a16="http://schemas.microsoft.com/office/drawing/2014/main" id="{00000000-0008-0000-0600-00009B010000}"/>
            </a:ext>
          </a:extLst>
        </xdr:cNvPr>
        <xdr:cNvSpPr txBox="1"/>
      </xdr:nvSpPr>
      <xdr:spPr>
        <a:xfrm>
          <a:off x="10528300" y="1198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36585</xdr:rowOff>
    </xdr:from>
    <xdr:to>
      <xdr:col>55</xdr:col>
      <xdr:colOff>88900</xdr:colOff>
      <xdr:row>71</xdr:row>
      <xdr:rowOff>36585</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10388600" y="12209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128645</xdr:rowOff>
    </xdr:from>
    <xdr:to>
      <xdr:col>55</xdr:col>
      <xdr:colOff>0</xdr:colOff>
      <xdr:row>79</xdr:row>
      <xdr:rowOff>68703</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9639300" y="13158845"/>
          <a:ext cx="838200" cy="454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108638</xdr:rowOff>
    </xdr:from>
    <xdr:ext cx="534377" cy="259045"/>
    <xdr:sp macro="" textlink="">
      <xdr:nvSpPr>
        <xdr:cNvPr id="414" name="普通建設事業費 （ うち新規整備　）平均値テキスト">
          <a:extLst>
            <a:ext uri="{FF2B5EF4-FFF2-40B4-BE49-F238E27FC236}">
              <a16:creationId xmlns:a16="http://schemas.microsoft.com/office/drawing/2014/main" id="{00000000-0008-0000-0600-00009E010000}"/>
            </a:ext>
          </a:extLst>
        </xdr:cNvPr>
        <xdr:cNvSpPr txBox="1"/>
      </xdr:nvSpPr>
      <xdr:spPr>
        <a:xfrm>
          <a:off x="10528300" y="13310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130211</xdr:rowOff>
    </xdr:from>
    <xdr:to>
      <xdr:col>55</xdr:col>
      <xdr:colOff>50800</xdr:colOff>
      <xdr:row>78</xdr:row>
      <xdr:rowOff>60361</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10426700" y="1333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28502</xdr:rowOff>
    </xdr:from>
    <xdr:to>
      <xdr:col>50</xdr:col>
      <xdr:colOff>114300</xdr:colOff>
      <xdr:row>79</xdr:row>
      <xdr:rowOff>68703</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8750300" y="13573052"/>
          <a:ext cx="889000" cy="40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151749</xdr:rowOff>
    </xdr:from>
    <xdr:to>
      <xdr:col>50</xdr:col>
      <xdr:colOff>165100</xdr:colOff>
      <xdr:row>78</xdr:row>
      <xdr:rowOff>81899</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9588500" y="1335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98426</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372111" y="1312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28502</xdr:rowOff>
    </xdr:from>
    <xdr:to>
      <xdr:col>45</xdr:col>
      <xdr:colOff>177800</xdr:colOff>
      <xdr:row>79</xdr:row>
      <xdr:rowOff>66075</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flipV="1">
          <a:off x="7861300" y="13573052"/>
          <a:ext cx="889000" cy="3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148157</xdr:rowOff>
    </xdr:from>
    <xdr:to>
      <xdr:col>46</xdr:col>
      <xdr:colOff>38100</xdr:colOff>
      <xdr:row>78</xdr:row>
      <xdr:rowOff>78307</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8699500" y="1334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94834</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312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56962</xdr:rowOff>
    </xdr:from>
    <xdr:to>
      <xdr:col>41</xdr:col>
      <xdr:colOff>50800</xdr:colOff>
      <xdr:row>79</xdr:row>
      <xdr:rowOff>66075</xdr:rowOff>
    </xdr:to>
    <xdr:cxnSp macro="">
      <xdr:nvCxnSpPr>
        <xdr:cNvPr id="422" name="直線コネクタ 421">
          <a:extLst>
            <a:ext uri="{FF2B5EF4-FFF2-40B4-BE49-F238E27FC236}">
              <a16:creationId xmlns:a16="http://schemas.microsoft.com/office/drawing/2014/main" id="{00000000-0008-0000-0600-0000A6010000}"/>
            </a:ext>
          </a:extLst>
        </xdr:cNvPr>
        <xdr:cNvCxnSpPr/>
      </xdr:nvCxnSpPr>
      <xdr:spPr>
        <a:xfrm>
          <a:off x="6972300" y="13601512"/>
          <a:ext cx="889000" cy="9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76719</xdr:rowOff>
    </xdr:from>
    <xdr:to>
      <xdr:col>41</xdr:col>
      <xdr:colOff>101600</xdr:colOff>
      <xdr:row>78</xdr:row>
      <xdr:rowOff>6869</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7810500" y="13278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23396</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305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134392</xdr:rowOff>
    </xdr:from>
    <xdr:to>
      <xdr:col>36</xdr:col>
      <xdr:colOff>165100</xdr:colOff>
      <xdr:row>77</xdr:row>
      <xdr:rowOff>64542</xdr:rowOff>
    </xdr:to>
    <xdr:sp macro="" textlink="">
      <xdr:nvSpPr>
        <xdr:cNvPr id="425" name="フローチャート: 判断 424">
          <a:extLst>
            <a:ext uri="{FF2B5EF4-FFF2-40B4-BE49-F238E27FC236}">
              <a16:creationId xmlns:a16="http://schemas.microsoft.com/office/drawing/2014/main" id="{00000000-0008-0000-0600-0000A9010000}"/>
            </a:ext>
          </a:extLst>
        </xdr:cNvPr>
        <xdr:cNvSpPr/>
      </xdr:nvSpPr>
      <xdr:spPr>
        <a:xfrm>
          <a:off x="6921500" y="1316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81068</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293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77845</xdr:rowOff>
    </xdr:from>
    <xdr:to>
      <xdr:col>55</xdr:col>
      <xdr:colOff>50800</xdr:colOff>
      <xdr:row>77</xdr:row>
      <xdr:rowOff>7995</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10426700" y="1310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100723</xdr:rowOff>
    </xdr:from>
    <xdr:ext cx="534377" cy="259045"/>
    <xdr:sp macro="" textlink="">
      <xdr:nvSpPr>
        <xdr:cNvPr id="433" name="普通建設事業費 （ うち新規整備　）該当値テキスト">
          <a:extLst>
            <a:ext uri="{FF2B5EF4-FFF2-40B4-BE49-F238E27FC236}">
              <a16:creationId xmlns:a16="http://schemas.microsoft.com/office/drawing/2014/main" id="{00000000-0008-0000-0600-0000B1010000}"/>
            </a:ext>
          </a:extLst>
        </xdr:cNvPr>
        <xdr:cNvSpPr txBox="1"/>
      </xdr:nvSpPr>
      <xdr:spPr>
        <a:xfrm>
          <a:off x="10528300" y="12959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17903</xdr:rowOff>
    </xdr:from>
    <xdr:to>
      <xdr:col>50</xdr:col>
      <xdr:colOff>165100</xdr:colOff>
      <xdr:row>79</xdr:row>
      <xdr:rowOff>119503</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9588500" y="1356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110630</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9404428" y="13655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149152</xdr:rowOff>
    </xdr:from>
    <xdr:to>
      <xdr:col>46</xdr:col>
      <xdr:colOff>38100</xdr:colOff>
      <xdr:row>79</xdr:row>
      <xdr:rowOff>79302</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8699500" y="1352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70429</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8515428" y="1361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15275</xdr:rowOff>
    </xdr:from>
    <xdr:to>
      <xdr:col>41</xdr:col>
      <xdr:colOff>101600</xdr:colOff>
      <xdr:row>79</xdr:row>
      <xdr:rowOff>116875</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7810500" y="1355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108002</xdr:rowOff>
    </xdr:from>
    <xdr:ext cx="469744"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7626428" y="13652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6162</xdr:rowOff>
    </xdr:from>
    <xdr:to>
      <xdr:col>36</xdr:col>
      <xdr:colOff>165100</xdr:colOff>
      <xdr:row>79</xdr:row>
      <xdr:rowOff>107762</xdr:rowOff>
    </xdr:to>
    <xdr:sp macro="" textlink="">
      <xdr:nvSpPr>
        <xdr:cNvPr id="440" name="楕円 439">
          <a:extLst>
            <a:ext uri="{FF2B5EF4-FFF2-40B4-BE49-F238E27FC236}">
              <a16:creationId xmlns:a16="http://schemas.microsoft.com/office/drawing/2014/main" id="{00000000-0008-0000-0600-0000B8010000}"/>
            </a:ext>
          </a:extLst>
        </xdr:cNvPr>
        <xdr:cNvSpPr/>
      </xdr:nvSpPr>
      <xdr:spPr>
        <a:xfrm>
          <a:off x="6921500" y="1355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98889</xdr:rowOff>
    </xdr:from>
    <xdr:ext cx="469744"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737428" y="136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a:extLst>
            <a:ext uri="{FF2B5EF4-FFF2-40B4-BE49-F238E27FC236}">
              <a16:creationId xmlns:a16="http://schemas.microsoft.com/office/drawing/2014/main" id="{00000000-0008-0000-0600-0000D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31888</xdr:rowOff>
    </xdr:from>
    <xdr:to>
      <xdr:col>54</xdr:col>
      <xdr:colOff>189865</xdr:colOff>
      <xdr:row>99</xdr:row>
      <xdr:rowOff>20720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10475595" y="15633838"/>
          <a:ext cx="1270" cy="136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24547</xdr:rowOff>
    </xdr:from>
    <xdr:ext cx="469744" cy="259045"/>
    <xdr:sp macro="" textlink="">
      <xdr:nvSpPr>
        <xdr:cNvPr id="468" name="普通建設事業費 （ うち更新整備　）最小値テキスト">
          <a:extLst>
            <a:ext uri="{FF2B5EF4-FFF2-40B4-BE49-F238E27FC236}">
              <a16:creationId xmlns:a16="http://schemas.microsoft.com/office/drawing/2014/main" id="{00000000-0008-0000-0600-0000D4010000}"/>
            </a:ext>
          </a:extLst>
        </xdr:cNvPr>
        <xdr:cNvSpPr txBox="1"/>
      </xdr:nvSpPr>
      <xdr:spPr>
        <a:xfrm>
          <a:off x="10528300" y="1699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20720</xdr:rowOff>
    </xdr:from>
    <xdr:to>
      <xdr:col>55</xdr:col>
      <xdr:colOff>88900</xdr:colOff>
      <xdr:row>99</xdr:row>
      <xdr:rowOff>20720</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699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150015</xdr:rowOff>
    </xdr:from>
    <xdr:ext cx="599010" cy="259045"/>
    <xdr:sp macro="" textlink="">
      <xdr:nvSpPr>
        <xdr:cNvPr id="470" name="普通建設事業費 （ うち更新整備　）最大値テキスト">
          <a:extLst>
            <a:ext uri="{FF2B5EF4-FFF2-40B4-BE49-F238E27FC236}">
              <a16:creationId xmlns:a16="http://schemas.microsoft.com/office/drawing/2014/main" id="{00000000-0008-0000-0600-0000D6010000}"/>
            </a:ext>
          </a:extLst>
        </xdr:cNvPr>
        <xdr:cNvSpPr txBox="1"/>
      </xdr:nvSpPr>
      <xdr:spPr>
        <a:xfrm>
          <a:off x="10528300" y="15409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31888</xdr:rowOff>
    </xdr:from>
    <xdr:to>
      <xdr:col>55</xdr:col>
      <xdr:colOff>88900</xdr:colOff>
      <xdr:row>91</xdr:row>
      <xdr:rowOff>31888</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10388600" y="15633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64131</xdr:rowOff>
    </xdr:from>
    <xdr:to>
      <xdr:col>55</xdr:col>
      <xdr:colOff>0</xdr:colOff>
      <xdr:row>98</xdr:row>
      <xdr:rowOff>152349</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9639300" y="16866231"/>
          <a:ext cx="838200" cy="88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59994</xdr:rowOff>
    </xdr:from>
    <xdr:ext cx="534377" cy="259045"/>
    <xdr:sp macro="" textlink="">
      <xdr:nvSpPr>
        <xdr:cNvPr id="473" name="普通建設事業費 （ うち更新整備　）平均値テキスト">
          <a:extLst>
            <a:ext uri="{FF2B5EF4-FFF2-40B4-BE49-F238E27FC236}">
              <a16:creationId xmlns:a16="http://schemas.microsoft.com/office/drawing/2014/main" id="{00000000-0008-0000-0600-0000D9010000}"/>
            </a:ext>
          </a:extLst>
        </xdr:cNvPr>
        <xdr:cNvSpPr txBox="1"/>
      </xdr:nvSpPr>
      <xdr:spPr>
        <a:xfrm>
          <a:off x="10528300" y="16519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37117</xdr:rowOff>
    </xdr:from>
    <xdr:to>
      <xdr:col>55</xdr:col>
      <xdr:colOff>50800</xdr:colOff>
      <xdr:row>97</xdr:row>
      <xdr:rowOff>138717</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10426700" y="1666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59821</xdr:rowOff>
    </xdr:from>
    <xdr:to>
      <xdr:col>50</xdr:col>
      <xdr:colOff>114300</xdr:colOff>
      <xdr:row>98</xdr:row>
      <xdr:rowOff>64131</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8750300" y="16690471"/>
          <a:ext cx="889000" cy="17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64429</xdr:rowOff>
    </xdr:from>
    <xdr:to>
      <xdr:col>50</xdr:col>
      <xdr:colOff>165100</xdr:colOff>
      <xdr:row>97</xdr:row>
      <xdr:rowOff>166029</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9588500" y="1669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11106</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47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59821</xdr:rowOff>
    </xdr:from>
    <xdr:to>
      <xdr:col>45</xdr:col>
      <xdr:colOff>177800</xdr:colOff>
      <xdr:row>97</xdr:row>
      <xdr:rowOff>131623</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flipV="1">
          <a:off x="7861300" y="16690471"/>
          <a:ext cx="889000" cy="7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66867</xdr:rowOff>
    </xdr:from>
    <xdr:to>
      <xdr:col>46</xdr:col>
      <xdr:colOff>38100</xdr:colOff>
      <xdr:row>97</xdr:row>
      <xdr:rowOff>168467</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8699500" y="1669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159594</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679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131623</xdr:rowOff>
    </xdr:from>
    <xdr:to>
      <xdr:col>41</xdr:col>
      <xdr:colOff>50800</xdr:colOff>
      <xdr:row>98</xdr:row>
      <xdr:rowOff>106128</xdr:rowOff>
    </xdr:to>
    <xdr:cxnSp macro="">
      <xdr:nvCxnSpPr>
        <xdr:cNvPr id="481" name="直線コネクタ 480">
          <a:extLst>
            <a:ext uri="{FF2B5EF4-FFF2-40B4-BE49-F238E27FC236}">
              <a16:creationId xmlns:a16="http://schemas.microsoft.com/office/drawing/2014/main" id="{00000000-0008-0000-0600-0000E1010000}"/>
            </a:ext>
          </a:extLst>
        </xdr:cNvPr>
        <xdr:cNvCxnSpPr/>
      </xdr:nvCxnSpPr>
      <xdr:spPr>
        <a:xfrm flipV="1">
          <a:off x="6972300" y="16762273"/>
          <a:ext cx="889000" cy="14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90675</xdr:rowOff>
    </xdr:from>
    <xdr:to>
      <xdr:col>41</xdr:col>
      <xdr:colOff>101600</xdr:colOff>
      <xdr:row>98</xdr:row>
      <xdr:rowOff>20825</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7810500" y="1672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11952</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81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137156</xdr:rowOff>
    </xdr:from>
    <xdr:to>
      <xdr:col>36</xdr:col>
      <xdr:colOff>165100</xdr:colOff>
      <xdr:row>98</xdr:row>
      <xdr:rowOff>67306</xdr:rowOff>
    </xdr:to>
    <xdr:sp macro="" textlink="">
      <xdr:nvSpPr>
        <xdr:cNvPr id="484" name="フローチャート: 判断 483">
          <a:extLst>
            <a:ext uri="{FF2B5EF4-FFF2-40B4-BE49-F238E27FC236}">
              <a16:creationId xmlns:a16="http://schemas.microsoft.com/office/drawing/2014/main" id="{00000000-0008-0000-0600-0000E4010000}"/>
            </a:ext>
          </a:extLst>
        </xdr:cNvPr>
        <xdr:cNvSpPr/>
      </xdr:nvSpPr>
      <xdr:spPr>
        <a:xfrm>
          <a:off x="6921500" y="1676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83833</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54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101549</xdr:rowOff>
    </xdr:from>
    <xdr:to>
      <xdr:col>55</xdr:col>
      <xdr:colOff>50800</xdr:colOff>
      <xdr:row>99</xdr:row>
      <xdr:rowOff>31699</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10426700" y="1690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16476</xdr:rowOff>
    </xdr:from>
    <xdr:ext cx="534377" cy="259045"/>
    <xdr:sp macro="" textlink="">
      <xdr:nvSpPr>
        <xdr:cNvPr id="492" name="普通建設事業費 （ うち更新整備　）該当値テキスト">
          <a:extLst>
            <a:ext uri="{FF2B5EF4-FFF2-40B4-BE49-F238E27FC236}">
              <a16:creationId xmlns:a16="http://schemas.microsoft.com/office/drawing/2014/main" id="{00000000-0008-0000-0600-0000EC010000}"/>
            </a:ext>
          </a:extLst>
        </xdr:cNvPr>
        <xdr:cNvSpPr txBox="1"/>
      </xdr:nvSpPr>
      <xdr:spPr>
        <a:xfrm>
          <a:off x="10528300" y="1681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13331</xdr:rowOff>
    </xdr:from>
    <xdr:to>
      <xdr:col>50</xdr:col>
      <xdr:colOff>165100</xdr:colOff>
      <xdr:row>98</xdr:row>
      <xdr:rowOff>114931</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9588500" y="1681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106058</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9372111" y="1690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9021</xdr:rowOff>
    </xdr:from>
    <xdr:to>
      <xdr:col>46</xdr:col>
      <xdr:colOff>38100</xdr:colOff>
      <xdr:row>97</xdr:row>
      <xdr:rowOff>110621</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8699500" y="1663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127148</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8483111" y="1641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80823</xdr:rowOff>
    </xdr:from>
    <xdr:to>
      <xdr:col>41</xdr:col>
      <xdr:colOff>101600</xdr:colOff>
      <xdr:row>98</xdr:row>
      <xdr:rowOff>10973</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7810500" y="1671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27500</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7594111" y="1648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55328</xdr:rowOff>
    </xdr:from>
    <xdr:to>
      <xdr:col>36</xdr:col>
      <xdr:colOff>165100</xdr:colOff>
      <xdr:row>98</xdr:row>
      <xdr:rowOff>156928</xdr:rowOff>
    </xdr:to>
    <xdr:sp macro="" textlink="">
      <xdr:nvSpPr>
        <xdr:cNvPr id="499" name="楕円 498">
          <a:extLst>
            <a:ext uri="{FF2B5EF4-FFF2-40B4-BE49-F238E27FC236}">
              <a16:creationId xmlns:a16="http://schemas.microsoft.com/office/drawing/2014/main" id="{00000000-0008-0000-0600-0000F3010000}"/>
            </a:ext>
          </a:extLst>
        </xdr:cNvPr>
        <xdr:cNvSpPr/>
      </xdr:nvSpPr>
      <xdr:spPr>
        <a:xfrm>
          <a:off x="6921500" y="1685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148055</xdr:rowOff>
    </xdr:from>
    <xdr:ext cx="534377"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6705111" y="1695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a:extLst>
            <a:ext uri="{FF2B5EF4-FFF2-40B4-BE49-F238E27FC236}">
              <a16:creationId xmlns:a16="http://schemas.microsoft.com/office/drawing/2014/main" id="{00000000-0008-0000-06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75669</xdr:rowOff>
    </xdr:from>
    <xdr:to>
      <xdr:col>85</xdr:col>
      <xdr:colOff>126364</xdr:colOff>
      <xdr:row>38</xdr:row>
      <xdr:rowOff>139700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6317595" y="5219169"/>
          <a:ext cx="1269" cy="1435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3" name="災害復旧事業費最小値テキスト">
          <a:extLst>
            <a:ext uri="{FF2B5EF4-FFF2-40B4-BE49-F238E27FC236}">
              <a16:creationId xmlns:a16="http://schemas.microsoft.com/office/drawing/2014/main" id="{00000000-0008-0000-0600-00000B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22346</xdr:rowOff>
    </xdr:from>
    <xdr:ext cx="534377" cy="259045"/>
    <xdr:sp macro="" textlink="">
      <xdr:nvSpPr>
        <xdr:cNvPr id="525" name="災害復旧事業費最大値テキスト">
          <a:extLst>
            <a:ext uri="{FF2B5EF4-FFF2-40B4-BE49-F238E27FC236}">
              <a16:creationId xmlns:a16="http://schemas.microsoft.com/office/drawing/2014/main" id="{00000000-0008-0000-0600-00000D020000}"/>
            </a:ext>
          </a:extLst>
        </xdr:cNvPr>
        <xdr:cNvSpPr txBox="1"/>
      </xdr:nvSpPr>
      <xdr:spPr>
        <a:xfrm>
          <a:off x="16370300" y="499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75669</xdr:rowOff>
    </xdr:from>
    <xdr:to>
      <xdr:col>86</xdr:col>
      <xdr:colOff>25400</xdr:colOff>
      <xdr:row>30</xdr:row>
      <xdr:rowOff>75669</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5219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133345</xdr:rowOff>
    </xdr:from>
    <xdr:to>
      <xdr:col>85</xdr:col>
      <xdr:colOff>127000</xdr:colOff>
      <xdr:row>38</xdr:row>
      <xdr:rowOff>139700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5481300" y="6648445"/>
          <a:ext cx="838200" cy="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29161</xdr:rowOff>
    </xdr:from>
    <xdr:ext cx="469744" cy="259045"/>
    <xdr:sp macro="" textlink="">
      <xdr:nvSpPr>
        <xdr:cNvPr id="528" name="災害復旧事業費平均値テキスト">
          <a:extLst>
            <a:ext uri="{FF2B5EF4-FFF2-40B4-BE49-F238E27FC236}">
              <a16:creationId xmlns:a16="http://schemas.microsoft.com/office/drawing/2014/main" id="{00000000-0008-0000-0600-000010020000}"/>
            </a:ext>
          </a:extLst>
        </xdr:cNvPr>
        <xdr:cNvSpPr txBox="1"/>
      </xdr:nvSpPr>
      <xdr:spPr>
        <a:xfrm>
          <a:off x="16370300" y="6372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6284</xdr:rowOff>
    </xdr:from>
    <xdr:to>
      <xdr:col>85</xdr:col>
      <xdr:colOff>177800</xdr:colOff>
      <xdr:row>38</xdr:row>
      <xdr:rowOff>107884</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6268700" y="652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133345</xdr:rowOff>
    </xdr:from>
    <xdr:to>
      <xdr:col>81</xdr:col>
      <xdr:colOff>50800</xdr:colOff>
      <xdr:row>38</xdr:row>
      <xdr:rowOff>139700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4592300" y="6648445"/>
          <a:ext cx="889000" cy="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35682</xdr:rowOff>
    </xdr:from>
    <xdr:to>
      <xdr:col>81</xdr:col>
      <xdr:colOff>101600</xdr:colOff>
      <xdr:row>38</xdr:row>
      <xdr:rowOff>137282</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5430500" y="655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153809</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46428" y="632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49284</xdr:rowOff>
    </xdr:from>
    <xdr:to>
      <xdr:col>76</xdr:col>
      <xdr:colOff>165100</xdr:colOff>
      <xdr:row>38</xdr:row>
      <xdr:rowOff>150884</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4541500" y="65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167411</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357428" y="633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58817</xdr:rowOff>
    </xdr:from>
    <xdr:to>
      <xdr:col>72</xdr:col>
      <xdr:colOff>38100</xdr:colOff>
      <xdr:row>38</xdr:row>
      <xdr:rowOff>160417</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3652500" y="657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5493</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68428" y="634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75595</xdr:rowOff>
    </xdr:from>
    <xdr:to>
      <xdr:col>67</xdr:col>
      <xdr:colOff>101600</xdr:colOff>
      <xdr:row>39</xdr:row>
      <xdr:rowOff>5745</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2763500" y="659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22272</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5017" y="6365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47" name="災害復旧事業費該当値テキスト">
          <a:extLst>
            <a:ext uri="{FF2B5EF4-FFF2-40B4-BE49-F238E27FC236}">
              <a16:creationId xmlns:a16="http://schemas.microsoft.com/office/drawing/2014/main" id="{00000000-0008-0000-0600-000023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82545</xdr:rowOff>
    </xdr:from>
    <xdr:to>
      <xdr:col>81</xdr:col>
      <xdr:colOff>101600</xdr:colOff>
      <xdr:row>39</xdr:row>
      <xdr:rowOff>12695</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5430500" y="659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3822</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5292017" y="6690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a:extLst>
            <a:ext uri="{FF2B5EF4-FFF2-40B4-BE49-F238E27FC236}">
              <a16:creationId xmlns:a16="http://schemas.microsoft.com/office/drawing/2014/main" id="{00000000-0008-0000-06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a:extLst>
            <a:ext uri="{FF2B5EF4-FFF2-40B4-BE49-F238E27FC236}">
              <a16:creationId xmlns:a16="http://schemas.microsoft.com/office/drawing/2014/main" id="{00000000-0008-0000-0600-00003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a:extLst>
            <a:ext uri="{FF2B5EF4-FFF2-40B4-BE49-F238E27FC236}">
              <a16:creationId xmlns:a16="http://schemas.microsoft.com/office/drawing/2014/main" id="{00000000-0008-0000-0600-00003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a:extLst>
            <a:ext uri="{FF2B5EF4-FFF2-40B4-BE49-F238E27FC236}">
              <a16:creationId xmlns:a16="http://schemas.microsoft.com/office/drawing/2014/main" id="{00000000-0008-0000-0600-00004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a:extLst>
            <a:ext uri="{FF2B5EF4-FFF2-40B4-BE49-F238E27FC236}">
              <a16:creationId xmlns:a16="http://schemas.microsoft.com/office/drawing/2014/main" id="{00000000-0008-0000-0600-00005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a:extLst>
            <a:ext uri="{FF2B5EF4-FFF2-40B4-BE49-F238E27FC236}">
              <a16:creationId xmlns:a16="http://schemas.microsoft.com/office/drawing/2014/main" id="{00000000-0008-0000-06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1435</xdr:rowOff>
    </xdr:from>
    <xdr:to>
      <xdr:col>85</xdr:col>
      <xdr:colOff>126364</xdr:colOff>
      <xdr:row>78</xdr:row>
      <xdr:rowOff>57938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6317595" y="12002935"/>
          <a:ext cx="1269" cy="1428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61765</xdr:rowOff>
    </xdr:from>
    <xdr:ext cx="469744" cy="259045"/>
    <xdr:sp macro="" textlink="">
      <xdr:nvSpPr>
        <xdr:cNvPr id="629" name="公債費最小値テキスト">
          <a:extLst>
            <a:ext uri="{FF2B5EF4-FFF2-40B4-BE49-F238E27FC236}">
              <a16:creationId xmlns:a16="http://schemas.microsoft.com/office/drawing/2014/main" id="{00000000-0008-0000-0600-000075020000}"/>
            </a:ext>
          </a:extLst>
        </xdr:cNvPr>
        <xdr:cNvSpPr txBox="1"/>
      </xdr:nvSpPr>
      <xdr:spPr>
        <a:xfrm>
          <a:off x="16370300" y="1343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57938</xdr:rowOff>
    </xdr:from>
    <xdr:to>
      <xdr:col>86</xdr:col>
      <xdr:colOff>25400</xdr:colOff>
      <xdr:row>78</xdr:row>
      <xdr:rowOff>57938</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3431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119562</xdr:rowOff>
    </xdr:from>
    <xdr:ext cx="534377" cy="259045"/>
    <xdr:sp macro="" textlink="">
      <xdr:nvSpPr>
        <xdr:cNvPr id="631" name="公債費最大値テキスト">
          <a:extLst>
            <a:ext uri="{FF2B5EF4-FFF2-40B4-BE49-F238E27FC236}">
              <a16:creationId xmlns:a16="http://schemas.microsoft.com/office/drawing/2014/main" id="{00000000-0008-0000-0600-000077020000}"/>
            </a:ext>
          </a:extLst>
        </xdr:cNvPr>
        <xdr:cNvSpPr txBox="1"/>
      </xdr:nvSpPr>
      <xdr:spPr>
        <a:xfrm>
          <a:off x="16370300" y="1177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1435</xdr:rowOff>
    </xdr:from>
    <xdr:to>
      <xdr:col>86</xdr:col>
      <xdr:colOff>25400</xdr:colOff>
      <xdr:row>70</xdr:row>
      <xdr:rowOff>1435</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2002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47479</xdr:rowOff>
    </xdr:from>
    <xdr:to>
      <xdr:col>85</xdr:col>
      <xdr:colOff>127000</xdr:colOff>
      <xdr:row>76</xdr:row>
      <xdr:rowOff>66796</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5481300" y="13077679"/>
          <a:ext cx="838200" cy="1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36225</xdr:rowOff>
    </xdr:from>
    <xdr:ext cx="534377" cy="259045"/>
    <xdr:sp macro="" textlink="">
      <xdr:nvSpPr>
        <xdr:cNvPr id="634" name="公債費平均値テキスト">
          <a:extLst>
            <a:ext uri="{FF2B5EF4-FFF2-40B4-BE49-F238E27FC236}">
              <a16:creationId xmlns:a16="http://schemas.microsoft.com/office/drawing/2014/main" id="{00000000-0008-0000-0600-00007A020000}"/>
            </a:ext>
          </a:extLst>
        </xdr:cNvPr>
        <xdr:cNvSpPr txBox="1"/>
      </xdr:nvSpPr>
      <xdr:spPr>
        <a:xfrm>
          <a:off x="16370300" y="12723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13348</xdr:rowOff>
    </xdr:from>
    <xdr:to>
      <xdr:col>85</xdr:col>
      <xdr:colOff>177800</xdr:colOff>
      <xdr:row>75</xdr:row>
      <xdr:rowOff>114948</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6268700" y="1287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66796</xdr:rowOff>
    </xdr:from>
    <xdr:to>
      <xdr:col>81</xdr:col>
      <xdr:colOff>50800</xdr:colOff>
      <xdr:row>76</xdr:row>
      <xdr:rowOff>93332</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4592300" y="13096996"/>
          <a:ext cx="889000" cy="2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7385</xdr:rowOff>
    </xdr:from>
    <xdr:to>
      <xdr:col>81</xdr:col>
      <xdr:colOff>101600</xdr:colOff>
      <xdr:row>75</xdr:row>
      <xdr:rowOff>108985</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5430500" y="1286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125512</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264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74188</xdr:rowOff>
    </xdr:from>
    <xdr:to>
      <xdr:col>76</xdr:col>
      <xdr:colOff>114300</xdr:colOff>
      <xdr:row>76</xdr:row>
      <xdr:rowOff>93332</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3703300" y="13104388"/>
          <a:ext cx="889000" cy="1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1118</xdr:rowOff>
    </xdr:from>
    <xdr:to>
      <xdr:col>76</xdr:col>
      <xdr:colOff>165100</xdr:colOff>
      <xdr:row>75</xdr:row>
      <xdr:rowOff>102718</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4541500" y="1285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119245</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263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74188</xdr:rowOff>
    </xdr:from>
    <xdr:to>
      <xdr:col>71</xdr:col>
      <xdr:colOff>177800</xdr:colOff>
      <xdr:row>76</xdr:row>
      <xdr:rowOff>80587</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flipV="1">
          <a:off x="12814300" y="13104388"/>
          <a:ext cx="889000" cy="6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5404</xdr:rowOff>
    </xdr:from>
    <xdr:to>
      <xdr:col>72</xdr:col>
      <xdr:colOff>38100</xdr:colOff>
      <xdr:row>75</xdr:row>
      <xdr:rowOff>107004</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3652500" y="12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123531</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263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167805</xdr:rowOff>
    </xdr:from>
    <xdr:to>
      <xdr:col>67</xdr:col>
      <xdr:colOff>101600</xdr:colOff>
      <xdr:row>75</xdr:row>
      <xdr:rowOff>97955</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2763500" y="1285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114482</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263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168129</xdr:rowOff>
    </xdr:from>
    <xdr:to>
      <xdr:col>85</xdr:col>
      <xdr:colOff>177800</xdr:colOff>
      <xdr:row>76</xdr:row>
      <xdr:rowOff>98279</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6268700" y="1302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146556</xdr:rowOff>
    </xdr:from>
    <xdr:ext cx="534377" cy="259045"/>
    <xdr:sp macro="" textlink="">
      <xdr:nvSpPr>
        <xdr:cNvPr id="653" name="公債費該当値テキスト">
          <a:extLst>
            <a:ext uri="{FF2B5EF4-FFF2-40B4-BE49-F238E27FC236}">
              <a16:creationId xmlns:a16="http://schemas.microsoft.com/office/drawing/2014/main" id="{00000000-0008-0000-0600-00008D020000}"/>
            </a:ext>
          </a:extLst>
        </xdr:cNvPr>
        <xdr:cNvSpPr txBox="1"/>
      </xdr:nvSpPr>
      <xdr:spPr>
        <a:xfrm>
          <a:off x="16370300" y="1300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15996</xdr:rowOff>
    </xdr:from>
    <xdr:to>
      <xdr:col>81</xdr:col>
      <xdr:colOff>101600</xdr:colOff>
      <xdr:row>76</xdr:row>
      <xdr:rowOff>117596</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5430500" y="1304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108723</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214111" y="1313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42532</xdr:rowOff>
    </xdr:from>
    <xdr:to>
      <xdr:col>76</xdr:col>
      <xdr:colOff>165100</xdr:colOff>
      <xdr:row>76</xdr:row>
      <xdr:rowOff>144132</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4541500" y="1307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135259</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4325111" y="1316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23388</xdr:rowOff>
    </xdr:from>
    <xdr:to>
      <xdr:col>72</xdr:col>
      <xdr:colOff>38100</xdr:colOff>
      <xdr:row>76</xdr:row>
      <xdr:rowOff>124988</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3652500" y="1305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116115</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3436111" y="131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29787</xdr:rowOff>
    </xdr:from>
    <xdr:to>
      <xdr:col>67</xdr:col>
      <xdr:colOff>101600</xdr:colOff>
      <xdr:row>76</xdr:row>
      <xdr:rowOff>131387</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2763500" y="1305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122514</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547111" y="1315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積立金グラフ枠">
          <a:extLst>
            <a:ext uri="{FF2B5EF4-FFF2-40B4-BE49-F238E27FC236}">
              <a16:creationId xmlns:a16="http://schemas.microsoft.com/office/drawing/2014/main" id="{00000000-0008-0000-06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9855</xdr:rowOff>
    </xdr:from>
    <xdr:to>
      <xdr:col>85</xdr:col>
      <xdr:colOff>126364</xdr:colOff>
      <xdr:row>99</xdr:row>
      <xdr:rowOff>39294</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6317595" y="15440355"/>
          <a:ext cx="1269" cy="1572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43121</xdr:rowOff>
    </xdr:from>
    <xdr:ext cx="378565" cy="259045"/>
    <xdr:sp macro="" textlink="">
      <xdr:nvSpPr>
        <xdr:cNvPr id="686" name="積立金最小値テキスト">
          <a:extLst>
            <a:ext uri="{FF2B5EF4-FFF2-40B4-BE49-F238E27FC236}">
              <a16:creationId xmlns:a16="http://schemas.microsoft.com/office/drawing/2014/main" id="{00000000-0008-0000-0600-0000AE020000}"/>
            </a:ext>
          </a:extLst>
        </xdr:cNvPr>
        <xdr:cNvSpPr txBox="1"/>
      </xdr:nvSpPr>
      <xdr:spPr>
        <a:xfrm>
          <a:off x="16370300" y="17016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39294</xdr:rowOff>
    </xdr:from>
    <xdr:to>
      <xdr:col>86</xdr:col>
      <xdr:colOff>25400</xdr:colOff>
      <xdr:row>99</xdr:row>
      <xdr:rowOff>39294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7012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127982</xdr:rowOff>
    </xdr:from>
    <xdr:ext cx="599010" cy="259045"/>
    <xdr:sp macro="" textlink="">
      <xdr:nvSpPr>
        <xdr:cNvPr id="688" name="積立金最大値テキスト">
          <a:extLst>
            <a:ext uri="{FF2B5EF4-FFF2-40B4-BE49-F238E27FC236}">
              <a16:creationId xmlns:a16="http://schemas.microsoft.com/office/drawing/2014/main" id="{00000000-0008-0000-0600-0000B0020000}"/>
            </a:ext>
          </a:extLst>
        </xdr:cNvPr>
        <xdr:cNvSpPr txBox="1"/>
      </xdr:nvSpPr>
      <xdr:spPr>
        <a:xfrm>
          <a:off x="16370300" y="1521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9855</xdr:rowOff>
    </xdr:from>
    <xdr:to>
      <xdr:col>86</xdr:col>
      <xdr:colOff>25400</xdr:colOff>
      <xdr:row>90</xdr:row>
      <xdr:rowOff>9855</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5440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73267</xdr:rowOff>
    </xdr:from>
    <xdr:to>
      <xdr:col>85</xdr:col>
      <xdr:colOff>127000</xdr:colOff>
      <xdr:row>97</xdr:row>
      <xdr:rowOff>141363</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5481300" y="16703917"/>
          <a:ext cx="838200" cy="6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131539</xdr:rowOff>
    </xdr:from>
    <xdr:ext cx="534377" cy="259045"/>
    <xdr:sp macro="" textlink="">
      <xdr:nvSpPr>
        <xdr:cNvPr id="691" name="積立金平均値テキスト">
          <a:extLst>
            <a:ext uri="{FF2B5EF4-FFF2-40B4-BE49-F238E27FC236}">
              <a16:creationId xmlns:a16="http://schemas.microsoft.com/office/drawing/2014/main" id="{00000000-0008-0000-0600-0000B3020000}"/>
            </a:ext>
          </a:extLst>
        </xdr:cNvPr>
        <xdr:cNvSpPr txBox="1"/>
      </xdr:nvSpPr>
      <xdr:spPr>
        <a:xfrm>
          <a:off x="16370300" y="167621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153112</xdr:rowOff>
    </xdr:from>
    <xdr:to>
      <xdr:col>85</xdr:col>
      <xdr:colOff>177800</xdr:colOff>
      <xdr:row>98</xdr:row>
      <xdr:rowOff>83262</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6268700" y="167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73267</xdr:rowOff>
    </xdr:from>
    <xdr:to>
      <xdr:col>81</xdr:col>
      <xdr:colOff>50800</xdr:colOff>
      <xdr:row>97</xdr:row>
      <xdr:rowOff>103085</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4592300" y="16703917"/>
          <a:ext cx="889000" cy="2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108153</xdr:rowOff>
    </xdr:from>
    <xdr:to>
      <xdr:col>81</xdr:col>
      <xdr:colOff>101600</xdr:colOff>
      <xdr:row>98</xdr:row>
      <xdr:rowOff>38303</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5430500" y="1673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29430</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83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31356</xdr:rowOff>
    </xdr:from>
    <xdr:to>
      <xdr:col>76</xdr:col>
      <xdr:colOff>114300</xdr:colOff>
      <xdr:row>97</xdr:row>
      <xdr:rowOff>103085</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3703300" y="16662006"/>
          <a:ext cx="889000" cy="71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145441</xdr:rowOff>
    </xdr:from>
    <xdr:to>
      <xdr:col>76</xdr:col>
      <xdr:colOff>165100</xdr:colOff>
      <xdr:row>98</xdr:row>
      <xdr:rowOff>75591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4541500" y="1677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66718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25111" y="1686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31356</xdr:rowOff>
    </xdr:from>
    <xdr:to>
      <xdr:col>71</xdr:col>
      <xdr:colOff>177800</xdr:colOff>
      <xdr:row>97</xdr:row>
      <xdr:rowOff>122479</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flipV="1">
          <a:off x="12814300" y="16662006"/>
          <a:ext cx="889000" cy="9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141694</xdr:rowOff>
    </xdr:from>
    <xdr:to>
      <xdr:col>72</xdr:col>
      <xdr:colOff>38100</xdr:colOff>
      <xdr:row>98</xdr:row>
      <xdr:rowOff>71844</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3652500" y="16772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62971</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86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163030</xdr:rowOff>
    </xdr:from>
    <xdr:to>
      <xdr:col>67</xdr:col>
      <xdr:colOff>101600</xdr:colOff>
      <xdr:row>98</xdr:row>
      <xdr:rowOff>93180</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2763500" y="1679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84307</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88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90563</xdr:rowOff>
    </xdr:from>
    <xdr:to>
      <xdr:col>85</xdr:col>
      <xdr:colOff>177800</xdr:colOff>
      <xdr:row>98</xdr:row>
      <xdr:rowOff>20713</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6268700" y="1672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113440</xdr:rowOff>
    </xdr:from>
    <xdr:ext cx="534377" cy="259045"/>
    <xdr:sp macro="" textlink="">
      <xdr:nvSpPr>
        <xdr:cNvPr id="710" name="積立金該当値テキスト">
          <a:extLst>
            <a:ext uri="{FF2B5EF4-FFF2-40B4-BE49-F238E27FC236}">
              <a16:creationId xmlns:a16="http://schemas.microsoft.com/office/drawing/2014/main" id="{00000000-0008-0000-0600-0000C6020000}"/>
            </a:ext>
          </a:extLst>
        </xdr:cNvPr>
        <xdr:cNvSpPr txBox="1"/>
      </xdr:nvSpPr>
      <xdr:spPr>
        <a:xfrm>
          <a:off x="16370300" y="16572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22467</xdr:rowOff>
    </xdr:from>
    <xdr:to>
      <xdr:col>81</xdr:col>
      <xdr:colOff>101600</xdr:colOff>
      <xdr:row>97</xdr:row>
      <xdr:rowOff>124067</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5430500" y="1665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140594</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5214111" y="1642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52285</xdr:rowOff>
    </xdr:from>
    <xdr:to>
      <xdr:col>76</xdr:col>
      <xdr:colOff>165100</xdr:colOff>
      <xdr:row>97</xdr:row>
      <xdr:rowOff>153885</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4541500" y="1668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170412</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4325111" y="1645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152006</xdr:rowOff>
    </xdr:from>
    <xdr:to>
      <xdr:col>72</xdr:col>
      <xdr:colOff>38100</xdr:colOff>
      <xdr:row>97</xdr:row>
      <xdr:rowOff>82156</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3652500" y="1661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98683</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3436111" y="1638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71679</xdr:rowOff>
    </xdr:from>
    <xdr:to>
      <xdr:col>67</xdr:col>
      <xdr:colOff>101600</xdr:colOff>
      <xdr:row>98</xdr:row>
      <xdr:rowOff>1829</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2763500" y="167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18356</xdr:rowOff>
    </xdr:from>
    <xdr:ext cx="534377"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2547111" y="1647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投資及び出資金グラフ枠">
          <a:extLst>
            <a:ext uri="{FF2B5EF4-FFF2-40B4-BE49-F238E27FC236}">
              <a16:creationId xmlns:a16="http://schemas.microsoft.com/office/drawing/2014/main" id="{00000000-0008-0000-06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46845</xdr:rowOff>
    </xdr:from>
    <xdr:to>
      <xdr:col>116</xdr:col>
      <xdr:colOff>62864</xdr:colOff>
      <xdr:row>39</xdr:row>
      <xdr:rowOff>98878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2159595" y="5361795"/>
          <a:ext cx="1269" cy="1423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5" name="投資及び出資金最小値テキスト">
          <a:extLst>
            <a:ext uri="{FF2B5EF4-FFF2-40B4-BE49-F238E27FC236}">
              <a16:creationId xmlns:a16="http://schemas.microsoft.com/office/drawing/2014/main" id="{00000000-0008-0000-0600-0000E9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164972</xdr:rowOff>
    </xdr:from>
    <xdr:ext cx="534377" cy="259045"/>
    <xdr:sp macro="" textlink="">
      <xdr:nvSpPr>
        <xdr:cNvPr id="747" name="投資及び出資金最大値テキスト">
          <a:extLst>
            <a:ext uri="{FF2B5EF4-FFF2-40B4-BE49-F238E27FC236}">
              <a16:creationId xmlns:a16="http://schemas.microsoft.com/office/drawing/2014/main" id="{00000000-0008-0000-0600-0000EB020000}"/>
            </a:ext>
          </a:extLst>
        </xdr:cNvPr>
        <xdr:cNvSpPr txBox="1"/>
      </xdr:nvSpPr>
      <xdr:spPr>
        <a:xfrm>
          <a:off x="22212300" y="513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46845</xdr:rowOff>
    </xdr:from>
    <xdr:to>
      <xdr:col>116</xdr:col>
      <xdr:colOff>152400</xdr:colOff>
      <xdr:row>31</xdr:row>
      <xdr:rowOff>46845</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2072600" y="536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100456</xdr:rowOff>
    </xdr:from>
    <xdr:ext cx="469744" cy="259045"/>
    <xdr:sp macro="" textlink="">
      <xdr:nvSpPr>
        <xdr:cNvPr id="750" name="投資及び出資金平均値テキスト">
          <a:extLst>
            <a:ext uri="{FF2B5EF4-FFF2-40B4-BE49-F238E27FC236}">
              <a16:creationId xmlns:a16="http://schemas.microsoft.com/office/drawing/2014/main" id="{00000000-0008-0000-0600-0000EE020000}"/>
            </a:ext>
          </a:extLst>
        </xdr:cNvPr>
        <xdr:cNvSpPr txBox="1"/>
      </xdr:nvSpPr>
      <xdr:spPr>
        <a:xfrm>
          <a:off x="22212300" y="6444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77579</xdr:rowOff>
    </xdr:from>
    <xdr:to>
      <xdr:col>116</xdr:col>
      <xdr:colOff>114300</xdr:colOff>
      <xdr:row>39</xdr:row>
      <xdr:rowOff>7729</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2110700" y="659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105011</xdr:rowOff>
    </xdr:from>
    <xdr:to>
      <xdr:col>112</xdr:col>
      <xdr:colOff>38100</xdr:colOff>
      <xdr:row>39</xdr:row>
      <xdr:rowOff>35161</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1272500" y="6620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51688</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088428" y="6395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116659</xdr:rowOff>
    </xdr:from>
    <xdr:to>
      <xdr:col>107</xdr:col>
      <xdr:colOff>101600</xdr:colOff>
      <xdr:row>39</xdr:row>
      <xdr:rowOff>46809</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203835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63335</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5017" y="6406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116985</xdr:rowOff>
    </xdr:from>
    <xdr:to>
      <xdr:col>102</xdr:col>
      <xdr:colOff>165100</xdr:colOff>
      <xdr:row>39</xdr:row>
      <xdr:rowOff>47135</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19494500" y="66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63662</xdr:rowOff>
    </xdr:from>
    <xdr:ext cx="378565"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6017" y="640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133967</xdr:rowOff>
    </xdr:from>
    <xdr:to>
      <xdr:col>98</xdr:col>
      <xdr:colOff>38100</xdr:colOff>
      <xdr:row>39</xdr:row>
      <xdr:rowOff>64117</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18605500" y="664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80644</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7017" y="6424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9" name="投資及び出資金該当値テキスト">
          <a:extLst>
            <a:ext uri="{FF2B5EF4-FFF2-40B4-BE49-F238E27FC236}">
              <a16:creationId xmlns:a16="http://schemas.microsoft.com/office/drawing/2014/main" id="{00000000-0008-0000-0600-000001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貸付金グラフ枠">
          <a:extLst>
            <a:ext uri="{FF2B5EF4-FFF2-40B4-BE49-F238E27FC236}">
              <a16:creationId xmlns:a16="http://schemas.microsoft.com/office/drawing/2014/main" id="{00000000-0008-0000-0600-00002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168148</xdr:rowOff>
    </xdr:from>
    <xdr:to>
      <xdr:col>116</xdr:col>
      <xdr:colOff>62864</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2159595" y="8740648"/>
          <a:ext cx="1269" cy="1419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2" name="貸付金最小値テキスト">
          <a:extLst>
            <a:ext uri="{FF2B5EF4-FFF2-40B4-BE49-F238E27FC236}">
              <a16:creationId xmlns:a16="http://schemas.microsoft.com/office/drawing/2014/main" id="{00000000-0008-0000-0600-000022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114825</xdr:rowOff>
    </xdr:from>
    <xdr:ext cx="534377" cy="259045"/>
    <xdr:sp macro="" textlink="">
      <xdr:nvSpPr>
        <xdr:cNvPr id="804" name="貸付金最大値テキスト">
          <a:extLst>
            <a:ext uri="{FF2B5EF4-FFF2-40B4-BE49-F238E27FC236}">
              <a16:creationId xmlns:a16="http://schemas.microsoft.com/office/drawing/2014/main" id="{00000000-0008-0000-0600-000024030000}"/>
            </a:ext>
          </a:extLst>
        </xdr:cNvPr>
        <xdr:cNvSpPr txBox="1"/>
      </xdr:nvSpPr>
      <xdr:spPr>
        <a:xfrm>
          <a:off x="22212300" y="85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168148</xdr:rowOff>
    </xdr:from>
    <xdr:to>
      <xdr:col>116</xdr:col>
      <xdr:colOff>152400</xdr:colOff>
      <xdr:row>50</xdr:row>
      <xdr:rowOff>168148</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2072600" y="87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46609</xdr:rowOff>
    </xdr:from>
    <xdr:to>
      <xdr:col>116</xdr:col>
      <xdr:colOff>63500</xdr:colOff>
      <xdr:row>58</xdr:row>
      <xdr:rowOff>62611</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1323300" y="9990709"/>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87774</xdr:rowOff>
    </xdr:from>
    <xdr:ext cx="469744" cy="259045"/>
    <xdr:sp macro="" textlink="">
      <xdr:nvSpPr>
        <xdr:cNvPr id="807" name="貸付金平均値テキスト">
          <a:extLst>
            <a:ext uri="{FF2B5EF4-FFF2-40B4-BE49-F238E27FC236}">
              <a16:creationId xmlns:a16="http://schemas.microsoft.com/office/drawing/2014/main" id="{00000000-0008-0000-0600-000027030000}"/>
            </a:ext>
          </a:extLst>
        </xdr:cNvPr>
        <xdr:cNvSpPr txBox="1"/>
      </xdr:nvSpPr>
      <xdr:spPr>
        <a:xfrm>
          <a:off x="22212300" y="9688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64897</xdr:rowOff>
    </xdr:from>
    <xdr:to>
      <xdr:col>116</xdr:col>
      <xdr:colOff>114300</xdr:colOff>
      <xdr:row>57</xdr:row>
      <xdr:rowOff>166497</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2110700" y="983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30861</xdr:rowOff>
    </xdr:from>
    <xdr:to>
      <xdr:col>111</xdr:col>
      <xdr:colOff>177800</xdr:colOff>
      <xdr:row>58</xdr:row>
      <xdr:rowOff>46609</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20434300" y="9974961"/>
          <a:ext cx="889000" cy="1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28067</xdr:rowOff>
    </xdr:from>
    <xdr:to>
      <xdr:col>112</xdr:col>
      <xdr:colOff>38100</xdr:colOff>
      <xdr:row>57</xdr:row>
      <xdr:rowOff>129667</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1272500" y="98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146194</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957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18161</xdr:rowOff>
    </xdr:from>
    <xdr:to>
      <xdr:col>107</xdr:col>
      <xdr:colOff>50800</xdr:colOff>
      <xdr:row>58</xdr:row>
      <xdr:rowOff>30861</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9545300" y="9962261"/>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7874</xdr:rowOff>
    </xdr:from>
    <xdr:to>
      <xdr:col>107</xdr:col>
      <xdr:colOff>101600</xdr:colOff>
      <xdr:row>57</xdr:row>
      <xdr:rowOff>109474</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20383500" y="9780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126001</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99428" y="955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4699</xdr:rowOff>
    </xdr:from>
    <xdr:to>
      <xdr:col>102</xdr:col>
      <xdr:colOff>114300</xdr:colOff>
      <xdr:row>58</xdr:row>
      <xdr:rowOff>18161</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a:off x="18656300" y="9948799"/>
          <a:ext cx="889000" cy="1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163195</xdr:rowOff>
    </xdr:from>
    <xdr:to>
      <xdr:col>102</xdr:col>
      <xdr:colOff>165100</xdr:colOff>
      <xdr:row>57</xdr:row>
      <xdr:rowOff>93345</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19494500" y="976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109872</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10428" y="9539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168021</xdr:rowOff>
    </xdr:from>
    <xdr:to>
      <xdr:col>98</xdr:col>
      <xdr:colOff>38100</xdr:colOff>
      <xdr:row>57</xdr:row>
      <xdr:rowOff>98171</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18605500" y="976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114698</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21428" y="9544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11811</xdr:rowOff>
    </xdr:from>
    <xdr:to>
      <xdr:col>116</xdr:col>
      <xdr:colOff>114300</xdr:colOff>
      <xdr:row>58</xdr:row>
      <xdr:rowOff>113411</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2110700" y="995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161688</xdr:rowOff>
    </xdr:from>
    <xdr:ext cx="469744" cy="259045"/>
    <xdr:sp macro="" textlink="">
      <xdr:nvSpPr>
        <xdr:cNvPr id="826" name="貸付金該当値テキスト">
          <a:extLst>
            <a:ext uri="{FF2B5EF4-FFF2-40B4-BE49-F238E27FC236}">
              <a16:creationId xmlns:a16="http://schemas.microsoft.com/office/drawing/2014/main" id="{00000000-0008-0000-0600-00003A030000}"/>
            </a:ext>
          </a:extLst>
        </xdr:cNvPr>
        <xdr:cNvSpPr txBox="1"/>
      </xdr:nvSpPr>
      <xdr:spPr>
        <a:xfrm>
          <a:off x="22212300" y="993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167259</xdr:rowOff>
    </xdr:from>
    <xdr:to>
      <xdr:col>112</xdr:col>
      <xdr:colOff>38100</xdr:colOff>
      <xdr:row>58</xdr:row>
      <xdr:rowOff>97409</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1272500" y="993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88536</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21088428" y="10032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151511</xdr:rowOff>
    </xdr:from>
    <xdr:to>
      <xdr:col>107</xdr:col>
      <xdr:colOff>101600</xdr:colOff>
      <xdr:row>58</xdr:row>
      <xdr:rowOff>81661</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0383500" y="992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72788</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20199428" y="1001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138811</xdr:rowOff>
    </xdr:from>
    <xdr:to>
      <xdr:col>102</xdr:col>
      <xdr:colOff>165100</xdr:colOff>
      <xdr:row>58</xdr:row>
      <xdr:rowOff>68961</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19494500" y="991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60088</xdr:rowOff>
    </xdr:from>
    <xdr:ext cx="469744"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9310428" y="1000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125349</xdr:rowOff>
    </xdr:from>
    <xdr:to>
      <xdr:col>98</xdr:col>
      <xdr:colOff>38100</xdr:colOff>
      <xdr:row>58</xdr:row>
      <xdr:rowOff>55499</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18605500" y="989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46626</xdr:rowOff>
    </xdr:from>
    <xdr:ext cx="469744"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421428" y="9990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8" name="繰出金グラフ枠">
          <a:extLst>
            <a:ext uri="{FF2B5EF4-FFF2-40B4-BE49-F238E27FC236}">
              <a16:creationId xmlns:a16="http://schemas.microsoft.com/office/drawing/2014/main" id="{00000000-0008-0000-0600-00005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12922</xdr:rowOff>
    </xdr:from>
    <xdr:to>
      <xdr:col>116</xdr:col>
      <xdr:colOff>62864</xdr:colOff>
      <xdr:row>79</xdr:row>
      <xdr:rowOff>123317</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2159595" y="12185872"/>
          <a:ext cx="1269" cy="1481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127144</xdr:rowOff>
    </xdr:from>
    <xdr:ext cx="534377" cy="259045"/>
    <xdr:sp macro="" textlink="">
      <xdr:nvSpPr>
        <xdr:cNvPr id="860" name="繰出金最小値テキスト">
          <a:extLst>
            <a:ext uri="{FF2B5EF4-FFF2-40B4-BE49-F238E27FC236}">
              <a16:creationId xmlns:a16="http://schemas.microsoft.com/office/drawing/2014/main" id="{00000000-0008-0000-0600-00005C030000}"/>
            </a:ext>
          </a:extLst>
        </xdr:cNvPr>
        <xdr:cNvSpPr txBox="1"/>
      </xdr:nvSpPr>
      <xdr:spPr>
        <a:xfrm>
          <a:off x="22212300" y="1367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123317</xdr:rowOff>
    </xdr:from>
    <xdr:to>
      <xdr:col>116</xdr:col>
      <xdr:colOff>152400</xdr:colOff>
      <xdr:row>79</xdr:row>
      <xdr:rowOff>123317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2072600" y="13667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131049</xdr:rowOff>
    </xdr:from>
    <xdr:ext cx="534377" cy="259045"/>
    <xdr:sp macro="" textlink="">
      <xdr:nvSpPr>
        <xdr:cNvPr id="862" name="繰出金最大値テキスト">
          <a:extLst>
            <a:ext uri="{FF2B5EF4-FFF2-40B4-BE49-F238E27FC236}">
              <a16:creationId xmlns:a16="http://schemas.microsoft.com/office/drawing/2014/main" id="{00000000-0008-0000-0600-00005E030000}"/>
            </a:ext>
          </a:extLst>
        </xdr:cNvPr>
        <xdr:cNvSpPr txBox="1"/>
      </xdr:nvSpPr>
      <xdr:spPr>
        <a:xfrm>
          <a:off x="22212300" y="1196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12922</xdr:rowOff>
    </xdr:from>
    <xdr:to>
      <xdr:col>116</xdr:col>
      <xdr:colOff>152400</xdr:colOff>
      <xdr:row>71</xdr:row>
      <xdr:rowOff>12922</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2072600" y="12185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74168</xdr:rowOff>
    </xdr:from>
    <xdr:to>
      <xdr:col>116</xdr:col>
      <xdr:colOff>63500</xdr:colOff>
      <xdr:row>77</xdr:row>
      <xdr:rowOff>144862</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21323300" y="12932918"/>
          <a:ext cx="838200" cy="413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77278</xdr:rowOff>
    </xdr:from>
    <xdr:ext cx="534377" cy="259045"/>
    <xdr:sp macro="" textlink="">
      <xdr:nvSpPr>
        <xdr:cNvPr id="865" name="繰出金平均値テキスト">
          <a:extLst>
            <a:ext uri="{FF2B5EF4-FFF2-40B4-BE49-F238E27FC236}">
              <a16:creationId xmlns:a16="http://schemas.microsoft.com/office/drawing/2014/main" id="{00000000-0008-0000-0600-000061030000}"/>
            </a:ext>
          </a:extLst>
        </xdr:cNvPr>
        <xdr:cNvSpPr txBox="1"/>
      </xdr:nvSpPr>
      <xdr:spPr>
        <a:xfrm>
          <a:off x="22212300" y="12936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54400</xdr:rowOff>
    </xdr:from>
    <xdr:to>
      <xdr:col>116</xdr:col>
      <xdr:colOff>114300</xdr:colOff>
      <xdr:row>76</xdr:row>
      <xdr:rowOff>156000</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2110700" y="1308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74168</xdr:rowOff>
    </xdr:from>
    <xdr:to>
      <xdr:col>111</xdr:col>
      <xdr:colOff>177800</xdr:colOff>
      <xdr:row>75</xdr:row>
      <xdr:rowOff>116478</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20434300" y="12932918"/>
          <a:ext cx="889000" cy="42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9537</xdr:rowOff>
    </xdr:from>
    <xdr:to>
      <xdr:col>112</xdr:col>
      <xdr:colOff>38100</xdr:colOff>
      <xdr:row>76</xdr:row>
      <xdr:rowOff>111137</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1272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102264</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056111" y="1313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116478</xdr:rowOff>
    </xdr:from>
    <xdr:to>
      <xdr:col>107</xdr:col>
      <xdr:colOff>50800</xdr:colOff>
      <xdr:row>75</xdr:row>
      <xdr:rowOff>157969</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9545300" y="12975228"/>
          <a:ext cx="889000" cy="4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3156</xdr:rowOff>
    </xdr:from>
    <xdr:to>
      <xdr:col>107</xdr:col>
      <xdr:colOff>101600</xdr:colOff>
      <xdr:row>76</xdr:row>
      <xdr:rowOff>104756</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20383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95883</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1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146653</xdr:rowOff>
    </xdr:from>
    <xdr:to>
      <xdr:col>102</xdr:col>
      <xdr:colOff>114300</xdr:colOff>
      <xdr:row>75</xdr:row>
      <xdr:rowOff>157969</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18656300" y="13005403"/>
          <a:ext cx="889000" cy="1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165272</xdr:rowOff>
    </xdr:from>
    <xdr:to>
      <xdr:col>102</xdr:col>
      <xdr:colOff>165100</xdr:colOff>
      <xdr:row>76</xdr:row>
      <xdr:rowOff>95422</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19494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86549</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31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1994</xdr:rowOff>
    </xdr:from>
    <xdr:to>
      <xdr:col>98</xdr:col>
      <xdr:colOff>38100</xdr:colOff>
      <xdr:row>76</xdr:row>
      <xdr:rowOff>103594</xdr:rowOff>
    </xdr:to>
    <xdr:sp macro="" textlink="">
      <xdr:nvSpPr>
        <xdr:cNvPr id="876" name="フローチャート: 判断 875">
          <a:extLst>
            <a:ext uri="{FF2B5EF4-FFF2-40B4-BE49-F238E27FC236}">
              <a16:creationId xmlns:a16="http://schemas.microsoft.com/office/drawing/2014/main" id="{00000000-0008-0000-0600-00006C030000}"/>
            </a:ext>
          </a:extLst>
        </xdr:cNvPr>
        <xdr:cNvSpPr/>
      </xdr:nvSpPr>
      <xdr:spPr>
        <a:xfrm>
          <a:off x="18605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94721</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31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94062</xdr:rowOff>
    </xdr:from>
    <xdr:to>
      <xdr:col>116</xdr:col>
      <xdr:colOff>114300</xdr:colOff>
      <xdr:row>78</xdr:row>
      <xdr:rowOff>24212</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2110700" y="1329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72489</xdr:rowOff>
    </xdr:from>
    <xdr:ext cx="534377" cy="259045"/>
    <xdr:sp macro="" textlink="">
      <xdr:nvSpPr>
        <xdr:cNvPr id="884" name="繰出金該当値テキスト">
          <a:extLst>
            <a:ext uri="{FF2B5EF4-FFF2-40B4-BE49-F238E27FC236}">
              <a16:creationId xmlns:a16="http://schemas.microsoft.com/office/drawing/2014/main" id="{00000000-0008-0000-0600-000074030000}"/>
            </a:ext>
          </a:extLst>
        </xdr:cNvPr>
        <xdr:cNvSpPr txBox="1"/>
      </xdr:nvSpPr>
      <xdr:spPr>
        <a:xfrm>
          <a:off x="22212300" y="1327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23368</xdr:rowOff>
    </xdr:from>
    <xdr:to>
      <xdr:col>112</xdr:col>
      <xdr:colOff>38100</xdr:colOff>
      <xdr:row>75</xdr:row>
      <xdr:rowOff>124968</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1272500" y="1288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141495</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1056111" y="1265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65678</xdr:rowOff>
    </xdr:from>
    <xdr:to>
      <xdr:col>107</xdr:col>
      <xdr:colOff>101600</xdr:colOff>
      <xdr:row>75</xdr:row>
      <xdr:rowOff>167278</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20383500" y="1292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12355</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0167111" y="12699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107169</xdr:rowOff>
    </xdr:from>
    <xdr:to>
      <xdr:col>102</xdr:col>
      <xdr:colOff>165100</xdr:colOff>
      <xdr:row>76</xdr:row>
      <xdr:rowOff>37319</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19494500" y="1296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53846</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9278111" y="1274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95853</xdr:rowOff>
    </xdr:from>
    <xdr:to>
      <xdr:col>98</xdr:col>
      <xdr:colOff>38100</xdr:colOff>
      <xdr:row>76</xdr:row>
      <xdr:rowOff>26003</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18605500" y="1295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42530</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389111" y="12729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ごみ処理業務や消防事務、一部施設の管理を委託していること、また、過去から取り組んできた職員数の抑制などにより、類似団体や全国平均と比べて非常に低コストな行政運営を行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普通建設事業費（うち新規整備）は、元年度に幼稚園・小学校・中学校に空調設備を設置したことにより前年度から大きく上昇している。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については、類似団体や全国平均を下回っている。これは、公共施設の更新をでき得る限り先延ばしにしながら施設の延命を図ってきたこと、過去からのハコモノ整備の抑制によるものだが、今後、各施設の更新を行うためコスト増が見込まれる。施設の更なる長寿命化対策や基金の積立などの財源確保対策が課題と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兵庫県稲美町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31,061
30,529
34.92
11,925,658
11,271,061
590,577
6,791,249
9,839,418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28339</xdr:rowOff>
    </xdr:from>
    <xdr:to>
      <xdr:col>24</xdr:col>
      <xdr:colOff>62865</xdr:colOff>
      <xdr:row>38</xdr:row>
      <xdr:rowOff>131209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43289"/>
          <a:ext cx="127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135036</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50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131209</xdr:rowOff>
    </xdr:from>
    <xdr:to>
      <xdr:col>24</xdr:col>
      <xdr:colOff>152400</xdr:colOff>
      <xdr:row>38</xdr:row>
      <xdr:rowOff>131209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4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146466</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1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28339</xdr:rowOff>
    </xdr:from>
    <xdr:to>
      <xdr:col>24</xdr:col>
      <xdr:colOff>152400</xdr:colOff>
      <xdr:row>31</xdr:row>
      <xdr:rowOff>28339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4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126637</xdr:rowOff>
    </xdr:from>
    <xdr:to>
      <xdr:col>24</xdr:col>
      <xdr:colOff>63500</xdr:colOff>
      <xdr:row>35</xdr:row>
      <xdr:rowOff>16583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955937"/>
          <a:ext cx="838200" cy="61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33037</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33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54610</xdr:rowOff>
    </xdr:from>
    <xdr:to>
      <xdr:col>24</xdr:col>
      <xdr:colOff>114300</xdr:colOff>
      <xdr:row>35</xdr:row>
      <xdr:rowOff>156210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5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126637</xdr:rowOff>
    </xdr:from>
    <xdr:to>
      <xdr:col>19</xdr:col>
      <xdr:colOff>177800</xdr:colOff>
      <xdr:row>35</xdr:row>
      <xdr:rowOff>13317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955937"/>
          <a:ext cx="889000" cy="5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25219</xdr:rowOff>
    </xdr:from>
    <xdr:to>
      <xdr:col>20</xdr:col>
      <xdr:colOff>38100</xdr:colOff>
      <xdr:row>35</xdr:row>
      <xdr:rowOff>126819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117946</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11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13317</xdr:rowOff>
    </xdr:from>
    <xdr:to>
      <xdr:col>15</xdr:col>
      <xdr:colOff>50800</xdr:colOff>
      <xdr:row>35</xdr:row>
      <xdr:rowOff>49893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01406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40567</xdr:rowOff>
    </xdr:from>
    <xdr:to>
      <xdr:col>15</xdr:col>
      <xdr:colOff>101600</xdr:colOff>
      <xdr:row>35</xdr:row>
      <xdr:rowOff>142167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4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133294</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134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12990</xdr:rowOff>
    </xdr:from>
    <xdr:to>
      <xdr:col>10</xdr:col>
      <xdr:colOff>114300</xdr:colOff>
      <xdr:row>35</xdr:row>
      <xdr:rowOff>49893</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013740"/>
          <a:ext cx="889000" cy="3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48078</xdr:rowOff>
    </xdr:from>
    <xdr:to>
      <xdr:col>10</xdr:col>
      <xdr:colOff>165100</xdr:colOff>
      <xdr:row>35</xdr:row>
      <xdr:rowOff>149678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140805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14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111434</xdr:rowOff>
    </xdr:from>
    <xdr:to>
      <xdr:col>6</xdr:col>
      <xdr:colOff>38100</xdr:colOff>
      <xdr:row>35</xdr:row>
      <xdr:rowOff>41584</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58111</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715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137233</xdr:rowOff>
    </xdr:from>
    <xdr:to>
      <xdr:col>24</xdr:col>
      <xdr:colOff>114300</xdr:colOff>
      <xdr:row>35</xdr:row>
      <xdr:rowOff>67383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96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160110</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817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75837</xdr:rowOff>
    </xdr:from>
    <xdr:to>
      <xdr:col>20</xdr:col>
      <xdr:colOff>38100</xdr:colOff>
      <xdr:row>35</xdr:row>
      <xdr:rowOff>5987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90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22514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680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133967</xdr:rowOff>
    </xdr:from>
    <xdr:to>
      <xdr:col>15</xdr:col>
      <xdr:colOff>101600</xdr:colOff>
      <xdr:row>35</xdr:row>
      <xdr:rowOff>64117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96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80644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738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170543</xdr:rowOff>
    </xdr:from>
    <xdr:to>
      <xdr:col>10</xdr:col>
      <xdr:colOff>165100</xdr:colOff>
      <xdr:row>35</xdr:row>
      <xdr:rowOff>100693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99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117220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77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133640</xdr:rowOff>
    </xdr:from>
    <xdr:to>
      <xdr:col>6</xdr:col>
      <xdr:colOff>38100</xdr:colOff>
      <xdr:row>35</xdr:row>
      <xdr:rowOff>63790</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96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54917</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05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30886</xdr:rowOff>
    </xdr:from>
    <xdr:to>
      <xdr:col>24</xdr:col>
      <xdr:colOff>62865</xdr:colOff>
      <xdr:row>57</xdr:row>
      <xdr:rowOff>160585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74836"/>
          <a:ext cx="1270" cy="115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164412</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3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160585</xdr:rowOff>
    </xdr:from>
    <xdr:to>
      <xdr:col>24</xdr:col>
      <xdr:colOff>152400</xdr:colOff>
      <xdr:row>57</xdr:row>
      <xdr:rowOff>160585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33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149013</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50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286,300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30886</xdr:rowOff>
    </xdr:from>
    <xdr:to>
      <xdr:col>24</xdr:col>
      <xdr:colOff>152400</xdr:colOff>
      <xdr:row>51</xdr:row>
      <xdr:rowOff>30886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7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67750</xdr:rowOff>
    </xdr:from>
    <xdr:to>
      <xdr:col>24</xdr:col>
      <xdr:colOff>63500</xdr:colOff>
      <xdr:row>57</xdr:row>
      <xdr:rowOff>85664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840400"/>
          <a:ext cx="838200" cy="17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156249</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585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133372</xdr:rowOff>
    </xdr:from>
    <xdr:to>
      <xdr:col>24</xdr:col>
      <xdr:colOff>114300</xdr:colOff>
      <xdr:row>57</xdr:row>
      <xdr:rowOff>63522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73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39404</xdr:rowOff>
    </xdr:from>
    <xdr:to>
      <xdr:col>19</xdr:col>
      <xdr:colOff>177800</xdr:colOff>
      <xdr:row>57</xdr:row>
      <xdr:rowOff>67750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812054"/>
          <a:ext cx="889000" cy="2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108043</xdr:rowOff>
    </xdr:from>
    <xdr:to>
      <xdr:col>20</xdr:col>
      <xdr:colOff>38100</xdr:colOff>
      <xdr:row>57</xdr:row>
      <xdr:rowOff>38193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54720</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48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10390</xdr:rowOff>
    </xdr:from>
    <xdr:to>
      <xdr:col>15</xdr:col>
      <xdr:colOff>50800</xdr:colOff>
      <xdr:row>57</xdr:row>
      <xdr:rowOff>39404</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9783040"/>
          <a:ext cx="889000" cy="2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148647</xdr:rowOff>
    </xdr:from>
    <xdr:to>
      <xdr:col>15</xdr:col>
      <xdr:colOff>101600</xdr:colOff>
      <xdr:row>57</xdr:row>
      <xdr:rowOff>78797</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74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95324</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52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10390</xdr:rowOff>
    </xdr:from>
    <xdr:to>
      <xdr:col>10</xdr:col>
      <xdr:colOff>114300</xdr:colOff>
      <xdr:row>57</xdr:row>
      <xdr:rowOff>90308</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783040"/>
          <a:ext cx="889000" cy="79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136143</xdr:rowOff>
    </xdr:from>
    <xdr:to>
      <xdr:col>10</xdr:col>
      <xdr:colOff>165100</xdr:colOff>
      <xdr:row>57</xdr:row>
      <xdr:rowOff>66293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3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57420</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830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146388</xdr:rowOff>
    </xdr:from>
    <xdr:to>
      <xdr:col>6</xdr:col>
      <xdr:colOff>38100</xdr:colOff>
      <xdr:row>57</xdr:row>
      <xdr:rowOff>76538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4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93065</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52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34864</xdr:rowOff>
    </xdr:from>
    <xdr:to>
      <xdr:col>24</xdr:col>
      <xdr:colOff>114300</xdr:colOff>
      <xdr:row>57</xdr:row>
      <xdr:rowOff>136464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0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121241</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2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16950</xdr:rowOff>
    </xdr:from>
    <xdr:to>
      <xdr:col>20</xdr:col>
      <xdr:colOff>38100</xdr:colOff>
      <xdr:row>57</xdr:row>
      <xdr:rowOff>118550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7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109677</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88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160054</xdr:rowOff>
    </xdr:from>
    <xdr:to>
      <xdr:col>15</xdr:col>
      <xdr:colOff>101600</xdr:colOff>
      <xdr:row>57</xdr:row>
      <xdr:rowOff>90204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76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81331</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853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131040</xdr:rowOff>
    </xdr:from>
    <xdr:to>
      <xdr:col>10</xdr:col>
      <xdr:colOff>165100</xdr:colOff>
      <xdr:row>57</xdr:row>
      <xdr:rowOff>61190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73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77717</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50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39508</xdr:rowOff>
    </xdr:from>
    <xdr:to>
      <xdr:col>6</xdr:col>
      <xdr:colOff>38100</xdr:colOff>
      <xdr:row>57</xdr:row>
      <xdr:rowOff>141108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1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132235</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90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128003</xdr:rowOff>
    </xdr:from>
    <xdr:to>
      <xdr:col>24</xdr:col>
      <xdr:colOff>62865</xdr:colOff>
      <xdr:row>78</xdr:row>
      <xdr:rowOff>75070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58053"/>
          <a:ext cx="1270" cy="1490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78897</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51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75070</xdr:rowOff>
    </xdr:from>
    <xdr:to>
      <xdr:col>24</xdr:col>
      <xdr:colOff>152400</xdr:colOff>
      <xdr:row>78</xdr:row>
      <xdr:rowOff>75070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4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74680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33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218,421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128003</xdr:rowOff>
    </xdr:from>
    <xdr:to>
      <xdr:col>24</xdr:col>
      <xdr:colOff>152400</xdr:colOff>
      <xdr:row>69</xdr:row>
      <xdr:rowOff>128003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58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55423</xdr:rowOff>
    </xdr:from>
    <xdr:to>
      <xdr:col>24</xdr:col>
      <xdr:colOff>63500</xdr:colOff>
      <xdr:row>78</xdr:row>
      <xdr:rowOff>6172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257073"/>
          <a:ext cx="838200" cy="12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25011</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837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2133</xdr:rowOff>
    </xdr:from>
    <xdr:to>
      <xdr:col>24</xdr:col>
      <xdr:colOff>114300</xdr:colOff>
      <xdr:row>76</xdr:row>
      <xdr:rowOff>103733</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32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85623</xdr:rowOff>
    </xdr:from>
    <xdr:to>
      <xdr:col>19</xdr:col>
      <xdr:colOff>177800</xdr:colOff>
      <xdr:row>78</xdr:row>
      <xdr:rowOff>6172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3287273"/>
          <a:ext cx="889000" cy="91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65506</xdr:rowOff>
    </xdr:from>
    <xdr:to>
      <xdr:col>20</xdr:col>
      <xdr:colOff>38100</xdr:colOff>
      <xdr:row>76</xdr:row>
      <xdr:rowOff>167106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12184</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7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62382</xdr:rowOff>
    </xdr:from>
    <xdr:to>
      <xdr:col>15</xdr:col>
      <xdr:colOff>50800</xdr:colOff>
      <xdr:row>77</xdr:row>
      <xdr:rowOff>85623</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264032"/>
          <a:ext cx="889000" cy="2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9334</xdr:rowOff>
    </xdr:from>
    <xdr:to>
      <xdr:col>15</xdr:col>
      <xdr:colOff>101600</xdr:colOff>
      <xdr:row>76</xdr:row>
      <xdr:rowOff>110934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3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127461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14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62382</xdr:rowOff>
    </xdr:from>
    <xdr:to>
      <xdr:col>10</xdr:col>
      <xdr:colOff>114300</xdr:colOff>
      <xdr:row>78</xdr:row>
      <xdr:rowOff>130657</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264032"/>
          <a:ext cx="889000" cy="239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38164</xdr:rowOff>
    </xdr:from>
    <xdr:to>
      <xdr:col>10</xdr:col>
      <xdr:colOff>165100</xdr:colOff>
      <xdr:row>75</xdr:row>
      <xdr:rowOff>139764</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289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156291</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67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22467</xdr:rowOff>
    </xdr:from>
    <xdr:to>
      <xdr:col>6</xdr:col>
      <xdr:colOff>38100</xdr:colOff>
      <xdr:row>76</xdr:row>
      <xdr:rowOff>124067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140593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4623</xdr:rowOff>
    </xdr:from>
    <xdr:to>
      <xdr:col>24</xdr:col>
      <xdr:colOff>114300</xdr:colOff>
      <xdr:row>77</xdr:row>
      <xdr:rowOff>106223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0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154500</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84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126822</xdr:rowOff>
    </xdr:from>
    <xdr:to>
      <xdr:col>20</xdr:col>
      <xdr:colOff>38100</xdr:colOff>
      <xdr:row>78</xdr:row>
      <xdr:rowOff>56972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3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48099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421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34823</xdr:rowOff>
    </xdr:from>
    <xdr:to>
      <xdr:col>15</xdr:col>
      <xdr:colOff>101600</xdr:colOff>
      <xdr:row>77</xdr:row>
      <xdr:rowOff>136423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3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127550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329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11582</xdr:rowOff>
    </xdr:from>
    <xdr:to>
      <xdr:col>10</xdr:col>
      <xdr:colOff>165100</xdr:colOff>
      <xdr:row>77</xdr:row>
      <xdr:rowOff>113182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1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104309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305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79857</xdr:rowOff>
    </xdr:from>
    <xdr:to>
      <xdr:col>6</xdr:col>
      <xdr:colOff>38100</xdr:colOff>
      <xdr:row>79</xdr:row>
      <xdr:rowOff>10007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4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1134</xdr:rowOff>
    </xdr:from>
    <xdr:ext cx="534377"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63111" y="1354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123710</xdr:rowOff>
    </xdr:from>
    <xdr:to>
      <xdr:col>24</xdr:col>
      <xdr:colOff>62865</xdr:colOff>
      <xdr:row>97</xdr:row>
      <xdr:rowOff>145301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382760"/>
          <a:ext cx="1270" cy="1393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149128</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77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145301</xdr:rowOff>
    </xdr:from>
    <xdr:to>
      <xdr:col>24</xdr:col>
      <xdr:colOff>152400</xdr:colOff>
      <xdr:row>97</xdr:row>
      <xdr:rowOff>145301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77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70387</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15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128,759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123710</xdr:rowOff>
    </xdr:from>
    <xdr:to>
      <xdr:col>24</xdr:col>
      <xdr:colOff>152400</xdr:colOff>
      <xdr:row>89</xdr:row>
      <xdr:rowOff>123710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38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23318</xdr:rowOff>
    </xdr:from>
    <xdr:to>
      <xdr:col>24</xdr:col>
      <xdr:colOff>63500</xdr:colOff>
      <xdr:row>97</xdr:row>
      <xdr:rowOff>41821</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653968"/>
          <a:ext cx="838200" cy="1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59059</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346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36182</xdr:rowOff>
    </xdr:from>
    <xdr:to>
      <xdr:col>24</xdr:col>
      <xdr:colOff>114300</xdr:colOff>
      <xdr:row>96</xdr:row>
      <xdr:rowOff>137782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4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41821</xdr:rowOff>
    </xdr:from>
    <xdr:to>
      <xdr:col>19</xdr:col>
      <xdr:colOff>177800</xdr:colOff>
      <xdr:row>97</xdr:row>
      <xdr:rowOff>49492</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672471"/>
          <a:ext cx="889000" cy="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59283</xdr:rowOff>
    </xdr:from>
    <xdr:to>
      <xdr:col>20</xdr:col>
      <xdr:colOff>38100</xdr:colOff>
      <xdr:row>96</xdr:row>
      <xdr:rowOff>160883</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51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5960</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29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43104</xdr:rowOff>
    </xdr:from>
    <xdr:to>
      <xdr:col>15</xdr:col>
      <xdr:colOff>50800</xdr:colOff>
      <xdr:row>97</xdr:row>
      <xdr:rowOff>49492</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019300" y="16673754"/>
          <a:ext cx="889000" cy="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54408</xdr:rowOff>
    </xdr:from>
    <xdr:to>
      <xdr:col>15</xdr:col>
      <xdr:colOff>101600</xdr:colOff>
      <xdr:row>96</xdr:row>
      <xdr:rowOff>156008</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51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1085</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28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37212</xdr:rowOff>
    </xdr:from>
    <xdr:to>
      <xdr:col>10</xdr:col>
      <xdr:colOff>114300</xdr:colOff>
      <xdr:row>97</xdr:row>
      <xdr:rowOff>43104</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667862"/>
          <a:ext cx="889000" cy="5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51612</xdr:rowOff>
    </xdr:from>
    <xdr:to>
      <xdr:col>10</xdr:col>
      <xdr:colOff>165100</xdr:colOff>
      <xdr:row>96</xdr:row>
      <xdr:rowOff>153212</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51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169739</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28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89142</xdr:rowOff>
    </xdr:from>
    <xdr:to>
      <xdr:col>6</xdr:col>
      <xdr:colOff>38100</xdr:colOff>
      <xdr:row>97</xdr:row>
      <xdr:rowOff>19292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54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35819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32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143968</xdr:rowOff>
    </xdr:from>
    <xdr:to>
      <xdr:col>24</xdr:col>
      <xdr:colOff>114300</xdr:colOff>
      <xdr:row>97</xdr:row>
      <xdr:rowOff>74118</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60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58895</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518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162471</xdr:rowOff>
    </xdr:from>
    <xdr:to>
      <xdr:col>20</xdr:col>
      <xdr:colOff>38100</xdr:colOff>
      <xdr:row>97</xdr:row>
      <xdr:rowOff>92621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62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83748</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714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170142</xdr:rowOff>
    </xdr:from>
    <xdr:to>
      <xdr:col>15</xdr:col>
      <xdr:colOff>101600</xdr:colOff>
      <xdr:row>97</xdr:row>
      <xdr:rowOff>100292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62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91419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72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163754</xdr:rowOff>
    </xdr:from>
    <xdr:to>
      <xdr:col>10</xdr:col>
      <xdr:colOff>165100</xdr:colOff>
      <xdr:row>97</xdr:row>
      <xdr:rowOff>93904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62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85031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71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157862</xdr:rowOff>
    </xdr:from>
    <xdr:to>
      <xdr:col>6</xdr:col>
      <xdr:colOff>38100</xdr:colOff>
      <xdr:row>97</xdr:row>
      <xdr:rowOff>88012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61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79139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709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98552</xdr:rowOff>
    </xdr:from>
    <xdr:to>
      <xdr:col>54</xdr:col>
      <xdr:colOff>189865</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42052"/>
          <a:ext cx="1270" cy="1543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45229</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98552</xdr:rowOff>
    </xdr:from>
    <xdr:to>
      <xdr:col>55</xdr:col>
      <xdr:colOff>88900</xdr:colOff>
      <xdr:row>30</xdr:row>
      <xdr:rowOff>98552</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41402</xdr:rowOff>
    </xdr:from>
    <xdr:to>
      <xdr:col>55</xdr:col>
      <xdr:colOff>0</xdr:colOff>
      <xdr:row>36</xdr:row>
      <xdr:rowOff>71446</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213602"/>
          <a:ext cx="838200" cy="30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109781</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5343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131354</xdr:rowOff>
    </xdr:from>
    <xdr:to>
      <xdr:col>55</xdr:col>
      <xdr:colOff>50800</xdr:colOff>
      <xdr:row>38</xdr:row>
      <xdr:rowOff>61505</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47500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7439</xdr:rowOff>
    </xdr:from>
    <xdr:to>
      <xdr:col>50</xdr:col>
      <xdr:colOff>114300</xdr:colOff>
      <xdr:row>36</xdr:row>
      <xdr:rowOff>41402</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179639"/>
          <a:ext cx="889000" cy="3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147683</xdr:rowOff>
    </xdr:from>
    <xdr:to>
      <xdr:col>50</xdr:col>
      <xdr:colOff>165100</xdr:colOff>
      <xdr:row>38</xdr:row>
      <xdr:rowOff>77832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913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68960</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584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117166</xdr:rowOff>
    </xdr:from>
    <xdr:to>
      <xdr:col>45</xdr:col>
      <xdr:colOff>177800</xdr:colOff>
      <xdr:row>36</xdr:row>
      <xdr:rowOff>7439</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117916"/>
          <a:ext cx="889000" cy="6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127109</xdr:rowOff>
    </xdr:from>
    <xdr:to>
      <xdr:col>46</xdr:col>
      <xdr:colOff>38100</xdr:colOff>
      <xdr:row>38</xdr:row>
      <xdr:rowOff>57259</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4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48386</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5634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103777</xdr:rowOff>
    </xdr:from>
    <xdr:to>
      <xdr:col>41</xdr:col>
      <xdr:colOff>50800</xdr:colOff>
      <xdr:row>35</xdr:row>
      <xdr:rowOff>117166</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104527"/>
          <a:ext cx="889000" cy="1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104249</xdr:rowOff>
    </xdr:from>
    <xdr:to>
      <xdr:col>41</xdr:col>
      <xdr:colOff>101600</xdr:colOff>
      <xdr:row>38</xdr:row>
      <xdr:rowOff>34399</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25526</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5406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84328</xdr:rowOff>
    </xdr:from>
    <xdr:to>
      <xdr:col>36</xdr:col>
      <xdr:colOff>165100</xdr:colOff>
      <xdr:row>38</xdr:row>
      <xdr:rowOff>14478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5605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520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20646</xdr:rowOff>
    </xdr:from>
    <xdr:to>
      <xdr:col>55</xdr:col>
      <xdr:colOff>50800</xdr:colOff>
      <xdr:row>36</xdr:row>
      <xdr:rowOff>122246</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19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43523</xdr:rowOff>
    </xdr:from>
    <xdr:ext cx="469744"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044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162052</xdr:rowOff>
    </xdr:from>
    <xdr:to>
      <xdr:col>50</xdr:col>
      <xdr:colOff>165100</xdr:colOff>
      <xdr:row>36</xdr:row>
      <xdr:rowOff>92202</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16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108729</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04428" y="5938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128089</xdr:rowOff>
    </xdr:from>
    <xdr:to>
      <xdr:col>46</xdr:col>
      <xdr:colOff>38100</xdr:colOff>
      <xdr:row>36</xdr:row>
      <xdr:rowOff>58239</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12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74766</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15428" y="590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66366</xdr:rowOff>
    </xdr:from>
    <xdr:to>
      <xdr:col>41</xdr:col>
      <xdr:colOff>101600</xdr:colOff>
      <xdr:row>35</xdr:row>
      <xdr:rowOff>167966</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06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13043</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428" y="584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52977</xdr:rowOff>
    </xdr:from>
    <xdr:to>
      <xdr:col>36</xdr:col>
      <xdr:colOff>165100</xdr:colOff>
      <xdr:row>35</xdr:row>
      <xdr:rowOff>154577</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05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171104</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5828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86322</xdr:rowOff>
    </xdr:from>
    <xdr:to>
      <xdr:col>54</xdr:col>
      <xdr:colOff>189865</xdr:colOff>
      <xdr:row>58</xdr:row>
      <xdr:rowOff>87396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8822"/>
          <a:ext cx="1270" cy="1372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91223</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35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87396</xdr:rowOff>
    </xdr:from>
    <xdr:to>
      <xdr:col>55</xdr:col>
      <xdr:colOff>88900</xdr:colOff>
      <xdr:row>58</xdr:row>
      <xdr:rowOff>87396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3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32999</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62,335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86322</xdr:rowOff>
    </xdr:from>
    <xdr:to>
      <xdr:col>55</xdr:col>
      <xdr:colOff>88900</xdr:colOff>
      <xdr:row>50</xdr:row>
      <xdr:rowOff>86322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26817</xdr:rowOff>
    </xdr:from>
    <xdr:to>
      <xdr:col>55</xdr:col>
      <xdr:colOff>0</xdr:colOff>
      <xdr:row>56</xdr:row>
      <xdr:rowOff>40487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628017"/>
          <a:ext cx="838200" cy="1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127106</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556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148679</xdr:rowOff>
    </xdr:from>
    <xdr:to>
      <xdr:col>55</xdr:col>
      <xdr:colOff>50800</xdr:colOff>
      <xdr:row>56</xdr:row>
      <xdr:rowOff>78829</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5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10472</xdr:rowOff>
    </xdr:from>
    <xdr:to>
      <xdr:col>50</xdr:col>
      <xdr:colOff>114300</xdr:colOff>
      <xdr:row>56</xdr:row>
      <xdr:rowOff>40487</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611672"/>
          <a:ext cx="889000" cy="3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153982</xdr:rowOff>
    </xdr:from>
    <xdr:to>
      <xdr:col>50</xdr:col>
      <xdr:colOff>165100</xdr:colOff>
      <xdr:row>56</xdr:row>
      <xdr:rowOff>84132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58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100659</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35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10472</xdr:rowOff>
    </xdr:from>
    <xdr:to>
      <xdr:col>45</xdr:col>
      <xdr:colOff>177800</xdr:colOff>
      <xdr:row>56</xdr:row>
      <xdr:rowOff>20348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611672"/>
          <a:ext cx="889000" cy="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142758</xdr:rowOff>
    </xdr:from>
    <xdr:to>
      <xdr:col>46</xdr:col>
      <xdr:colOff>38100</xdr:colOff>
      <xdr:row>56</xdr:row>
      <xdr:rowOff>72908</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57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64035</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66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151793</xdr:rowOff>
    </xdr:from>
    <xdr:to>
      <xdr:col>41</xdr:col>
      <xdr:colOff>50800</xdr:colOff>
      <xdr:row>56</xdr:row>
      <xdr:rowOff>20348</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581543"/>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150325</xdr:rowOff>
    </xdr:from>
    <xdr:to>
      <xdr:col>41</xdr:col>
      <xdr:colOff>101600</xdr:colOff>
      <xdr:row>56</xdr:row>
      <xdr:rowOff>80475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58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71602</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67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145524</xdr:rowOff>
    </xdr:from>
    <xdr:to>
      <xdr:col>36</xdr:col>
      <xdr:colOff>165100</xdr:colOff>
      <xdr:row>56</xdr:row>
      <xdr:rowOff>75674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57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66801</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66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147467</xdr:rowOff>
    </xdr:from>
    <xdr:to>
      <xdr:col>55</xdr:col>
      <xdr:colOff>50800</xdr:colOff>
      <xdr:row>56</xdr:row>
      <xdr:rowOff>77617</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57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170344</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42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161137</xdr:rowOff>
    </xdr:from>
    <xdr:to>
      <xdr:col>50</xdr:col>
      <xdr:colOff>165100</xdr:colOff>
      <xdr:row>56</xdr:row>
      <xdr:rowOff>91287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59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82414</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68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131122</xdr:rowOff>
    </xdr:from>
    <xdr:to>
      <xdr:col>46</xdr:col>
      <xdr:colOff>38100</xdr:colOff>
      <xdr:row>56</xdr:row>
      <xdr:rowOff>61272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56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77799</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336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140998</xdr:rowOff>
    </xdr:from>
    <xdr:to>
      <xdr:col>41</xdr:col>
      <xdr:colOff>101600</xdr:colOff>
      <xdr:row>56</xdr:row>
      <xdr:rowOff>71148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57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87675</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34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100993</xdr:rowOff>
    </xdr:from>
    <xdr:to>
      <xdr:col>36</xdr:col>
      <xdr:colOff>165100</xdr:colOff>
      <xdr:row>56</xdr:row>
      <xdr:rowOff>31143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53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47670</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30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25095</xdr:rowOff>
    </xdr:from>
    <xdr:to>
      <xdr:col>54</xdr:col>
      <xdr:colOff>189865</xdr:colOff>
      <xdr:row>79</xdr:row>
      <xdr:rowOff>6122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026595"/>
          <a:ext cx="1270" cy="1524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9949</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5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6122</xdr:rowOff>
    </xdr:from>
    <xdr:to>
      <xdr:col>55</xdr:col>
      <xdr:colOff>88900</xdr:colOff>
      <xdr:row>79</xdr:row>
      <xdr:rowOff>6122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50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143222</xdr:rowOff>
    </xdr:from>
    <xdr:ext cx="534377"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0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41,008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25095</xdr:rowOff>
    </xdr:from>
    <xdr:to>
      <xdr:col>55</xdr:col>
      <xdr:colOff>88900</xdr:colOff>
      <xdr:row>70</xdr:row>
      <xdr:rowOff>25095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02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7835</xdr:rowOff>
    </xdr:from>
    <xdr:to>
      <xdr:col>55</xdr:col>
      <xdr:colOff>0</xdr:colOff>
      <xdr:row>78</xdr:row>
      <xdr:rowOff>17323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380935"/>
          <a:ext cx="838200" cy="9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167555</xdr:rowOff>
    </xdr:from>
    <xdr:ext cx="469744"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026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144678</xdr:rowOff>
    </xdr:from>
    <xdr:to>
      <xdr:col>55</xdr:col>
      <xdr:colOff>50800</xdr:colOff>
      <xdr:row>77</xdr:row>
      <xdr:rowOff>74828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7835</xdr:rowOff>
    </xdr:from>
    <xdr:to>
      <xdr:col>50</xdr:col>
      <xdr:colOff>114300</xdr:colOff>
      <xdr:row>78</xdr:row>
      <xdr:rowOff>15227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380935"/>
          <a:ext cx="889000" cy="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129439</xdr:rowOff>
    </xdr:from>
    <xdr:to>
      <xdr:col>50</xdr:col>
      <xdr:colOff>165100</xdr:colOff>
      <xdr:row>77</xdr:row>
      <xdr:rowOff>59589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76116</xdr:rowOff>
    </xdr:from>
    <xdr:ext cx="469744"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404428" y="1293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5054</xdr:rowOff>
    </xdr:from>
    <xdr:to>
      <xdr:col>45</xdr:col>
      <xdr:colOff>177800</xdr:colOff>
      <xdr:row>78</xdr:row>
      <xdr:rowOff>15227</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3378154"/>
          <a:ext cx="889000" cy="1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134086</xdr:rowOff>
    </xdr:from>
    <xdr:to>
      <xdr:col>46</xdr:col>
      <xdr:colOff>38100</xdr:colOff>
      <xdr:row>77</xdr:row>
      <xdr:rowOff>64236</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80763</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15428" y="1293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70434</xdr:rowOff>
    </xdr:from>
    <xdr:to>
      <xdr:col>41</xdr:col>
      <xdr:colOff>50800</xdr:colOff>
      <xdr:row>78</xdr:row>
      <xdr:rowOff>5054</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100634"/>
          <a:ext cx="889000" cy="277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163881</xdr:rowOff>
    </xdr:from>
    <xdr:to>
      <xdr:col>41</xdr:col>
      <xdr:colOff>101600</xdr:colOff>
      <xdr:row>77</xdr:row>
      <xdr:rowOff>94031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110558</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26428" y="1296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114009</xdr:rowOff>
    </xdr:from>
    <xdr:to>
      <xdr:col>36</xdr:col>
      <xdr:colOff>165100</xdr:colOff>
      <xdr:row>77</xdr:row>
      <xdr:rowOff>44159</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35286</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23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137973</xdr:rowOff>
    </xdr:from>
    <xdr:to>
      <xdr:col>55</xdr:col>
      <xdr:colOff>50800</xdr:colOff>
      <xdr:row>78</xdr:row>
      <xdr:rowOff>68123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33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116400</xdr:rowOff>
    </xdr:from>
    <xdr:ext cx="469744"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318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128485</xdr:rowOff>
    </xdr:from>
    <xdr:to>
      <xdr:col>50</xdr:col>
      <xdr:colOff>165100</xdr:colOff>
      <xdr:row>78</xdr:row>
      <xdr:rowOff>58635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33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49762</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04428" y="1342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135877</xdr:rowOff>
    </xdr:from>
    <xdr:to>
      <xdr:col>46</xdr:col>
      <xdr:colOff>38100</xdr:colOff>
      <xdr:row>78</xdr:row>
      <xdr:rowOff>66027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33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57154</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15428" y="1343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125704</xdr:rowOff>
    </xdr:from>
    <xdr:to>
      <xdr:col>41</xdr:col>
      <xdr:colOff>101600</xdr:colOff>
      <xdr:row>78</xdr:row>
      <xdr:rowOff>55854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32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46981</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3420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19634</xdr:rowOff>
    </xdr:from>
    <xdr:to>
      <xdr:col>36</xdr:col>
      <xdr:colOff>165100</xdr:colOff>
      <xdr:row>76</xdr:row>
      <xdr:rowOff>121234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04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137761</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282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46637</xdr:rowOff>
    </xdr:from>
    <xdr:to>
      <xdr:col>54</xdr:col>
      <xdr:colOff>189865</xdr:colOff>
      <xdr:row>99</xdr:row>
      <xdr:rowOff>29240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477137"/>
          <a:ext cx="1270" cy="1525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33067</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700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29240</xdr:rowOff>
    </xdr:from>
    <xdr:to>
      <xdr:col>55</xdr:col>
      <xdr:colOff>88900</xdr:colOff>
      <xdr:row>99</xdr:row>
      <xdr:rowOff>29240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700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164764</xdr:rowOff>
    </xdr:from>
    <xdr:ext cx="534377"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25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46637</xdr:rowOff>
    </xdr:from>
    <xdr:to>
      <xdr:col>55</xdr:col>
      <xdr:colOff>88900</xdr:colOff>
      <xdr:row>90</xdr:row>
      <xdr:rowOff>46637</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477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4620</xdr:rowOff>
    </xdr:from>
    <xdr:to>
      <xdr:col>55</xdr:col>
      <xdr:colOff>0</xdr:colOff>
      <xdr:row>97</xdr:row>
      <xdr:rowOff>126006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9639300" y="16635270"/>
          <a:ext cx="838200" cy="121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114132</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230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91255</xdr:rowOff>
    </xdr:from>
    <xdr:to>
      <xdr:col>55</xdr:col>
      <xdr:colOff>50800</xdr:colOff>
      <xdr:row>96</xdr:row>
      <xdr:rowOff>21405</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3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67897</xdr:rowOff>
    </xdr:from>
    <xdr:to>
      <xdr:col>50</xdr:col>
      <xdr:colOff>114300</xdr:colOff>
      <xdr:row>97</xdr:row>
      <xdr:rowOff>126006</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8750300" y="16698547"/>
          <a:ext cx="889000" cy="5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134483</xdr:rowOff>
    </xdr:from>
    <xdr:to>
      <xdr:col>50</xdr:col>
      <xdr:colOff>165100</xdr:colOff>
      <xdr:row>96</xdr:row>
      <xdr:rowOff>64633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42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81160</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19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67897</xdr:rowOff>
    </xdr:from>
    <xdr:to>
      <xdr:col>45</xdr:col>
      <xdr:colOff>177800</xdr:colOff>
      <xdr:row>97</xdr:row>
      <xdr:rowOff>123172</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7861300" y="16698547"/>
          <a:ext cx="889000" cy="5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84328</xdr:rowOff>
    </xdr:from>
    <xdr:to>
      <xdr:col>46</xdr:col>
      <xdr:colOff>38100</xdr:colOff>
      <xdr:row>96</xdr:row>
      <xdr:rowOff>14478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37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31005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14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123172</xdr:rowOff>
    </xdr:from>
    <xdr:to>
      <xdr:col>41</xdr:col>
      <xdr:colOff>50800</xdr:colOff>
      <xdr:row>98</xdr:row>
      <xdr:rowOff>13055</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6972300" y="16753822"/>
          <a:ext cx="889000" cy="6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2260</xdr:rowOff>
    </xdr:from>
    <xdr:to>
      <xdr:col>41</xdr:col>
      <xdr:colOff>101600</xdr:colOff>
      <xdr:row>96</xdr:row>
      <xdr:rowOff>103860</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46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120387</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23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25074</xdr:rowOff>
    </xdr:from>
    <xdr:to>
      <xdr:col>36</xdr:col>
      <xdr:colOff>165100</xdr:colOff>
      <xdr:row>96</xdr:row>
      <xdr:rowOff>126674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48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143201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25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125270</xdr:rowOff>
    </xdr:from>
    <xdr:to>
      <xdr:col>55</xdr:col>
      <xdr:colOff>50800</xdr:colOff>
      <xdr:row>97</xdr:row>
      <xdr:rowOff>55420</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58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103697</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56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75206</xdr:rowOff>
    </xdr:from>
    <xdr:to>
      <xdr:col>50</xdr:col>
      <xdr:colOff>165100</xdr:colOff>
      <xdr:row>98</xdr:row>
      <xdr:rowOff>5356</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70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167933</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679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17097</xdr:rowOff>
    </xdr:from>
    <xdr:to>
      <xdr:col>46</xdr:col>
      <xdr:colOff>38100</xdr:colOff>
      <xdr:row>97</xdr:row>
      <xdr:rowOff>118697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64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109824</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74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72372</xdr:rowOff>
    </xdr:from>
    <xdr:to>
      <xdr:col>41</xdr:col>
      <xdr:colOff>101600</xdr:colOff>
      <xdr:row>98</xdr:row>
      <xdr:rowOff>2522</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70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165099</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795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133705</xdr:rowOff>
    </xdr:from>
    <xdr:to>
      <xdr:col>36</xdr:col>
      <xdr:colOff>165100</xdr:colOff>
      <xdr:row>98</xdr:row>
      <xdr:rowOff>63855</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76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54982</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85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25857</xdr:rowOff>
    </xdr:from>
    <xdr:to>
      <xdr:col>85</xdr:col>
      <xdr:colOff>126364</xdr:colOff>
      <xdr:row>38</xdr:row>
      <xdr:rowOff>6792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512257"/>
          <a:ext cx="1269" cy="1009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10619</xdr:rowOff>
    </xdr:from>
    <xdr:ext cx="534377"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5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6792</xdr:rowOff>
    </xdr:from>
    <xdr:to>
      <xdr:col>86</xdr:col>
      <xdr:colOff>25400</xdr:colOff>
      <xdr:row>38</xdr:row>
      <xdr:rowOff>6792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521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143984</xdr:rowOff>
    </xdr:from>
    <xdr:ext cx="534377"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528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25857</xdr:rowOff>
    </xdr:from>
    <xdr:to>
      <xdr:col>86</xdr:col>
      <xdr:colOff>25400</xdr:colOff>
      <xdr:row>32</xdr:row>
      <xdr:rowOff>25857</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512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90414</xdr:rowOff>
    </xdr:from>
    <xdr:to>
      <xdr:col>85</xdr:col>
      <xdr:colOff>127000</xdr:colOff>
      <xdr:row>37</xdr:row>
      <xdr:rowOff>102301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5481300" y="6434064"/>
          <a:ext cx="8382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39905</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0406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17028</xdr:rowOff>
    </xdr:from>
    <xdr:to>
      <xdr:col>85</xdr:col>
      <xdr:colOff>177800</xdr:colOff>
      <xdr:row>36</xdr:row>
      <xdr:rowOff>118628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71257</xdr:rowOff>
    </xdr:from>
    <xdr:to>
      <xdr:col>81</xdr:col>
      <xdr:colOff>50800</xdr:colOff>
      <xdr:row>37</xdr:row>
      <xdr:rowOff>102301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4592300" y="6414907"/>
          <a:ext cx="889000" cy="3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4867</xdr:rowOff>
    </xdr:from>
    <xdr:to>
      <xdr:col>81</xdr:col>
      <xdr:colOff>101600</xdr:colOff>
      <xdr:row>36</xdr:row>
      <xdr:rowOff>106467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122994</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595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71257</xdr:rowOff>
    </xdr:from>
    <xdr:to>
      <xdr:col>76</xdr:col>
      <xdr:colOff>114300</xdr:colOff>
      <xdr:row>37</xdr:row>
      <xdr:rowOff>105639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3703300" y="6414907"/>
          <a:ext cx="889000" cy="3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47295</xdr:rowOff>
    </xdr:from>
    <xdr:to>
      <xdr:col>76</xdr:col>
      <xdr:colOff>165100</xdr:colOff>
      <xdr:row>36</xdr:row>
      <xdr:rowOff>148895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165422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599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105639</xdr:rowOff>
    </xdr:from>
    <xdr:to>
      <xdr:col>71</xdr:col>
      <xdr:colOff>177800</xdr:colOff>
      <xdr:row>37</xdr:row>
      <xdr:rowOff>118623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2814300" y="6449289"/>
          <a:ext cx="889000" cy="1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146096</xdr:rowOff>
    </xdr:from>
    <xdr:to>
      <xdr:col>72</xdr:col>
      <xdr:colOff>38100</xdr:colOff>
      <xdr:row>36</xdr:row>
      <xdr:rowOff>76246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14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92773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592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1849</xdr:rowOff>
    </xdr:from>
    <xdr:to>
      <xdr:col>67</xdr:col>
      <xdr:colOff>101600</xdr:colOff>
      <xdr:row>36</xdr:row>
      <xdr:rowOff>103449</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17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119976</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594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39614</xdr:rowOff>
    </xdr:from>
    <xdr:to>
      <xdr:col>85</xdr:col>
      <xdr:colOff>177800</xdr:colOff>
      <xdr:row>37</xdr:row>
      <xdr:rowOff>141214</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38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125991</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629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51501</xdr:rowOff>
    </xdr:from>
    <xdr:to>
      <xdr:col>81</xdr:col>
      <xdr:colOff>101600</xdr:colOff>
      <xdr:row>37</xdr:row>
      <xdr:rowOff>153101</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39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144228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648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20457</xdr:rowOff>
    </xdr:from>
    <xdr:to>
      <xdr:col>76</xdr:col>
      <xdr:colOff>165100</xdr:colOff>
      <xdr:row>37</xdr:row>
      <xdr:rowOff>122057</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36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113184</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6456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54839</xdr:rowOff>
    </xdr:from>
    <xdr:to>
      <xdr:col>72</xdr:col>
      <xdr:colOff>38100</xdr:colOff>
      <xdr:row>37</xdr:row>
      <xdr:rowOff>156439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639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147566</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49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67823</xdr:rowOff>
    </xdr:from>
    <xdr:to>
      <xdr:col>67</xdr:col>
      <xdr:colOff>101600</xdr:colOff>
      <xdr:row>37</xdr:row>
      <xdr:rowOff>169423</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41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160550</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50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100593</xdr:rowOff>
    </xdr:from>
    <xdr:to>
      <xdr:col>85</xdr:col>
      <xdr:colOff>126364</xdr:colOff>
      <xdr:row>58</xdr:row>
      <xdr:rowOff>118816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73093"/>
          <a:ext cx="1269" cy="138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122643</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6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118816</xdr:rowOff>
    </xdr:from>
    <xdr:to>
      <xdr:col>86</xdr:col>
      <xdr:colOff>25400</xdr:colOff>
      <xdr:row>58</xdr:row>
      <xdr:rowOff>118816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6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47270</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48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114,395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100593</xdr:rowOff>
    </xdr:from>
    <xdr:to>
      <xdr:col>86</xdr:col>
      <xdr:colOff>25400</xdr:colOff>
      <xdr:row>50</xdr:row>
      <xdr:rowOff>100593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7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90535</xdr:rowOff>
    </xdr:from>
    <xdr:to>
      <xdr:col>85</xdr:col>
      <xdr:colOff>127000</xdr:colOff>
      <xdr:row>57</xdr:row>
      <xdr:rowOff>87563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520285"/>
          <a:ext cx="838200" cy="33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1180</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602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22753</xdr:rowOff>
    </xdr:from>
    <xdr:to>
      <xdr:col>85</xdr:col>
      <xdr:colOff>177800</xdr:colOff>
      <xdr:row>56</xdr:row>
      <xdr:rowOff>124353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6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22869</xdr:rowOff>
    </xdr:from>
    <xdr:to>
      <xdr:col>81</xdr:col>
      <xdr:colOff>50800</xdr:colOff>
      <xdr:row>57</xdr:row>
      <xdr:rowOff>87563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795519"/>
          <a:ext cx="889000" cy="6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65207</xdr:rowOff>
    </xdr:from>
    <xdr:to>
      <xdr:col>81</xdr:col>
      <xdr:colOff>101600</xdr:colOff>
      <xdr:row>56</xdr:row>
      <xdr:rowOff>166807</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11884</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44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22869</xdr:rowOff>
    </xdr:from>
    <xdr:to>
      <xdr:col>76</xdr:col>
      <xdr:colOff>114300</xdr:colOff>
      <xdr:row>58</xdr:row>
      <xdr:rowOff>15978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795519"/>
          <a:ext cx="889000" cy="16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74792</xdr:rowOff>
    </xdr:from>
    <xdr:to>
      <xdr:col>76</xdr:col>
      <xdr:colOff>165100</xdr:colOff>
      <xdr:row>57</xdr:row>
      <xdr:rowOff>4942</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21469</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45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148697</xdr:rowOff>
    </xdr:from>
    <xdr:to>
      <xdr:col>71</xdr:col>
      <xdr:colOff>177800</xdr:colOff>
      <xdr:row>58</xdr:row>
      <xdr:rowOff>15978</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9921347"/>
          <a:ext cx="889000" cy="38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76474</xdr:rowOff>
    </xdr:from>
    <xdr:to>
      <xdr:col>72</xdr:col>
      <xdr:colOff>38100</xdr:colOff>
      <xdr:row>57</xdr:row>
      <xdr:rowOff>6624</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23151</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45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67232</xdr:rowOff>
    </xdr:from>
    <xdr:to>
      <xdr:col>67</xdr:col>
      <xdr:colOff>101600</xdr:colOff>
      <xdr:row>56</xdr:row>
      <xdr:rowOff>168832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13909</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44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39735</xdr:rowOff>
    </xdr:from>
    <xdr:to>
      <xdr:col>85</xdr:col>
      <xdr:colOff>177800</xdr:colOff>
      <xdr:row>55</xdr:row>
      <xdr:rowOff>141335</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46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62612</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32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36763</xdr:rowOff>
    </xdr:from>
    <xdr:to>
      <xdr:col>81</xdr:col>
      <xdr:colOff>101600</xdr:colOff>
      <xdr:row>57</xdr:row>
      <xdr:rowOff>138363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80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129490</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90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143519</xdr:rowOff>
    </xdr:from>
    <xdr:to>
      <xdr:col>76</xdr:col>
      <xdr:colOff>165100</xdr:colOff>
      <xdr:row>57</xdr:row>
      <xdr:rowOff>73669</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74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64796</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837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136628</xdr:rowOff>
    </xdr:from>
    <xdr:to>
      <xdr:col>72</xdr:col>
      <xdr:colOff>38100</xdr:colOff>
      <xdr:row>58</xdr:row>
      <xdr:rowOff>66778</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90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57905</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10002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97897</xdr:rowOff>
    </xdr:from>
    <xdr:to>
      <xdr:col>67</xdr:col>
      <xdr:colOff>101600</xdr:colOff>
      <xdr:row>58</xdr:row>
      <xdr:rowOff>28047</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87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19174</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96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75669</xdr:rowOff>
    </xdr:from>
    <xdr:to>
      <xdr:col>85</xdr:col>
      <xdr:colOff>126364</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077169"/>
          <a:ext cx="1269" cy="1435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22346</xdr:rowOff>
    </xdr:from>
    <xdr:ext cx="534377"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185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75669</xdr:rowOff>
    </xdr:from>
    <xdr:to>
      <xdr:col>86</xdr:col>
      <xdr:colOff>25400</xdr:colOff>
      <xdr:row>70</xdr:row>
      <xdr:rowOff>75669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077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133345</xdr:rowOff>
    </xdr:from>
    <xdr:to>
      <xdr:col>85</xdr:col>
      <xdr:colOff>127000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5481300" y="13506445"/>
          <a:ext cx="838200" cy="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29160</xdr:rowOff>
    </xdr:from>
    <xdr:ext cx="469744"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2308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6283</xdr:rowOff>
    </xdr:from>
    <xdr:to>
      <xdr:col>85</xdr:col>
      <xdr:colOff>177800</xdr:colOff>
      <xdr:row>78</xdr:row>
      <xdr:rowOff>107883</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37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133345</xdr:rowOff>
    </xdr:from>
    <xdr:to>
      <xdr:col>81</xdr:col>
      <xdr:colOff>50800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4592300" y="13506445"/>
          <a:ext cx="889000" cy="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35682</xdr:rowOff>
    </xdr:from>
    <xdr:to>
      <xdr:col>81</xdr:col>
      <xdr:colOff>101600</xdr:colOff>
      <xdr:row>78</xdr:row>
      <xdr:rowOff>137282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40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153809</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46428" y="1318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49284</xdr:rowOff>
    </xdr:from>
    <xdr:to>
      <xdr:col>76</xdr:col>
      <xdr:colOff>165100</xdr:colOff>
      <xdr:row>78</xdr:row>
      <xdr:rowOff>150884</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4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167411</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57428" y="1319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58817</xdr:rowOff>
    </xdr:from>
    <xdr:to>
      <xdr:col>72</xdr:col>
      <xdr:colOff>38100</xdr:colOff>
      <xdr:row>78</xdr:row>
      <xdr:rowOff>160417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43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5494</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68428" y="1320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75595</xdr:rowOff>
    </xdr:from>
    <xdr:to>
      <xdr:col>67</xdr:col>
      <xdr:colOff>101600</xdr:colOff>
      <xdr:row>79</xdr:row>
      <xdr:rowOff>5745</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44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22272</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5017" y="13223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82545</xdr:rowOff>
    </xdr:from>
    <xdr:to>
      <xdr:col>81</xdr:col>
      <xdr:colOff>101600</xdr:colOff>
      <xdr:row>79</xdr:row>
      <xdr:rowOff>12695</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45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3822</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2017" y="13548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1436</xdr:rowOff>
    </xdr:from>
    <xdr:to>
      <xdr:col>85</xdr:col>
      <xdr:colOff>126364</xdr:colOff>
      <xdr:row>98</xdr:row>
      <xdr:rowOff>57938</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431936"/>
          <a:ext cx="1269" cy="1428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61765</xdr:rowOff>
    </xdr:from>
    <xdr:ext cx="469744"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86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57938</xdr:rowOff>
    </xdr:from>
    <xdr:to>
      <xdr:col>86</xdr:col>
      <xdr:colOff>25400</xdr:colOff>
      <xdr:row>98</xdr:row>
      <xdr:rowOff>57938</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860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119563</xdr:rowOff>
    </xdr:from>
    <xdr:ext cx="534377"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20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83,258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1436</xdr:rowOff>
    </xdr:from>
    <xdr:to>
      <xdr:col>86</xdr:col>
      <xdr:colOff>25400</xdr:colOff>
      <xdr:row>90</xdr:row>
      <xdr:rowOff>1436</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43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47479</xdr:rowOff>
    </xdr:from>
    <xdr:to>
      <xdr:col>85</xdr:col>
      <xdr:colOff>127000</xdr:colOff>
      <xdr:row>96</xdr:row>
      <xdr:rowOff>66796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6506679"/>
          <a:ext cx="838200" cy="1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36206</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152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13329</xdr:rowOff>
    </xdr:from>
    <xdr:to>
      <xdr:col>85</xdr:col>
      <xdr:colOff>177800</xdr:colOff>
      <xdr:row>95</xdr:row>
      <xdr:rowOff>114929</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3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66796</xdr:rowOff>
    </xdr:from>
    <xdr:to>
      <xdr:col>81</xdr:col>
      <xdr:colOff>50800</xdr:colOff>
      <xdr:row>96</xdr:row>
      <xdr:rowOff>93332</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6525996"/>
          <a:ext cx="889000" cy="2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7386</xdr:rowOff>
    </xdr:from>
    <xdr:to>
      <xdr:col>81</xdr:col>
      <xdr:colOff>101600</xdr:colOff>
      <xdr:row>95</xdr:row>
      <xdr:rowOff>108986</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29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125513</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07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74188</xdr:rowOff>
    </xdr:from>
    <xdr:to>
      <xdr:col>76</xdr:col>
      <xdr:colOff>114300</xdr:colOff>
      <xdr:row>96</xdr:row>
      <xdr:rowOff>93332</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3703300" y="16533388"/>
          <a:ext cx="889000" cy="1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1118</xdr:rowOff>
    </xdr:from>
    <xdr:to>
      <xdr:col>76</xdr:col>
      <xdr:colOff>165100</xdr:colOff>
      <xdr:row>95</xdr:row>
      <xdr:rowOff>102718</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28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119245</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06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74188</xdr:rowOff>
    </xdr:from>
    <xdr:to>
      <xdr:col>71</xdr:col>
      <xdr:colOff>177800</xdr:colOff>
      <xdr:row>96</xdr:row>
      <xdr:rowOff>80587</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2814300" y="16533388"/>
          <a:ext cx="889000" cy="6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5404</xdr:rowOff>
    </xdr:from>
    <xdr:to>
      <xdr:col>72</xdr:col>
      <xdr:colOff>38100</xdr:colOff>
      <xdr:row>95</xdr:row>
      <xdr:rowOff>107004</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2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123531</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06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167805</xdr:rowOff>
    </xdr:from>
    <xdr:to>
      <xdr:col>67</xdr:col>
      <xdr:colOff>101600</xdr:colOff>
      <xdr:row>95</xdr:row>
      <xdr:rowOff>97955</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284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114482</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05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168129</xdr:rowOff>
    </xdr:from>
    <xdr:to>
      <xdr:col>85</xdr:col>
      <xdr:colOff>177800</xdr:colOff>
      <xdr:row>96</xdr:row>
      <xdr:rowOff>98279</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45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146556</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43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15996</xdr:rowOff>
    </xdr:from>
    <xdr:to>
      <xdr:col>81</xdr:col>
      <xdr:colOff>101600</xdr:colOff>
      <xdr:row>96</xdr:row>
      <xdr:rowOff>117596</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47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108723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56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42532</xdr:rowOff>
    </xdr:from>
    <xdr:to>
      <xdr:col>76</xdr:col>
      <xdr:colOff>165100</xdr:colOff>
      <xdr:row>96</xdr:row>
      <xdr:rowOff>144132</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50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135259</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59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23388</xdr:rowOff>
    </xdr:from>
    <xdr:to>
      <xdr:col>72</xdr:col>
      <xdr:colOff>38100</xdr:colOff>
      <xdr:row>96</xdr:row>
      <xdr:rowOff>124988</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48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116115</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57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29787</xdr:rowOff>
    </xdr:from>
    <xdr:to>
      <xdr:col>67</xdr:col>
      <xdr:colOff>101600</xdr:colOff>
      <xdr:row>96</xdr:row>
      <xdr:rowOff>131387</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48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122514</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58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72644</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387594"/>
          <a:ext cx="1269" cy="134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19321</xdr:rowOff>
    </xdr:from>
    <xdr:ext cx="469744"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16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72644</xdr:rowOff>
    </xdr:from>
    <xdr:to>
      <xdr:col>116</xdr:col>
      <xdr:colOff>152400</xdr:colOff>
      <xdr:row>31</xdr:row>
      <xdr:rowOff>72644</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164338</xdr:rowOff>
    </xdr:from>
    <xdr:to>
      <xdr:col>112</xdr:col>
      <xdr:colOff>38100</xdr:colOff>
      <xdr:row>39</xdr:row>
      <xdr:rowOff>94488</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6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111015</xdr:rowOff>
    </xdr:from>
    <xdr:ext cx="249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98650" y="64546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150622</xdr:rowOff>
    </xdr:from>
    <xdr:to>
      <xdr:col>107</xdr:col>
      <xdr:colOff>101600</xdr:colOff>
      <xdr:row>39</xdr:row>
      <xdr:rowOff>80772</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665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97299</xdr:rowOff>
    </xdr:from>
    <xdr:ext cx="313932"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77333" y="64409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114808</xdr:rowOff>
    </xdr:from>
    <xdr:to>
      <xdr:col>102</xdr:col>
      <xdr:colOff>165100</xdr:colOff>
      <xdr:row>39</xdr:row>
      <xdr:rowOff>44958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6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61485</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88333" y="6405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87376</xdr:rowOff>
    </xdr:from>
    <xdr:to>
      <xdr:col>98</xdr:col>
      <xdr:colOff>38100</xdr:colOff>
      <xdr:row>39</xdr:row>
      <xdr:rowOff>17526</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60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34053</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77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議会費、労働費、農林水産業費、教育費以外は類似団体平均値を下回る低コストな行政運営を実現できている。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上回っている費用については、次のような理由がある。議会費（議員報酬が類似団体を上回る）、労働費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勤労者住宅資金融資対策事業）、農林水産業費（農業振興や土地改良事業など農地の保全や農業振興に努める）、教育費（幼稚園、小学校、中学校の空調設備設置事業）</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一方、下回っている費用の中で衛生費、消防費には町の特色が現れており、次のような理由がある。衛生費（ごみ処理業務の一部を委託や一部事務組合で実施）、消防費（消防事務を加古川市に委託）</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兵庫県稲美町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人件費や投資的経費など徹底した歳出削減と税収の確保などにより、平成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年度以降は実質単年度収支の黒字を維持し、基金の積立を行っている。平成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年度末で約</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千万円まで減少していた基金が、令和元年度末で約</a:t>
          </a:r>
          <a:r>
            <a:rPr kumimoji="1" lang="en-US" altLang="ja-JP" sz="1400">
              <a:latin typeface="ＭＳ ゴシック" pitchFamily="49" charset="-128"/>
              <a:ea typeface="ＭＳ ゴシック" pitchFamily="49" charset="-128"/>
            </a:rPr>
            <a:t>42</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千万円となっている。今後も健全な財政運営に努め、将来の公共施設の更新に備え、適正な基金残高の維持に努める。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兵庫県稲美町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全会計において、平成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年度以降実質収支は黒字を維持している。今後も全会計において、実質収支の黒字を維持できるよう、健全な財政運営に努める。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11925658</v>
      </c>
      <c r="BO4" s="462"/>
      <c r="BP4" s="462"/>
      <c r="BQ4" s="462"/>
      <c r="BR4" s="462"/>
      <c r="BS4" s="462"/>
      <c r="BT4" s="462"/>
      <c r="BU4" s="463"/>
      <c r="BV4" s="461">
        <v>10906764</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8.6999999999999993</v>
      </c>
      <c r="CU4" s="646"/>
      <c r="CV4" s="646"/>
      <c r="CW4" s="646"/>
      <c r="CX4" s="646"/>
      <c r="CY4" s="646"/>
      <c r="CZ4" s="646"/>
      <c r="DA4" s="647"/>
      <c r="DB4" s="645">
        <v>9.9</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11271061</v>
      </c>
      <c r="BO5" s="467"/>
      <c r="BP5" s="467"/>
      <c r="BQ5" s="467"/>
      <c r="BR5" s="467"/>
      <c r="BS5" s="467"/>
      <c r="BT5" s="467"/>
      <c r="BU5" s="468"/>
      <c r="BV5" s="466">
        <v>10230594</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85.3</v>
      </c>
      <c r="CU5" s="437"/>
      <c r="CV5" s="437"/>
      <c r="CW5" s="437"/>
      <c r="CX5" s="437"/>
      <c r="CY5" s="437"/>
      <c r="CZ5" s="437"/>
      <c r="DA5" s="438"/>
      <c r="DB5" s="436">
        <v>84.3</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654597</v>
      </c>
      <c r="BO6" s="467"/>
      <c r="BP6" s="467"/>
      <c r="BQ6" s="467"/>
      <c r="BR6" s="467"/>
      <c r="BS6" s="467"/>
      <c r="BT6" s="467"/>
      <c r="BU6" s="468"/>
      <c r="BV6" s="466">
        <v>676170</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90.3</v>
      </c>
      <c r="CU6" s="620"/>
      <c r="CV6" s="620"/>
      <c r="CW6" s="620"/>
      <c r="CX6" s="620"/>
      <c r="CY6" s="620"/>
      <c r="CZ6" s="620"/>
      <c r="DA6" s="621"/>
      <c r="DB6" s="619">
        <v>91</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105</v>
      </c>
      <c r="AV7" s="524"/>
      <c r="AW7" s="524"/>
      <c r="AX7" s="524"/>
      <c r="AY7" s="446" t="s">
        <v>106</v>
      </c>
      <c r="AZ7" s="447"/>
      <c r="BA7" s="447"/>
      <c r="BB7" s="447"/>
      <c r="BC7" s="447"/>
      <c r="BD7" s="447"/>
      <c r="BE7" s="447"/>
      <c r="BF7" s="447"/>
      <c r="BG7" s="447"/>
      <c r="BH7" s="447"/>
      <c r="BI7" s="447"/>
      <c r="BJ7" s="447"/>
      <c r="BK7" s="447"/>
      <c r="BL7" s="447"/>
      <c r="BM7" s="448"/>
      <c r="BN7" s="466">
        <v>64020</v>
      </c>
      <c r="BO7" s="467"/>
      <c r="BP7" s="467"/>
      <c r="BQ7" s="467"/>
      <c r="BR7" s="467"/>
      <c r="BS7" s="467"/>
      <c r="BT7" s="467"/>
      <c r="BU7" s="468"/>
      <c r="BV7" s="466">
        <v>13260</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6791249</v>
      </c>
      <c r="CU7" s="467"/>
      <c r="CV7" s="467"/>
      <c r="CW7" s="467"/>
      <c r="CX7" s="467"/>
      <c r="CY7" s="467"/>
      <c r="CZ7" s="467"/>
      <c r="DA7" s="468"/>
      <c r="DB7" s="466">
        <v>6729359</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109</v>
      </c>
      <c r="AV8" s="524"/>
      <c r="AW8" s="524"/>
      <c r="AX8" s="524"/>
      <c r="AY8" s="446" t="s">
        <v>110</v>
      </c>
      <c r="AZ8" s="447"/>
      <c r="BA8" s="447"/>
      <c r="BB8" s="447"/>
      <c r="BC8" s="447"/>
      <c r="BD8" s="447"/>
      <c r="BE8" s="447"/>
      <c r="BF8" s="447"/>
      <c r="BG8" s="447"/>
      <c r="BH8" s="447"/>
      <c r="BI8" s="447"/>
      <c r="BJ8" s="447"/>
      <c r="BK8" s="447"/>
      <c r="BL8" s="447"/>
      <c r="BM8" s="448"/>
      <c r="BN8" s="466">
        <v>590577</v>
      </c>
      <c r="BO8" s="467"/>
      <c r="BP8" s="467"/>
      <c r="BQ8" s="467"/>
      <c r="BR8" s="467"/>
      <c r="BS8" s="467"/>
      <c r="BT8" s="467"/>
      <c r="BU8" s="468"/>
      <c r="BV8" s="466">
        <v>662910</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0.76</v>
      </c>
      <c r="CU8" s="580"/>
      <c r="CV8" s="580"/>
      <c r="CW8" s="580"/>
      <c r="CX8" s="580"/>
      <c r="CY8" s="580"/>
      <c r="CZ8" s="580"/>
      <c r="DA8" s="581"/>
      <c r="DB8" s="579">
        <v>0.76</v>
      </c>
      <c r="DC8" s="580"/>
      <c r="DD8" s="580"/>
      <c r="DE8" s="580"/>
      <c r="DF8" s="580"/>
      <c r="DG8" s="580"/>
      <c r="DH8" s="580"/>
      <c r="DI8" s="581"/>
      <c r="DJ8" s="186"/>
      <c r="DK8" s="186"/>
      <c r="DL8" s="186"/>
      <c r="DM8" s="186"/>
      <c r="DN8" s="186"/>
      <c r="DO8" s="186"/>
    </row>
    <row r="9" spans="1:119" ht="18.75" customHeight="1" thickBot="1" x14ac:dyDescent="0.2">
      <c r="A9" s="187"/>
      <c r="B9" s="608" t="s">
        <v>112</v>
      </c>
      <c r="C9" s="609"/>
      <c r="D9" s="609"/>
      <c r="E9" s="609"/>
      <c r="F9" s="609"/>
      <c r="G9" s="609"/>
      <c r="H9" s="609"/>
      <c r="I9" s="609"/>
      <c r="J9" s="609"/>
      <c r="K9" s="529"/>
      <c r="L9" s="610" t="s">
        <v>113</v>
      </c>
      <c r="M9" s="611"/>
      <c r="N9" s="611"/>
      <c r="O9" s="611"/>
      <c r="P9" s="611"/>
      <c r="Q9" s="612"/>
      <c r="R9" s="613">
        <v>31020</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94</v>
      </c>
      <c r="AV9" s="524"/>
      <c r="AW9" s="524"/>
      <c r="AX9" s="524"/>
      <c r="AY9" s="446" t="s">
        <v>116</v>
      </c>
      <c r="AZ9" s="447"/>
      <c r="BA9" s="447"/>
      <c r="BB9" s="447"/>
      <c r="BC9" s="447"/>
      <c r="BD9" s="447"/>
      <c r="BE9" s="447"/>
      <c r="BF9" s="447"/>
      <c r="BG9" s="447"/>
      <c r="BH9" s="447"/>
      <c r="BI9" s="447"/>
      <c r="BJ9" s="447"/>
      <c r="BK9" s="447"/>
      <c r="BL9" s="447"/>
      <c r="BM9" s="448"/>
      <c r="BN9" s="466">
        <v>-72333</v>
      </c>
      <c r="BO9" s="467"/>
      <c r="BP9" s="467"/>
      <c r="BQ9" s="467"/>
      <c r="BR9" s="467"/>
      <c r="BS9" s="467"/>
      <c r="BT9" s="467"/>
      <c r="BU9" s="468"/>
      <c r="BV9" s="466">
        <v>-11134</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9.9</v>
      </c>
      <c r="CU9" s="437"/>
      <c r="CV9" s="437"/>
      <c r="CW9" s="437"/>
      <c r="CX9" s="437"/>
      <c r="CY9" s="437"/>
      <c r="CZ9" s="437"/>
      <c r="DA9" s="438"/>
      <c r="DB9" s="436">
        <v>9.6999999999999993</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118</v>
      </c>
      <c r="M10" s="440"/>
      <c r="N10" s="440"/>
      <c r="O10" s="440"/>
      <c r="P10" s="440"/>
      <c r="Q10" s="441"/>
      <c r="R10" s="442">
        <v>31026</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94</v>
      </c>
      <c r="AV10" s="524"/>
      <c r="AW10" s="524"/>
      <c r="AX10" s="524"/>
      <c r="AY10" s="446" t="s">
        <v>120</v>
      </c>
      <c r="AZ10" s="447"/>
      <c r="BA10" s="447"/>
      <c r="BB10" s="447"/>
      <c r="BC10" s="447"/>
      <c r="BD10" s="447"/>
      <c r="BE10" s="447"/>
      <c r="BF10" s="447"/>
      <c r="BG10" s="447"/>
      <c r="BH10" s="447"/>
      <c r="BI10" s="447"/>
      <c r="BJ10" s="447"/>
      <c r="BK10" s="447"/>
      <c r="BL10" s="447"/>
      <c r="BM10" s="448"/>
      <c r="BN10" s="466">
        <v>264904</v>
      </c>
      <c r="BO10" s="467"/>
      <c r="BP10" s="467"/>
      <c r="BQ10" s="467"/>
      <c r="BR10" s="467"/>
      <c r="BS10" s="467"/>
      <c r="BT10" s="467"/>
      <c r="BU10" s="468"/>
      <c r="BV10" s="466">
        <v>421103</v>
      </c>
      <c r="BW10" s="467"/>
      <c r="BX10" s="467"/>
      <c r="BY10" s="467"/>
      <c r="BZ10" s="467"/>
      <c r="CA10" s="467"/>
      <c r="CB10" s="467"/>
      <c r="CC10" s="468"/>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122</v>
      </c>
      <c r="M11" s="513"/>
      <c r="N11" s="513"/>
      <c r="O11" s="513"/>
      <c r="P11" s="513"/>
      <c r="Q11" s="514"/>
      <c r="R11" s="605" t="s">
        <v>123</v>
      </c>
      <c r="S11" s="606"/>
      <c r="T11" s="606"/>
      <c r="U11" s="606"/>
      <c r="V11" s="607"/>
      <c r="W11" s="617"/>
      <c r="X11" s="428"/>
      <c r="Y11" s="428"/>
      <c r="Z11" s="428"/>
      <c r="AA11" s="428"/>
      <c r="AB11" s="428"/>
      <c r="AC11" s="428"/>
      <c r="AD11" s="428"/>
      <c r="AE11" s="428"/>
      <c r="AF11" s="428"/>
      <c r="AG11" s="428"/>
      <c r="AH11" s="428"/>
      <c r="AI11" s="428"/>
      <c r="AJ11" s="428"/>
      <c r="AK11" s="428"/>
      <c r="AL11" s="618"/>
      <c r="AM11" s="535" t="s">
        <v>124</v>
      </c>
      <c r="AN11" s="440"/>
      <c r="AO11" s="440"/>
      <c r="AP11" s="440"/>
      <c r="AQ11" s="440"/>
      <c r="AR11" s="440"/>
      <c r="AS11" s="440"/>
      <c r="AT11" s="441"/>
      <c r="AU11" s="523" t="s">
        <v>125</v>
      </c>
      <c r="AV11" s="524"/>
      <c r="AW11" s="524"/>
      <c r="AX11" s="524"/>
      <c r="AY11" s="446" t="s">
        <v>126</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128</v>
      </c>
      <c r="DC11" s="580"/>
      <c r="DD11" s="580"/>
      <c r="DE11" s="580"/>
      <c r="DF11" s="580"/>
      <c r="DG11" s="580"/>
      <c r="DH11" s="580"/>
      <c r="DI11" s="581"/>
      <c r="DJ11" s="186"/>
      <c r="DK11" s="186"/>
      <c r="DL11" s="186"/>
      <c r="DM11" s="186"/>
      <c r="DN11" s="186"/>
      <c r="DO11" s="186"/>
    </row>
    <row r="12" spans="1:119" ht="18.75" customHeight="1" x14ac:dyDescent="0.15">
      <c r="A12" s="187"/>
      <c r="B12" s="582" t="s">
        <v>129</v>
      </c>
      <c r="C12" s="583"/>
      <c r="D12" s="583"/>
      <c r="E12" s="583"/>
      <c r="F12" s="583"/>
      <c r="G12" s="583"/>
      <c r="H12" s="583"/>
      <c r="I12" s="583"/>
      <c r="J12" s="583"/>
      <c r="K12" s="584"/>
      <c r="L12" s="591" t="s">
        <v>130</v>
      </c>
      <c r="M12" s="592"/>
      <c r="N12" s="592"/>
      <c r="O12" s="592"/>
      <c r="P12" s="592"/>
      <c r="Q12" s="593"/>
      <c r="R12" s="594">
        <v>31061</v>
      </c>
      <c r="S12" s="595"/>
      <c r="T12" s="595"/>
      <c r="U12" s="595"/>
      <c r="V12" s="596"/>
      <c r="W12" s="597" t="s">
        <v>1</v>
      </c>
      <c r="X12" s="524"/>
      <c r="Y12" s="524"/>
      <c r="Z12" s="524"/>
      <c r="AA12" s="524"/>
      <c r="AB12" s="598"/>
      <c r="AC12" s="599" t="s">
        <v>131</v>
      </c>
      <c r="AD12" s="600"/>
      <c r="AE12" s="600"/>
      <c r="AF12" s="600"/>
      <c r="AG12" s="601"/>
      <c r="AH12" s="599" t="s">
        <v>132</v>
      </c>
      <c r="AI12" s="600"/>
      <c r="AJ12" s="600"/>
      <c r="AK12" s="600"/>
      <c r="AL12" s="602"/>
      <c r="AM12" s="535" t="s">
        <v>133</v>
      </c>
      <c r="AN12" s="440"/>
      <c r="AO12" s="440"/>
      <c r="AP12" s="440"/>
      <c r="AQ12" s="440"/>
      <c r="AR12" s="440"/>
      <c r="AS12" s="440"/>
      <c r="AT12" s="441"/>
      <c r="AU12" s="523" t="s">
        <v>94</v>
      </c>
      <c r="AV12" s="524"/>
      <c r="AW12" s="524"/>
      <c r="AX12" s="524"/>
      <c r="AY12" s="446" t="s">
        <v>134</v>
      </c>
      <c r="AZ12" s="447"/>
      <c r="BA12" s="447"/>
      <c r="BB12" s="447"/>
      <c r="BC12" s="447"/>
      <c r="BD12" s="447"/>
      <c r="BE12" s="447"/>
      <c r="BF12" s="447"/>
      <c r="BG12" s="447"/>
      <c r="BH12" s="447"/>
      <c r="BI12" s="447"/>
      <c r="BJ12" s="447"/>
      <c r="BK12" s="447"/>
      <c r="BL12" s="447"/>
      <c r="BM12" s="448"/>
      <c r="BN12" s="466">
        <v>0</v>
      </c>
      <c r="BO12" s="467"/>
      <c r="BP12" s="467"/>
      <c r="BQ12" s="467"/>
      <c r="BR12" s="467"/>
      <c r="BS12" s="467"/>
      <c r="BT12" s="467"/>
      <c r="BU12" s="468"/>
      <c r="BV12" s="466">
        <v>0</v>
      </c>
      <c r="BW12" s="467"/>
      <c r="BX12" s="467"/>
      <c r="BY12" s="467"/>
      <c r="BZ12" s="467"/>
      <c r="CA12" s="467"/>
      <c r="CB12" s="467"/>
      <c r="CC12" s="468"/>
      <c r="CD12" s="475" t="s">
        <v>135</v>
      </c>
      <c r="CE12" s="476"/>
      <c r="CF12" s="476"/>
      <c r="CG12" s="476"/>
      <c r="CH12" s="476"/>
      <c r="CI12" s="476"/>
      <c r="CJ12" s="476"/>
      <c r="CK12" s="476"/>
      <c r="CL12" s="476"/>
      <c r="CM12" s="476"/>
      <c r="CN12" s="476"/>
      <c r="CO12" s="476"/>
      <c r="CP12" s="476"/>
      <c r="CQ12" s="476"/>
      <c r="CR12" s="476"/>
      <c r="CS12" s="477"/>
      <c r="CT12" s="579" t="s">
        <v>128</v>
      </c>
      <c r="CU12" s="580"/>
      <c r="CV12" s="580"/>
      <c r="CW12" s="580"/>
      <c r="CX12" s="580"/>
      <c r="CY12" s="580"/>
      <c r="CZ12" s="580"/>
      <c r="DA12" s="581"/>
      <c r="DB12" s="579" t="s">
        <v>136</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137</v>
      </c>
      <c r="N13" s="567"/>
      <c r="O13" s="567"/>
      <c r="P13" s="567"/>
      <c r="Q13" s="568"/>
      <c r="R13" s="569">
        <v>30529</v>
      </c>
      <c r="S13" s="570"/>
      <c r="T13" s="570"/>
      <c r="U13" s="570"/>
      <c r="V13" s="571"/>
      <c r="W13" s="557" t="s">
        <v>138</v>
      </c>
      <c r="X13" s="479"/>
      <c r="Y13" s="479"/>
      <c r="Z13" s="479"/>
      <c r="AA13" s="479"/>
      <c r="AB13" s="480"/>
      <c r="AC13" s="442">
        <v>663</v>
      </c>
      <c r="AD13" s="443"/>
      <c r="AE13" s="443"/>
      <c r="AF13" s="443"/>
      <c r="AG13" s="444"/>
      <c r="AH13" s="442">
        <v>606</v>
      </c>
      <c r="AI13" s="443"/>
      <c r="AJ13" s="443"/>
      <c r="AK13" s="443"/>
      <c r="AL13" s="445"/>
      <c r="AM13" s="535" t="s">
        <v>139</v>
      </c>
      <c r="AN13" s="440"/>
      <c r="AO13" s="440"/>
      <c r="AP13" s="440"/>
      <c r="AQ13" s="440"/>
      <c r="AR13" s="440"/>
      <c r="AS13" s="440"/>
      <c r="AT13" s="441"/>
      <c r="AU13" s="523" t="s">
        <v>140</v>
      </c>
      <c r="AV13" s="524"/>
      <c r="AW13" s="524"/>
      <c r="AX13" s="524"/>
      <c r="AY13" s="446" t="s">
        <v>141</v>
      </c>
      <c r="AZ13" s="447"/>
      <c r="BA13" s="447"/>
      <c r="BB13" s="447"/>
      <c r="BC13" s="447"/>
      <c r="BD13" s="447"/>
      <c r="BE13" s="447"/>
      <c r="BF13" s="447"/>
      <c r="BG13" s="447"/>
      <c r="BH13" s="447"/>
      <c r="BI13" s="447"/>
      <c r="BJ13" s="447"/>
      <c r="BK13" s="447"/>
      <c r="BL13" s="447"/>
      <c r="BM13" s="448"/>
      <c r="BN13" s="466">
        <v>192571</v>
      </c>
      <c r="BO13" s="467"/>
      <c r="BP13" s="467"/>
      <c r="BQ13" s="467"/>
      <c r="BR13" s="467"/>
      <c r="BS13" s="467"/>
      <c r="BT13" s="467"/>
      <c r="BU13" s="468"/>
      <c r="BV13" s="466">
        <v>409969</v>
      </c>
      <c r="BW13" s="467"/>
      <c r="BX13" s="467"/>
      <c r="BY13" s="467"/>
      <c r="BZ13" s="467"/>
      <c r="CA13" s="467"/>
      <c r="CB13" s="467"/>
      <c r="CC13" s="468"/>
      <c r="CD13" s="475" t="s">
        <v>142</v>
      </c>
      <c r="CE13" s="476"/>
      <c r="CF13" s="476"/>
      <c r="CG13" s="476"/>
      <c r="CH13" s="476"/>
      <c r="CI13" s="476"/>
      <c r="CJ13" s="476"/>
      <c r="CK13" s="476"/>
      <c r="CL13" s="476"/>
      <c r="CM13" s="476"/>
      <c r="CN13" s="476"/>
      <c r="CO13" s="476"/>
      <c r="CP13" s="476"/>
      <c r="CQ13" s="476"/>
      <c r="CR13" s="476"/>
      <c r="CS13" s="477"/>
      <c r="CT13" s="436">
        <v>4.5999999999999996</v>
      </c>
      <c r="CU13" s="437"/>
      <c r="CV13" s="437"/>
      <c r="CW13" s="437"/>
      <c r="CX13" s="437"/>
      <c r="CY13" s="437"/>
      <c r="CZ13" s="437"/>
      <c r="DA13" s="438"/>
      <c r="DB13" s="436">
        <v>4.3</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143</v>
      </c>
      <c r="M14" s="603"/>
      <c r="N14" s="603"/>
      <c r="O14" s="603"/>
      <c r="P14" s="603"/>
      <c r="Q14" s="604"/>
      <c r="R14" s="569">
        <v>31142</v>
      </c>
      <c r="S14" s="570"/>
      <c r="T14" s="570"/>
      <c r="U14" s="570"/>
      <c r="V14" s="571"/>
      <c r="W14" s="572"/>
      <c r="X14" s="482"/>
      <c r="Y14" s="482"/>
      <c r="Z14" s="482"/>
      <c r="AA14" s="482"/>
      <c r="AB14" s="483"/>
      <c r="AC14" s="562">
        <v>4.7</v>
      </c>
      <c r="AD14" s="563"/>
      <c r="AE14" s="563"/>
      <c r="AF14" s="563"/>
      <c r="AG14" s="564"/>
      <c r="AH14" s="562">
        <v>4.3</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144</v>
      </c>
      <c r="CE14" s="473"/>
      <c r="CF14" s="473"/>
      <c r="CG14" s="473"/>
      <c r="CH14" s="473"/>
      <c r="CI14" s="473"/>
      <c r="CJ14" s="473"/>
      <c r="CK14" s="473"/>
      <c r="CL14" s="473"/>
      <c r="CM14" s="473"/>
      <c r="CN14" s="473"/>
      <c r="CO14" s="473"/>
      <c r="CP14" s="473"/>
      <c r="CQ14" s="473"/>
      <c r="CR14" s="473"/>
      <c r="CS14" s="474"/>
      <c r="CT14" s="573" t="s">
        <v>128</v>
      </c>
      <c r="CU14" s="574"/>
      <c r="CV14" s="574"/>
      <c r="CW14" s="574"/>
      <c r="CX14" s="574"/>
      <c r="CY14" s="574"/>
      <c r="CZ14" s="574"/>
      <c r="DA14" s="575"/>
      <c r="DB14" s="573" t="s">
        <v>128</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145</v>
      </c>
      <c r="N15" s="567"/>
      <c r="O15" s="567"/>
      <c r="P15" s="567"/>
      <c r="Q15" s="568"/>
      <c r="R15" s="569">
        <v>30695</v>
      </c>
      <c r="S15" s="570"/>
      <c r="T15" s="570"/>
      <c r="U15" s="570"/>
      <c r="V15" s="571"/>
      <c r="W15" s="557" t="s">
        <v>146</v>
      </c>
      <c r="X15" s="479"/>
      <c r="Y15" s="479"/>
      <c r="Z15" s="479"/>
      <c r="AA15" s="479"/>
      <c r="AB15" s="480"/>
      <c r="AC15" s="442">
        <v>5005</v>
      </c>
      <c r="AD15" s="443"/>
      <c r="AE15" s="443"/>
      <c r="AF15" s="443"/>
      <c r="AG15" s="444"/>
      <c r="AH15" s="442">
        <v>5072</v>
      </c>
      <c r="AI15" s="443"/>
      <c r="AJ15" s="443"/>
      <c r="AK15" s="443"/>
      <c r="AL15" s="445"/>
      <c r="AM15" s="535"/>
      <c r="AN15" s="440"/>
      <c r="AO15" s="440"/>
      <c r="AP15" s="440"/>
      <c r="AQ15" s="440"/>
      <c r="AR15" s="440"/>
      <c r="AS15" s="440"/>
      <c r="AT15" s="441"/>
      <c r="AU15" s="523"/>
      <c r="AV15" s="524"/>
      <c r="AW15" s="524"/>
      <c r="AX15" s="524"/>
      <c r="AY15" s="458" t="s">
        <v>147</v>
      </c>
      <c r="AZ15" s="459"/>
      <c r="BA15" s="459"/>
      <c r="BB15" s="459"/>
      <c r="BC15" s="459"/>
      <c r="BD15" s="459"/>
      <c r="BE15" s="459"/>
      <c r="BF15" s="459"/>
      <c r="BG15" s="459"/>
      <c r="BH15" s="459"/>
      <c r="BI15" s="459"/>
      <c r="BJ15" s="459"/>
      <c r="BK15" s="459"/>
      <c r="BL15" s="459"/>
      <c r="BM15" s="460"/>
      <c r="BN15" s="461">
        <v>4064235</v>
      </c>
      <c r="BO15" s="462"/>
      <c r="BP15" s="462"/>
      <c r="BQ15" s="462"/>
      <c r="BR15" s="462"/>
      <c r="BS15" s="462"/>
      <c r="BT15" s="462"/>
      <c r="BU15" s="463"/>
      <c r="BV15" s="461">
        <v>3923580</v>
      </c>
      <c r="BW15" s="462"/>
      <c r="BX15" s="462"/>
      <c r="BY15" s="462"/>
      <c r="BZ15" s="462"/>
      <c r="CA15" s="462"/>
      <c r="CB15" s="462"/>
      <c r="CC15" s="463"/>
      <c r="CD15" s="576" t="s">
        <v>148</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149</v>
      </c>
      <c r="M16" s="560"/>
      <c r="N16" s="560"/>
      <c r="O16" s="560"/>
      <c r="P16" s="560"/>
      <c r="Q16" s="561"/>
      <c r="R16" s="554" t="s">
        <v>150</v>
      </c>
      <c r="S16" s="555"/>
      <c r="T16" s="555"/>
      <c r="U16" s="555"/>
      <c r="V16" s="556"/>
      <c r="W16" s="572"/>
      <c r="X16" s="482"/>
      <c r="Y16" s="482"/>
      <c r="Z16" s="482"/>
      <c r="AA16" s="482"/>
      <c r="AB16" s="483"/>
      <c r="AC16" s="562">
        <v>35.700000000000003</v>
      </c>
      <c r="AD16" s="563"/>
      <c r="AE16" s="563"/>
      <c r="AF16" s="563"/>
      <c r="AG16" s="564"/>
      <c r="AH16" s="562">
        <v>36.299999999999997</v>
      </c>
      <c r="AI16" s="563"/>
      <c r="AJ16" s="563"/>
      <c r="AK16" s="563"/>
      <c r="AL16" s="565"/>
      <c r="AM16" s="535"/>
      <c r="AN16" s="440"/>
      <c r="AO16" s="440"/>
      <c r="AP16" s="440"/>
      <c r="AQ16" s="440"/>
      <c r="AR16" s="440"/>
      <c r="AS16" s="440"/>
      <c r="AT16" s="441"/>
      <c r="AU16" s="523"/>
      <c r="AV16" s="524"/>
      <c r="AW16" s="524"/>
      <c r="AX16" s="524"/>
      <c r="AY16" s="446" t="s">
        <v>151</v>
      </c>
      <c r="AZ16" s="447"/>
      <c r="BA16" s="447"/>
      <c r="BB16" s="447"/>
      <c r="BC16" s="447"/>
      <c r="BD16" s="447"/>
      <c r="BE16" s="447"/>
      <c r="BF16" s="447"/>
      <c r="BG16" s="447"/>
      <c r="BH16" s="447"/>
      <c r="BI16" s="447"/>
      <c r="BJ16" s="447"/>
      <c r="BK16" s="447"/>
      <c r="BL16" s="447"/>
      <c r="BM16" s="448"/>
      <c r="BN16" s="466">
        <v>5275560</v>
      </c>
      <c r="BO16" s="467"/>
      <c r="BP16" s="467"/>
      <c r="BQ16" s="467"/>
      <c r="BR16" s="467"/>
      <c r="BS16" s="467"/>
      <c r="BT16" s="467"/>
      <c r="BU16" s="468"/>
      <c r="BV16" s="466">
        <v>5139826</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152</v>
      </c>
      <c r="N17" s="552"/>
      <c r="O17" s="552"/>
      <c r="P17" s="552"/>
      <c r="Q17" s="553"/>
      <c r="R17" s="554" t="s">
        <v>153</v>
      </c>
      <c r="S17" s="555"/>
      <c r="T17" s="555"/>
      <c r="U17" s="555"/>
      <c r="V17" s="556"/>
      <c r="W17" s="557" t="s">
        <v>154</v>
      </c>
      <c r="X17" s="479"/>
      <c r="Y17" s="479"/>
      <c r="Z17" s="479"/>
      <c r="AA17" s="479"/>
      <c r="AB17" s="480"/>
      <c r="AC17" s="442">
        <v>8346</v>
      </c>
      <c r="AD17" s="443"/>
      <c r="AE17" s="443"/>
      <c r="AF17" s="443"/>
      <c r="AG17" s="444"/>
      <c r="AH17" s="442">
        <v>8313</v>
      </c>
      <c r="AI17" s="443"/>
      <c r="AJ17" s="443"/>
      <c r="AK17" s="443"/>
      <c r="AL17" s="445"/>
      <c r="AM17" s="535"/>
      <c r="AN17" s="440"/>
      <c r="AO17" s="440"/>
      <c r="AP17" s="440"/>
      <c r="AQ17" s="440"/>
      <c r="AR17" s="440"/>
      <c r="AS17" s="440"/>
      <c r="AT17" s="441"/>
      <c r="AU17" s="523"/>
      <c r="AV17" s="524"/>
      <c r="AW17" s="524"/>
      <c r="AX17" s="524"/>
      <c r="AY17" s="446" t="s">
        <v>155</v>
      </c>
      <c r="AZ17" s="447"/>
      <c r="BA17" s="447"/>
      <c r="BB17" s="447"/>
      <c r="BC17" s="447"/>
      <c r="BD17" s="447"/>
      <c r="BE17" s="447"/>
      <c r="BF17" s="447"/>
      <c r="BG17" s="447"/>
      <c r="BH17" s="447"/>
      <c r="BI17" s="447"/>
      <c r="BJ17" s="447"/>
      <c r="BK17" s="447"/>
      <c r="BL17" s="447"/>
      <c r="BM17" s="448"/>
      <c r="BN17" s="466">
        <v>5196351</v>
      </c>
      <c r="BO17" s="467"/>
      <c r="BP17" s="467"/>
      <c r="BQ17" s="467"/>
      <c r="BR17" s="467"/>
      <c r="BS17" s="467"/>
      <c r="BT17" s="467"/>
      <c r="BU17" s="468"/>
      <c r="BV17" s="466">
        <v>5011896</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156</v>
      </c>
      <c r="C18" s="529"/>
      <c r="D18" s="529"/>
      <c r="E18" s="530"/>
      <c r="F18" s="530"/>
      <c r="G18" s="530"/>
      <c r="H18" s="530"/>
      <c r="I18" s="530"/>
      <c r="J18" s="530"/>
      <c r="K18" s="530"/>
      <c r="L18" s="531">
        <v>34.92</v>
      </c>
      <c r="M18" s="531"/>
      <c r="N18" s="531"/>
      <c r="O18" s="531"/>
      <c r="P18" s="531"/>
      <c r="Q18" s="531"/>
      <c r="R18" s="532"/>
      <c r="S18" s="532"/>
      <c r="T18" s="532"/>
      <c r="U18" s="532"/>
      <c r="V18" s="533"/>
      <c r="W18" s="547"/>
      <c r="X18" s="548"/>
      <c r="Y18" s="548"/>
      <c r="Z18" s="548"/>
      <c r="AA18" s="548"/>
      <c r="AB18" s="558"/>
      <c r="AC18" s="430">
        <v>59.6</v>
      </c>
      <c r="AD18" s="431"/>
      <c r="AE18" s="431"/>
      <c r="AF18" s="431"/>
      <c r="AG18" s="534"/>
      <c r="AH18" s="430">
        <v>59.4</v>
      </c>
      <c r="AI18" s="431"/>
      <c r="AJ18" s="431"/>
      <c r="AK18" s="431"/>
      <c r="AL18" s="432"/>
      <c r="AM18" s="535"/>
      <c r="AN18" s="440"/>
      <c r="AO18" s="440"/>
      <c r="AP18" s="440"/>
      <c r="AQ18" s="440"/>
      <c r="AR18" s="440"/>
      <c r="AS18" s="440"/>
      <c r="AT18" s="441"/>
      <c r="AU18" s="523"/>
      <c r="AV18" s="524"/>
      <c r="AW18" s="524"/>
      <c r="AX18" s="524"/>
      <c r="AY18" s="446" t="s">
        <v>157</v>
      </c>
      <c r="AZ18" s="447"/>
      <c r="BA18" s="447"/>
      <c r="BB18" s="447"/>
      <c r="BC18" s="447"/>
      <c r="BD18" s="447"/>
      <c r="BE18" s="447"/>
      <c r="BF18" s="447"/>
      <c r="BG18" s="447"/>
      <c r="BH18" s="447"/>
      <c r="BI18" s="447"/>
      <c r="BJ18" s="447"/>
      <c r="BK18" s="447"/>
      <c r="BL18" s="447"/>
      <c r="BM18" s="448"/>
      <c r="BN18" s="466">
        <v>5886271</v>
      </c>
      <c r="BO18" s="467"/>
      <c r="BP18" s="467"/>
      <c r="BQ18" s="467"/>
      <c r="BR18" s="467"/>
      <c r="BS18" s="467"/>
      <c r="BT18" s="467"/>
      <c r="BU18" s="468"/>
      <c r="BV18" s="466">
        <v>5746812</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158</v>
      </c>
      <c r="C19" s="529"/>
      <c r="D19" s="529"/>
      <c r="E19" s="530"/>
      <c r="F19" s="530"/>
      <c r="G19" s="530"/>
      <c r="H19" s="530"/>
      <c r="I19" s="530"/>
      <c r="J19" s="530"/>
      <c r="K19" s="530"/>
      <c r="L19" s="536">
        <v>888</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159</v>
      </c>
      <c r="AZ19" s="447"/>
      <c r="BA19" s="447"/>
      <c r="BB19" s="447"/>
      <c r="BC19" s="447"/>
      <c r="BD19" s="447"/>
      <c r="BE19" s="447"/>
      <c r="BF19" s="447"/>
      <c r="BG19" s="447"/>
      <c r="BH19" s="447"/>
      <c r="BI19" s="447"/>
      <c r="BJ19" s="447"/>
      <c r="BK19" s="447"/>
      <c r="BL19" s="447"/>
      <c r="BM19" s="448"/>
      <c r="BN19" s="466">
        <v>8461334</v>
      </c>
      <c r="BO19" s="467"/>
      <c r="BP19" s="467"/>
      <c r="BQ19" s="467"/>
      <c r="BR19" s="467"/>
      <c r="BS19" s="467"/>
      <c r="BT19" s="467"/>
      <c r="BU19" s="468"/>
      <c r="BV19" s="466">
        <v>8252157</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160</v>
      </c>
      <c r="C20" s="529"/>
      <c r="D20" s="529"/>
      <c r="E20" s="530"/>
      <c r="F20" s="530"/>
      <c r="G20" s="530"/>
      <c r="H20" s="530"/>
      <c r="I20" s="530"/>
      <c r="J20" s="530"/>
      <c r="K20" s="530"/>
      <c r="L20" s="536">
        <v>11026</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161</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162</v>
      </c>
      <c r="C22" s="496"/>
      <c r="D22" s="497"/>
      <c r="E22" s="504" t="s">
        <v>1</v>
      </c>
      <c r="F22" s="479"/>
      <c r="G22" s="479"/>
      <c r="H22" s="479"/>
      <c r="I22" s="479"/>
      <c r="J22" s="479"/>
      <c r="K22" s="480"/>
      <c r="L22" s="504" t="s">
        <v>163</v>
      </c>
      <c r="M22" s="479"/>
      <c r="N22" s="479"/>
      <c r="O22" s="479"/>
      <c r="P22" s="480"/>
      <c r="Q22" s="489" t="s">
        <v>164</v>
      </c>
      <c r="R22" s="490"/>
      <c r="S22" s="490"/>
      <c r="T22" s="490"/>
      <c r="U22" s="490"/>
      <c r="V22" s="505"/>
      <c r="W22" s="507" t="s">
        <v>165</v>
      </c>
      <c r="X22" s="496"/>
      <c r="Y22" s="497"/>
      <c r="Z22" s="504" t="s">
        <v>1</v>
      </c>
      <c r="AA22" s="479"/>
      <c r="AB22" s="479"/>
      <c r="AC22" s="479"/>
      <c r="AD22" s="479"/>
      <c r="AE22" s="479"/>
      <c r="AF22" s="479"/>
      <c r="AG22" s="480"/>
      <c r="AH22" s="478" t="s">
        <v>166</v>
      </c>
      <c r="AI22" s="479"/>
      <c r="AJ22" s="479"/>
      <c r="AK22" s="479"/>
      <c r="AL22" s="480"/>
      <c r="AM22" s="478" t="s">
        <v>167</v>
      </c>
      <c r="AN22" s="484"/>
      <c r="AO22" s="484"/>
      <c r="AP22" s="484"/>
      <c r="AQ22" s="484"/>
      <c r="AR22" s="485"/>
      <c r="AS22" s="489" t="s">
        <v>164</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168</v>
      </c>
      <c r="AZ23" s="459"/>
      <c r="BA23" s="459"/>
      <c r="BB23" s="459"/>
      <c r="BC23" s="459"/>
      <c r="BD23" s="459"/>
      <c r="BE23" s="459"/>
      <c r="BF23" s="459"/>
      <c r="BG23" s="459"/>
      <c r="BH23" s="459"/>
      <c r="BI23" s="459"/>
      <c r="BJ23" s="459"/>
      <c r="BK23" s="459"/>
      <c r="BL23" s="459"/>
      <c r="BM23" s="460"/>
      <c r="BN23" s="466">
        <v>9839418</v>
      </c>
      <c r="BO23" s="467"/>
      <c r="BP23" s="467"/>
      <c r="BQ23" s="467"/>
      <c r="BR23" s="467"/>
      <c r="BS23" s="467"/>
      <c r="BT23" s="467"/>
      <c r="BU23" s="468"/>
      <c r="BV23" s="466">
        <v>9338271</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169</v>
      </c>
      <c r="F24" s="440"/>
      <c r="G24" s="440"/>
      <c r="H24" s="440"/>
      <c r="I24" s="440"/>
      <c r="J24" s="440"/>
      <c r="K24" s="441"/>
      <c r="L24" s="442">
        <v>1</v>
      </c>
      <c r="M24" s="443"/>
      <c r="N24" s="443"/>
      <c r="O24" s="443"/>
      <c r="P24" s="444"/>
      <c r="Q24" s="442">
        <v>8900</v>
      </c>
      <c r="R24" s="443"/>
      <c r="S24" s="443"/>
      <c r="T24" s="443"/>
      <c r="U24" s="443"/>
      <c r="V24" s="444"/>
      <c r="W24" s="508"/>
      <c r="X24" s="499"/>
      <c r="Y24" s="500"/>
      <c r="Z24" s="439" t="s">
        <v>170</v>
      </c>
      <c r="AA24" s="440"/>
      <c r="AB24" s="440"/>
      <c r="AC24" s="440"/>
      <c r="AD24" s="440"/>
      <c r="AE24" s="440"/>
      <c r="AF24" s="440"/>
      <c r="AG24" s="441"/>
      <c r="AH24" s="442">
        <v>128</v>
      </c>
      <c r="AI24" s="443"/>
      <c r="AJ24" s="443"/>
      <c r="AK24" s="443"/>
      <c r="AL24" s="444"/>
      <c r="AM24" s="442">
        <v>403072</v>
      </c>
      <c r="AN24" s="443"/>
      <c r="AO24" s="443"/>
      <c r="AP24" s="443"/>
      <c r="AQ24" s="443"/>
      <c r="AR24" s="444"/>
      <c r="AS24" s="442">
        <v>3149</v>
      </c>
      <c r="AT24" s="443"/>
      <c r="AU24" s="443"/>
      <c r="AV24" s="443"/>
      <c r="AW24" s="443"/>
      <c r="AX24" s="445"/>
      <c r="AY24" s="433" t="s">
        <v>171</v>
      </c>
      <c r="AZ24" s="434"/>
      <c r="BA24" s="434"/>
      <c r="BB24" s="434"/>
      <c r="BC24" s="434"/>
      <c r="BD24" s="434"/>
      <c r="BE24" s="434"/>
      <c r="BF24" s="434"/>
      <c r="BG24" s="434"/>
      <c r="BH24" s="434"/>
      <c r="BI24" s="434"/>
      <c r="BJ24" s="434"/>
      <c r="BK24" s="434"/>
      <c r="BL24" s="434"/>
      <c r="BM24" s="435"/>
      <c r="BN24" s="466">
        <v>8859455</v>
      </c>
      <c r="BO24" s="467"/>
      <c r="BP24" s="467"/>
      <c r="BQ24" s="467"/>
      <c r="BR24" s="467"/>
      <c r="BS24" s="467"/>
      <c r="BT24" s="467"/>
      <c r="BU24" s="468"/>
      <c r="BV24" s="466">
        <v>8797541</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172</v>
      </c>
      <c r="F25" s="440"/>
      <c r="G25" s="440"/>
      <c r="H25" s="440"/>
      <c r="I25" s="440"/>
      <c r="J25" s="440"/>
      <c r="K25" s="441"/>
      <c r="L25" s="442">
        <v>1</v>
      </c>
      <c r="M25" s="443"/>
      <c r="N25" s="443"/>
      <c r="O25" s="443"/>
      <c r="P25" s="444"/>
      <c r="Q25" s="442">
        <v>7300</v>
      </c>
      <c r="R25" s="443"/>
      <c r="S25" s="443"/>
      <c r="T25" s="443"/>
      <c r="U25" s="443"/>
      <c r="V25" s="444"/>
      <c r="W25" s="508"/>
      <c r="X25" s="499"/>
      <c r="Y25" s="500"/>
      <c r="Z25" s="439" t="s">
        <v>173</v>
      </c>
      <c r="AA25" s="440"/>
      <c r="AB25" s="440"/>
      <c r="AC25" s="440"/>
      <c r="AD25" s="440"/>
      <c r="AE25" s="440"/>
      <c r="AF25" s="440"/>
      <c r="AG25" s="441"/>
      <c r="AH25" s="442" t="s">
        <v>128</v>
      </c>
      <c r="AI25" s="443"/>
      <c r="AJ25" s="443"/>
      <c r="AK25" s="443"/>
      <c r="AL25" s="444"/>
      <c r="AM25" s="442" t="s">
        <v>128</v>
      </c>
      <c r="AN25" s="443"/>
      <c r="AO25" s="443"/>
      <c r="AP25" s="443"/>
      <c r="AQ25" s="443"/>
      <c r="AR25" s="444"/>
      <c r="AS25" s="442" t="s">
        <v>136</v>
      </c>
      <c r="AT25" s="443"/>
      <c r="AU25" s="443"/>
      <c r="AV25" s="443"/>
      <c r="AW25" s="443"/>
      <c r="AX25" s="445"/>
      <c r="AY25" s="458" t="s">
        <v>174</v>
      </c>
      <c r="AZ25" s="459"/>
      <c r="BA25" s="459"/>
      <c r="BB25" s="459"/>
      <c r="BC25" s="459"/>
      <c r="BD25" s="459"/>
      <c r="BE25" s="459"/>
      <c r="BF25" s="459"/>
      <c r="BG25" s="459"/>
      <c r="BH25" s="459"/>
      <c r="BI25" s="459"/>
      <c r="BJ25" s="459"/>
      <c r="BK25" s="459"/>
      <c r="BL25" s="459"/>
      <c r="BM25" s="460"/>
      <c r="BN25" s="461">
        <v>313329</v>
      </c>
      <c r="BO25" s="462"/>
      <c r="BP25" s="462"/>
      <c r="BQ25" s="462"/>
      <c r="BR25" s="462"/>
      <c r="BS25" s="462"/>
      <c r="BT25" s="462"/>
      <c r="BU25" s="463"/>
      <c r="BV25" s="461">
        <v>419693</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175</v>
      </c>
      <c r="F26" s="440"/>
      <c r="G26" s="440"/>
      <c r="H26" s="440"/>
      <c r="I26" s="440"/>
      <c r="J26" s="440"/>
      <c r="K26" s="441"/>
      <c r="L26" s="442">
        <v>1</v>
      </c>
      <c r="M26" s="443"/>
      <c r="N26" s="443"/>
      <c r="O26" s="443"/>
      <c r="P26" s="444"/>
      <c r="Q26" s="442">
        <v>6900</v>
      </c>
      <c r="R26" s="443"/>
      <c r="S26" s="443"/>
      <c r="T26" s="443"/>
      <c r="U26" s="443"/>
      <c r="V26" s="444"/>
      <c r="W26" s="508"/>
      <c r="X26" s="499"/>
      <c r="Y26" s="500"/>
      <c r="Z26" s="439" t="s">
        <v>176</v>
      </c>
      <c r="AA26" s="521"/>
      <c r="AB26" s="521"/>
      <c r="AC26" s="521"/>
      <c r="AD26" s="521"/>
      <c r="AE26" s="521"/>
      <c r="AF26" s="521"/>
      <c r="AG26" s="522"/>
      <c r="AH26" s="442">
        <v>10</v>
      </c>
      <c r="AI26" s="443"/>
      <c r="AJ26" s="443"/>
      <c r="AK26" s="443"/>
      <c r="AL26" s="444"/>
      <c r="AM26" s="442">
        <v>28890</v>
      </c>
      <c r="AN26" s="443"/>
      <c r="AO26" s="443"/>
      <c r="AP26" s="443"/>
      <c r="AQ26" s="443"/>
      <c r="AR26" s="444"/>
      <c r="AS26" s="442">
        <v>2889</v>
      </c>
      <c r="AT26" s="443"/>
      <c r="AU26" s="443"/>
      <c r="AV26" s="443"/>
      <c r="AW26" s="443"/>
      <c r="AX26" s="445"/>
      <c r="AY26" s="475" t="s">
        <v>177</v>
      </c>
      <c r="AZ26" s="476"/>
      <c r="BA26" s="476"/>
      <c r="BB26" s="476"/>
      <c r="BC26" s="476"/>
      <c r="BD26" s="476"/>
      <c r="BE26" s="476"/>
      <c r="BF26" s="476"/>
      <c r="BG26" s="476"/>
      <c r="BH26" s="476"/>
      <c r="BI26" s="476"/>
      <c r="BJ26" s="476"/>
      <c r="BK26" s="476"/>
      <c r="BL26" s="476"/>
      <c r="BM26" s="477"/>
      <c r="BN26" s="466" t="s">
        <v>136</v>
      </c>
      <c r="BO26" s="467"/>
      <c r="BP26" s="467"/>
      <c r="BQ26" s="467"/>
      <c r="BR26" s="467"/>
      <c r="BS26" s="467"/>
      <c r="BT26" s="467"/>
      <c r="BU26" s="468"/>
      <c r="BV26" s="466" t="s">
        <v>136</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178</v>
      </c>
      <c r="F27" s="440"/>
      <c r="G27" s="440"/>
      <c r="H27" s="440"/>
      <c r="I27" s="440"/>
      <c r="J27" s="440"/>
      <c r="K27" s="441"/>
      <c r="L27" s="442">
        <v>1</v>
      </c>
      <c r="M27" s="443"/>
      <c r="N27" s="443"/>
      <c r="O27" s="443"/>
      <c r="P27" s="444"/>
      <c r="Q27" s="442">
        <v>4150</v>
      </c>
      <c r="R27" s="443"/>
      <c r="S27" s="443"/>
      <c r="T27" s="443"/>
      <c r="U27" s="443"/>
      <c r="V27" s="444"/>
      <c r="W27" s="508"/>
      <c r="X27" s="499"/>
      <c r="Y27" s="500"/>
      <c r="Z27" s="439" t="s">
        <v>179</v>
      </c>
      <c r="AA27" s="440"/>
      <c r="AB27" s="440"/>
      <c r="AC27" s="440"/>
      <c r="AD27" s="440"/>
      <c r="AE27" s="440"/>
      <c r="AF27" s="440"/>
      <c r="AG27" s="441"/>
      <c r="AH27" s="442">
        <v>18</v>
      </c>
      <c r="AI27" s="443"/>
      <c r="AJ27" s="443"/>
      <c r="AK27" s="443"/>
      <c r="AL27" s="444"/>
      <c r="AM27" s="442">
        <v>55300</v>
      </c>
      <c r="AN27" s="443"/>
      <c r="AO27" s="443"/>
      <c r="AP27" s="443"/>
      <c r="AQ27" s="443"/>
      <c r="AR27" s="444"/>
      <c r="AS27" s="442">
        <v>3072</v>
      </c>
      <c r="AT27" s="443"/>
      <c r="AU27" s="443"/>
      <c r="AV27" s="443"/>
      <c r="AW27" s="443"/>
      <c r="AX27" s="445"/>
      <c r="AY27" s="472" t="s">
        <v>180</v>
      </c>
      <c r="AZ27" s="473"/>
      <c r="BA27" s="473"/>
      <c r="BB27" s="473"/>
      <c r="BC27" s="473"/>
      <c r="BD27" s="473"/>
      <c r="BE27" s="473"/>
      <c r="BF27" s="473"/>
      <c r="BG27" s="473"/>
      <c r="BH27" s="473"/>
      <c r="BI27" s="473"/>
      <c r="BJ27" s="473"/>
      <c r="BK27" s="473"/>
      <c r="BL27" s="473"/>
      <c r="BM27" s="474"/>
      <c r="BN27" s="469">
        <v>330000</v>
      </c>
      <c r="BO27" s="470"/>
      <c r="BP27" s="470"/>
      <c r="BQ27" s="470"/>
      <c r="BR27" s="470"/>
      <c r="BS27" s="470"/>
      <c r="BT27" s="470"/>
      <c r="BU27" s="471"/>
      <c r="BV27" s="469">
        <v>330000</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181</v>
      </c>
      <c r="F28" s="440"/>
      <c r="G28" s="440"/>
      <c r="H28" s="440"/>
      <c r="I28" s="440"/>
      <c r="J28" s="440"/>
      <c r="K28" s="441"/>
      <c r="L28" s="442">
        <v>1</v>
      </c>
      <c r="M28" s="443"/>
      <c r="N28" s="443"/>
      <c r="O28" s="443"/>
      <c r="P28" s="444"/>
      <c r="Q28" s="442">
        <v>3200</v>
      </c>
      <c r="R28" s="443"/>
      <c r="S28" s="443"/>
      <c r="T28" s="443"/>
      <c r="U28" s="443"/>
      <c r="V28" s="444"/>
      <c r="W28" s="508"/>
      <c r="X28" s="499"/>
      <c r="Y28" s="500"/>
      <c r="Z28" s="439" t="s">
        <v>182</v>
      </c>
      <c r="AA28" s="440"/>
      <c r="AB28" s="440"/>
      <c r="AC28" s="440"/>
      <c r="AD28" s="440"/>
      <c r="AE28" s="440"/>
      <c r="AF28" s="440"/>
      <c r="AG28" s="441"/>
      <c r="AH28" s="442" t="s">
        <v>136</v>
      </c>
      <c r="AI28" s="443"/>
      <c r="AJ28" s="443"/>
      <c r="AK28" s="443"/>
      <c r="AL28" s="444"/>
      <c r="AM28" s="442" t="s">
        <v>136</v>
      </c>
      <c r="AN28" s="443"/>
      <c r="AO28" s="443"/>
      <c r="AP28" s="443"/>
      <c r="AQ28" s="443"/>
      <c r="AR28" s="444"/>
      <c r="AS28" s="442" t="s">
        <v>136</v>
      </c>
      <c r="AT28" s="443"/>
      <c r="AU28" s="443"/>
      <c r="AV28" s="443"/>
      <c r="AW28" s="443"/>
      <c r="AX28" s="445"/>
      <c r="AY28" s="449" t="s">
        <v>183</v>
      </c>
      <c r="AZ28" s="450"/>
      <c r="BA28" s="450"/>
      <c r="BB28" s="451"/>
      <c r="BC28" s="458" t="s">
        <v>48</v>
      </c>
      <c r="BD28" s="459"/>
      <c r="BE28" s="459"/>
      <c r="BF28" s="459"/>
      <c r="BG28" s="459"/>
      <c r="BH28" s="459"/>
      <c r="BI28" s="459"/>
      <c r="BJ28" s="459"/>
      <c r="BK28" s="459"/>
      <c r="BL28" s="459"/>
      <c r="BM28" s="460"/>
      <c r="BN28" s="461">
        <v>4219297</v>
      </c>
      <c r="BO28" s="462"/>
      <c r="BP28" s="462"/>
      <c r="BQ28" s="462"/>
      <c r="BR28" s="462"/>
      <c r="BS28" s="462"/>
      <c r="BT28" s="462"/>
      <c r="BU28" s="463"/>
      <c r="BV28" s="461">
        <v>3954393</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184</v>
      </c>
      <c r="F29" s="440"/>
      <c r="G29" s="440"/>
      <c r="H29" s="440"/>
      <c r="I29" s="440"/>
      <c r="J29" s="440"/>
      <c r="K29" s="441"/>
      <c r="L29" s="442">
        <v>12</v>
      </c>
      <c r="M29" s="443"/>
      <c r="N29" s="443"/>
      <c r="O29" s="443"/>
      <c r="P29" s="444"/>
      <c r="Q29" s="442">
        <v>2983</v>
      </c>
      <c r="R29" s="443"/>
      <c r="S29" s="443"/>
      <c r="T29" s="443"/>
      <c r="U29" s="443"/>
      <c r="V29" s="444"/>
      <c r="W29" s="509"/>
      <c r="X29" s="510"/>
      <c r="Y29" s="511"/>
      <c r="Z29" s="439" t="s">
        <v>185</v>
      </c>
      <c r="AA29" s="440"/>
      <c r="AB29" s="440"/>
      <c r="AC29" s="440"/>
      <c r="AD29" s="440"/>
      <c r="AE29" s="440"/>
      <c r="AF29" s="440"/>
      <c r="AG29" s="441"/>
      <c r="AH29" s="442">
        <v>146</v>
      </c>
      <c r="AI29" s="443"/>
      <c r="AJ29" s="443"/>
      <c r="AK29" s="443"/>
      <c r="AL29" s="444"/>
      <c r="AM29" s="442">
        <v>458372</v>
      </c>
      <c r="AN29" s="443"/>
      <c r="AO29" s="443"/>
      <c r="AP29" s="443"/>
      <c r="AQ29" s="443"/>
      <c r="AR29" s="444"/>
      <c r="AS29" s="442">
        <v>3140</v>
      </c>
      <c r="AT29" s="443"/>
      <c r="AU29" s="443"/>
      <c r="AV29" s="443"/>
      <c r="AW29" s="443"/>
      <c r="AX29" s="445"/>
      <c r="AY29" s="452"/>
      <c r="AZ29" s="453"/>
      <c r="BA29" s="453"/>
      <c r="BB29" s="454"/>
      <c r="BC29" s="446" t="s">
        <v>186</v>
      </c>
      <c r="BD29" s="447"/>
      <c r="BE29" s="447"/>
      <c r="BF29" s="447"/>
      <c r="BG29" s="447"/>
      <c r="BH29" s="447"/>
      <c r="BI29" s="447"/>
      <c r="BJ29" s="447"/>
      <c r="BK29" s="447"/>
      <c r="BL29" s="447"/>
      <c r="BM29" s="448"/>
      <c r="BN29" s="466">
        <v>546856</v>
      </c>
      <c r="BO29" s="467"/>
      <c r="BP29" s="467"/>
      <c r="BQ29" s="467"/>
      <c r="BR29" s="467"/>
      <c r="BS29" s="467"/>
      <c r="BT29" s="467"/>
      <c r="BU29" s="468"/>
      <c r="BV29" s="466">
        <v>551338</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187</v>
      </c>
      <c r="X30" s="519"/>
      <c r="Y30" s="519"/>
      <c r="Z30" s="519"/>
      <c r="AA30" s="519"/>
      <c r="AB30" s="519"/>
      <c r="AC30" s="519"/>
      <c r="AD30" s="519"/>
      <c r="AE30" s="519"/>
      <c r="AF30" s="519"/>
      <c r="AG30" s="520"/>
      <c r="AH30" s="430">
        <v>99.3</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1414449</v>
      </c>
      <c r="BO30" s="470"/>
      <c r="BP30" s="470"/>
      <c r="BQ30" s="470"/>
      <c r="BR30" s="470"/>
      <c r="BS30" s="470"/>
      <c r="BT30" s="470"/>
      <c r="BU30" s="471"/>
      <c r="BV30" s="469">
        <v>1430841</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194</v>
      </c>
      <c r="D33" s="429"/>
      <c r="E33" s="428" t="s">
        <v>195</v>
      </c>
      <c r="F33" s="428"/>
      <c r="G33" s="428"/>
      <c r="H33" s="428"/>
      <c r="I33" s="428"/>
      <c r="J33" s="428"/>
      <c r="K33" s="428"/>
      <c r="L33" s="428"/>
      <c r="M33" s="428"/>
      <c r="N33" s="428"/>
      <c r="O33" s="428"/>
      <c r="P33" s="428"/>
      <c r="Q33" s="428"/>
      <c r="R33" s="428"/>
      <c r="S33" s="428"/>
      <c r="T33" s="216"/>
      <c r="U33" s="429" t="s">
        <v>194</v>
      </c>
      <c r="V33" s="429"/>
      <c r="W33" s="428" t="s">
        <v>196</v>
      </c>
      <c r="X33" s="428"/>
      <c r="Y33" s="428"/>
      <c r="Z33" s="428"/>
      <c r="AA33" s="428"/>
      <c r="AB33" s="428"/>
      <c r="AC33" s="428"/>
      <c r="AD33" s="428"/>
      <c r="AE33" s="428"/>
      <c r="AF33" s="428"/>
      <c r="AG33" s="428"/>
      <c r="AH33" s="428"/>
      <c r="AI33" s="428"/>
      <c r="AJ33" s="428"/>
      <c r="AK33" s="428"/>
      <c r="AL33" s="216"/>
      <c r="AM33" s="429" t="s">
        <v>197</v>
      </c>
      <c r="AN33" s="429"/>
      <c r="AO33" s="428" t="s">
        <v>196</v>
      </c>
      <c r="AP33" s="428"/>
      <c r="AQ33" s="428"/>
      <c r="AR33" s="428"/>
      <c r="AS33" s="428"/>
      <c r="AT33" s="428"/>
      <c r="AU33" s="428"/>
      <c r="AV33" s="428"/>
      <c r="AW33" s="428"/>
      <c r="AX33" s="428"/>
      <c r="AY33" s="428"/>
      <c r="AZ33" s="428"/>
      <c r="BA33" s="428"/>
      <c r="BB33" s="428"/>
      <c r="BC33" s="428"/>
      <c r="BD33" s="217"/>
      <c r="BE33" s="428" t="s">
        <v>198</v>
      </c>
      <c r="BF33" s="428"/>
      <c r="BG33" s="428" t="s">
        <v>199</v>
      </c>
      <c r="BH33" s="428"/>
      <c r="BI33" s="428"/>
      <c r="BJ33" s="428"/>
      <c r="BK33" s="428"/>
      <c r="BL33" s="428"/>
      <c r="BM33" s="428"/>
      <c r="BN33" s="428"/>
      <c r="BO33" s="428"/>
      <c r="BP33" s="428"/>
      <c r="BQ33" s="428"/>
      <c r="BR33" s="428"/>
      <c r="BS33" s="428"/>
      <c r="BT33" s="428"/>
      <c r="BU33" s="428"/>
      <c r="BV33" s="217"/>
      <c r="BW33" s="429" t="s">
        <v>198</v>
      </c>
      <c r="BX33" s="429"/>
      <c r="BY33" s="428" t="s">
        <v>200</v>
      </c>
      <c r="BZ33" s="428"/>
      <c r="CA33" s="428"/>
      <c r="CB33" s="428"/>
      <c r="CC33" s="428"/>
      <c r="CD33" s="428"/>
      <c r="CE33" s="428"/>
      <c r="CF33" s="428"/>
      <c r="CG33" s="428"/>
      <c r="CH33" s="428"/>
      <c r="CI33" s="428"/>
      <c r="CJ33" s="428"/>
      <c r="CK33" s="428"/>
      <c r="CL33" s="428"/>
      <c r="CM33" s="428"/>
      <c r="CN33" s="216"/>
      <c r="CO33" s="429" t="s">
        <v>197</v>
      </c>
      <c r="CP33" s="429"/>
      <c r="CQ33" s="428" t="s">
        <v>201</v>
      </c>
      <c r="CR33" s="428"/>
      <c r="CS33" s="428"/>
      <c r="CT33" s="428"/>
      <c r="CU33" s="428"/>
      <c r="CV33" s="428"/>
      <c r="CW33" s="428"/>
      <c r="CX33" s="428"/>
      <c r="CY33" s="428"/>
      <c r="CZ33" s="428"/>
      <c r="DA33" s="428"/>
      <c r="DB33" s="428"/>
      <c r="DC33" s="428"/>
      <c r="DD33" s="428"/>
      <c r="DE33" s="428"/>
      <c r="DF33" s="216"/>
      <c r="DG33" s="427" t="s">
        <v>202</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6</v>
      </c>
      <c r="AN34" s="425"/>
      <c r="AO34" s="424" t="str">
        <f>IF('各会計、関係団体の財政状況及び健全化判断比率'!B32="","",'各会計、関係団体の財政状況及び健全化判断比率'!B32)</f>
        <v>水道事業会計</v>
      </c>
      <c r="AP34" s="424"/>
      <c r="AQ34" s="424"/>
      <c r="AR34" s="424"/>
      <c r="AS34" s="424"/>
      <c r="AT34" s="424"/>
      <c r="AU34" s="424"/>
      <c r="AV34" s="424"/>
      <c r="AW34" s="424"/>
      <c r="AX34" s="424"/>
      <c r="AY34" s="424"/>
      <c r="AZ34" s="424"/>
      <c r="BA34" s="424"/>
      <c r="BB34" s="424"/>
      <c r="BC34" s="424"/>
      <c r="BD34" s="214"/>
      <c r="BE34" s="425" t="str">
        <f>IF(BG34="","",MAX(C34:D43,U34:V43,AM34:AN43)+1)</f>
        <v/>
      </c>
      <c r="BF34" s="425"/>
      <c r="BG34" s="424"/>
      <c r="BH34" s="424"/>
      <c r="BI34" s="424"/>
      <c r="BJ34" s="424"/>
      <c r="BK34" s="424"/>
      <c r="BL34" s="424"/>
      <c r="BM34" s="424"/>
      <c r="BN34" s="424"/>
      <c r="BO34" s="424"/>
      <c r="BP34" s="424"/>
      <c r="BQ34" s="424"/>
      <c r="BR34" s="424"/>
      <c r="BS34" s="424"/>
      <c r="BT34" s="424"/>
      <c r="BU34" s="424"/>
      <c r="BV34" s="214"/>
      <c r="BW34" s="425">
        <f>IF(BY34="","",MAX(C34:D43,U34:V43,AM34:AN43,BE34:BF43)+1)</f>
        <v>8</v>
      </c>
      <c r="BX34" s="425"/>
      <c r="BY34" s="424" t="str">
        <f>IF('各会計、関係団体の財政状況及び健全化判断比率'!B68="","",'各会計、関係団体の財政状況及び健全化判断比率'!B68)</f>
        <v>兵庫県市町村職員退職手当組合</v>
      </c>
      <c r="BZ34" s="424"/>
      <c r="CA34" s="424"/>
      <c r="CB34" s="424"/>
      <c r="CC34" s="424"/>
      <c r="CD34" s="424"/>
      <c r="CE34" s="424"/>
      <c r="CF34" s="424"/>
      <c r="CG34" s="424"/>
      <c r="CH34" s="424"/>
      <c r="CI34" s="424"/>
      <c r="CJ34" s="424"/>
      <c r="CK34" s="424"/>
      <c r="CL34" s="424"/>
      <c r="CM34" s="424"/>
      <c r="CN34" s="214"/>
      <c r="CO34" s="425" t="str">
        <f>IF(CQ34="","",MAX(C34:D43,U34:V43,AM34:AN43,BE34:BF43,BW34:BX43)+1)</f>
        <v/>
      </c>
      <c r="CP34" s="425"/>
      <c r="CQ34" s="424" t="str">
        <f>IF('各会計、関係団体の財政状況及び健全化判断比率'!BS7="","",'各会計、関係団体の財政状況及び健全化判断比率'!BS7)</f>
        <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介護保険特別会計</v>
      </c>
      <c r="X35" s="424"/>
      <c r="Y35" s="424"/>
      <c r="Z35" s="424"/>
      <c r="AA35" s="424"/>
      <c r="AB35" s="424"/>
      <c r="AC35" s="424"/>
      <c r="AD35" s="424"/>
      <c r="AE35" s="424"/>
      <c r="AF35" s="424"/>
      <c r="AG35" s="424"/>
      <c r="AH35" s="424"/>
      <c r="AI35" s="424"/>
      <c r="AJ35" s="424"/>
      <c r="AK35" s="424"/>
      <c r="AL35" s="214"/>
      <c r="AM35" s="425">
        <f t="shared" ref="AM35:AM43" si="0">IF(AO35="","",AM34+1)</f>
        <v>7</v>
      </c>
      <c r="AN35" s="425"/>
      <c r="AO35" s="424" t="str">
        <f>IF('各会計、関係団体の財政状況及び健全化判断比率'!B33="","",'各会計、関係団体の財政状況及び健全化判断比率'!B33)</f>
        <v>下水道事業会計</v>
      </c>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9</v>
      </c>
      <c r="BX35" s="425"/>
      <c r="BY35" s="424" t="str">
        <f>IF('各会計、関係団体の財政状況及び健全化判断比率'!B69="","",'各会計、関係団体の財政状況及び健全化判断比率'!B69)</f>
        <v>兵庫県町議会議員公務災害補償組合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10</v>
      </c>
      <c r="BX36" s="425"/>
      <c r="BY36" s="424" t="str">
        <f>IF('各会計、関係団体の財政状況及び健全化判断比率'!B70="","",'各会計、関係団体の財政状況及び健全化判断比率'!B70)</f>
        <v>兵庫県市町交通災害共済組合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5</v>
      </c>
      <c r="V37" s="425"/>
      <c r="W37" s="424" t="str">
        <f>IF('各会計、関係団体の財政状況及び健全化判断比率'!B31="","",'各会計、関係団体の財政状況及び健全化判断比率'!B31)</f>
        <v>介護サービス特別会計</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11</v>
      </c>
      <c r="BX37" s="425"/>
      <c r="BY37" s="424" t="str">
        <f>IF('各会計、関係団体の財政状況及び健全化判断比率'!B71="","",'各会計、関係団体の財政状況及び健全化判断比率'!B71)</f>
        <v>兵庫県後期高齢者医療広域連合（一般会計）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12</v>
      </c>
      <c r="BX38" s="425"/>
      <c r="BY38" s="424" t="str">
        <f>IF('各会計、関係団体の財政状況及び健全化判断比率'!B72="","",'各会計、関係団体の財政状況及び健全化判断比率'!B72)</f>
        <v>兵庫県後期高齢者医療広域連合（特別会計）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13</v>
      </c>
      <c r="BX39" s="425"/>
      <c r="BY39" s="424" t="str">
        <f>IF('各会計、関係団体の財政状況及び健全化判断比率'!B73="","",'各会計、関係団体の財政状況及び健全化判断比率'!B73)</f>
        <v>加古郡衛生事務組合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14</v>
      </c>
      <c r="BX40" s="425"/>
      <c r="BY40" s="424" t="str">
        <f>IF('各会計、関係団体の財政状況及び健全化判断比率'!B74="","",'各会計、関係団体の財政状況及び健全化判断比率'!B74)</f>
        <v>東播磨農業共済事務組合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K4yxWfAtuGrRSfVZkX9M6CQJ/egxGucjmwA0DrtfmcehvWxP4dex9tqLCpmFNxsFXvamX8CI6TcnH9wsDAfVQw==" saltValue="GSE3FE+FJtwLZ7epR4lGw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election activeCell="W3" sqref="W3:AB5"/>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545</v>
      </c>
      <c r="G33" s="29" t="s">
        <v>546</v>
      </c>
      <c r="H33" s="29" t="s">
        <v>547</v>
      </c>
      <c r="I33" s="29" t="s">
        <v>548</v>
      </c>
      <c r="J33" s="30" t="s">
        <v>549</v>
      </c>
      <c r="K33" s="22"/>
      <c r="L33" s="22"/>
      <c r="M33" s="22"/>
      <c r="N33" s="22"/>
      <c r="O33" s="22"/>
      <c r="P33" s="22"/>
    </row>
    <row r="34" spans="1:16" ht="39" customHeight="1" x14ac:dyDescent="0.15">
      <c r="A34" s="22"/>
      <c r="B34" s="31"/>
      <c r="C34" s="1248" t="s">
        <v>550</v>
      </c>
      <c r="D34" s="1248"/>
      <c r="E34" s="1249"/>
      <c r="F34" s="32">
        <v>22.61</v>
      </c>
      <c r="G34" s="33">
        <v>23.29</v>
      </c>
      <c r="H34" s="33">
        <v>24.23</v>
      </c>
      <c r="I34" s="33">
        <v>24.03</v>
      </c>
      <c r="J34" s="34">
        <v>22.78</v>
      </c>
      <c r="K34" s="22"/>
      <c r="L34" s="22"/>
      <c r="M34" s="22"/>
      <c r="N34" s="22"/>
      <c r="O34" s="22"/>
      <c r="P34" s="22"/>
    </row>
    <row r="35" spans="1:16" ht="39" customHeight="1" x14ac:dyDescent="0.15">
      <c r="A35" s="22"/>
      <c r="B35" s="35"/>
      <c r="C35" s="1242" t="s">
        <v>551</v>
      </c>
      <c r="D35" s="1243"/>
      <c r="E35" s="1244"/>
      <c r="F35" s="36">
        <v>10.1</v>
      </c>
      <c r="G35" s="37">
        <v>9.84</v>
      </c>
      <c r="H35" s="37">
        <v>10.17</v>
      </c>
      <c r="I35" s="37">
        <v>10.039999999999999</v>
      </c>
      <c r="J35" s="38">
        <v>8.69</v>
      </c>
      <c r="K35" s="22"/>
      <c r="L35" s="22"/>
      <c r="M35" s="22"/>
      <c r="N35" s="22"/>
      <c r="O35" s="22"/>
      <c r="P35" s="22"/>
    </row>
    <row r="36" spans="1:16" ht="39" customHeight="1" x14ac:dyDescent="0.15">
      <c r="A36" s="22"/>
      <c r="B36" s="35"/>
      <c r="C36" s="1242" t="s">
        <v>552</v>
      </c>
      <c r="D36" s="1243"/>
      <c r="E36" s="1244"/>
      <c r="F36" s="36" t="s">
        <v>504</v>
      </c>
      <c r="G36" s="37" t="s">
        <v>504</v>
      </c>
      <c r="H36" s="37" t="s">
        <v>504</v>
      </c>
      <c r="I36" s="37" t="s">
        <v>504</v>
      </c>
      <c r="J36" s="38">
        <v>2.23</v>
      </c>
      <c r="K36" s="22"/>
      <c r="L36" s="22"/>
      <c r="M36" s="22"/>
      <c r="N36" s="22"/>
      <c r="O36" s="22"/>
      <c r="P36" s="22"/>
    </row>
    <row r="37" spans="1:16" ht="39" customHeight="1" x14ac:dyDescent="0.15">
      <c r="A37" s="22"/>
      <c r="B37" s="35"/>
      <c r="C37" s="1242" t="s">
        <v>553</v>
      </c>
      <c r="D37" s="1243"/>
      <c r="E37" s="1244"/>
      <c r="F37" s="36">
        <v>0.61</v>
      </c>
      <c r="G37" s="37">
        <v>1.25</v>
      </c>
      <c r="H37" s="37">
        <v>1.83</v>
      </c>
      <c r="I37" s="37">
        <v>1.58</v>
      </c>
      <c r="J37" s="38">
        <v>0.85</v>
      </c>
      <c r="K37" s="22"/>
      <c r="L37" s="22"/>
      <c r="M37" s="22"/>
      <c r="N37" s="22"/>
      <c r="O37" s="22"/>
      <c r="P37" s="22"/>
    </row>
    <row r="38" spans="1:16" ht="39" customHeight="1" x14ac:dyDescent="0.15">
      <c r="A38" s="22"/>
      <c r="B38" s="35"/>
      <c r="C38" s="1242" t="s">
        <v>554</v>
      </c>
      <c r="D38" s="1243"/>
      <c r="E38" s="1244"/>
      <c r="F38" s="36">
        <v>0</v>
      </c>
      <c r="G38" s="37">
        <v>0.47</v>
      </c>
      <c r="H38" s="37">
        <v>2.2200000000000002</v>
      </c>
      <c r="I38" s="37">
        <v>1.27</v>
      </c>
      <c r="J38" s="38">
        <v>0.34</v>
      </c>
      <c r="K38" s="22"/>
      <c r="L38" s="22"/>
      <c r="M38" s="22"/>
      <c r="N38" s="22"/>
      <c r="O38" s="22"/>
      <c r="P38" s="22"/>
    </row>
    <row r="39" spans="1:16" ht="39" customHeight="1" x14ac:dyDescent="0.15">
      <c r="A39" s="22"/>
      <c r="B39" s="35"/>
      <c r="C39" s="1242" t="s">
        <v>555</v>
      </c>
      <c r="D39" s="1243"/>
      <c r="E39" s="1244"/>
      <c r="F39" s="36">
        <v>0.03</v>
      </c>
      <c r="G39" s="37">
        <v>0.15</v>
      </c>
      <c r="H39" s="37">
        <v>0.31</v>
      </c>
      <c r="I39" s="37">
        <v>0.26</v>
      </c>
      <c r="J39" s="38">
        <v>0.23</v>
      </c>
      <c r="K39" s="22"/>
      <c r="L39" s="22"/>
      <c r="M39" s="22"/>
      <c r="N39" s="22"/>
      <c r="O39" s="22"/>
      <c r="P39" s="22"/>
    </row>
    <row r="40" spans="1:16" ht="39" customHeight="1" x14ac:dyDescent="0.15">
      <c r="A40" s="22"/>
      <c r="B40" s="35"/>
      <c r="C40" s="1242" t="s">
        <v>556</v>
      </c>
      <c r="D40" s="1243"/>
      <c r="E40" s="1244"/>
      <c r="F40" s="36">
        <v>0.01</v>
      </c>
      <c r="G40" s="37">
        <v>0</v>
      </c>
      <c r="H40" s="37">
        <v>0</v>
      </c>
      <c r="I40" s="37">
        <v>0</v>
      </c>
      <c r="J40" s="38">
        <v>0</v>
      </c>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557</v>
      </c>
      <c r="D42" s="1243"/>
      <c r="E42" s="1244"/>
      <c r="F42" s="36" t="s">
        <v>504</v>
      </c>
      <c r="G42" s="37" t="s">
        <v>504</v>
      </c>
      <c r="H42" s="37" t="s">
        <v>504</v>
      </c>
      <c r="I42" s="37" t="s">
        <v>504</v>
      </c>
      <c r="J42" s="38" t="s">
        <v>504</v>
      </c>
      <c r="K42" s="22"/>
      <c r="L42" s="22"/>
      <c r="M42" s="22"/>
      <c r="N42" s="22"/>
      <c r="O42" s="22"/>
      <c r="P42" s="22"/>
    </row>
    <row r="43" spans="1:16" ht="39" customHeight="1" thickBot="1" x14ac:dyDescent="0.2">
      <c r="A43" s="22"/>
      <c r="B43" s="40"/>
      <c r="C43" s="1245" t="s">
        <v>558</v>
      </c>
      <c r="D43" s="1246"/>
      <c r="E43" s="1247"/>
      <c r="F43" s="41">
        <v>0</v>
      </c>
      <c r="G43" s="42">
        <v>0</v>
      </c>
      <c r="H43" s="42">
        <v>0</v>
      </c>
      <c r="I43" s="42">
        <v>0</v>
      </c>
      <c r="J43" s="43" t="s">
        <v>504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X8l935VTHdIu43m3WhTaWg2mhJyQ+K38JRZYNRNcPhnR/+od0Ik15bN7Ua9TIAtFIx6AkztabhhIimr/XNP5pA==" saltValue="XbHsRfF2ujTEIboFDupYJ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election activeCell="L50" sqref="L5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794</v>
      </c>
      <c r="L45" s="60">
        <v>801</v>
      </c>
      <c r="M45" s="60">
        <v>765</v>
      </c>
      <c r="N45" s="60">
        <v>804</v>
      </c>
      <c r="O45" s="61">
        <v>834</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504</v>
      </c>
      <c r="L46" s="64" t="s">
        <v>504</v>
      </c>
      <c r="M46" s="64" t="s">
        <v>504</v>
      </c>
      <c r="N46" s="64" t="s">
        <v>504</v>
      </c>
      <c r="O46" s="65" t="s">
        <v>504</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504</v>
      </c>
      <c r="L47" s="64" t="s">
        <v>504</v>
      </c>
      <c r="M47" s="64" t="s">
        <v>504</v>
      </c>
      <c r="N47" s="64" t="s">
        <v>504</v>
      </c>
      <c r="O47" s="65" t="s">
        <v>504</v>
      </c>
      <c r="P47" s="48"/>
      <c r="Q47" s="48"/>
      <c r="R47" s="48"/>
      <c r="S47" s="48"/>
      <c r="T47" s="48"/>
      <c r="U47" s="48"/>
    </row>
    <row r="48" spans="1:21" ht="30.75" customHeight="1" x14ac:dyDescent="0.15">
      <c r="A48" s="48"/>
      <c r="B48" s="1270"/>
      <c r="C48" s="1271"/>
      <c r="D48" s="62"/>
      <c r="E48" s="1252" t="s">
        <v>15</v>
      </c>
      <c r="F48" s="1252"/>
      <c r="G48" s="1252"/>
      <c r="H48" s="1252"/>
      <c r="I48" s="1252"/>
      <c r="J48" s="1253"/>
      <c r="K48" s="63">
        <v>643</v>
      </c>
      <c r="L48" s="64">
        <v>627</v>
      </c>
      <c r="M48" s="64">
        <v>656</v>
      </c>
      <c r="N48" s="64">
        <v>690</v>
      </c>
      <c r="O48" s="65">
        <v>731</v>
      </c>
      <c r="P48" s="48"/>
      <c r="Q48" s="48"/>
      <c r="R48" s="48"/>
      <c r="S48" s="48"/>
      <c r="T48" s="48"/>
      <c r="U48" s="48"/>
    </row>
    <row r="49" spans="1:21" ht="30.75" customHeight="1" x14ac:dyDescent="0.15">
      <c r="A49" s="48"/>
      <c r="B49" s="1270"/>
      <c r="C49" s="1271"/>
      <c r="D49" s="62"/>
      <c r="E49" s="1252" t="s">
        <v>16</v>
      </c>
      <c r="F49" s="1252"/>
      <c r="G49" s="1252"/>
      <c r="H49" s="1252"/>
      <c r="I49" s="1252"/>
      <c r="J49" s="1253"/>
      <c r="K49" s="63">
        <v>37</v>
      </c>
      <c r="L49" s="64">
        <v>20</v>
      </c>
      <c r="M49" s="64" t="s">
        <v>504</v>
      </c>
      <c r="N49" s="64" t="s">
        <v>504</v>
      </c>
      <c r="O49" s="65" t="s">
        <v>504</v>
      </c>
      <c r="P49" s="48"/>
      <c r="Q49" s="48"/>
      <c r="R49" s="48"/>
      <c r="S49" s="48"/>
      <c r="T49" s="48"/>
      <c r="U49" s="48"/>
    </row>
    <row r="50" spans="1:21" ht="30.75" customHeight="1" x14ac:dyDescent="0.15">
      <c r="A50" s="48"/>
      <c r="B50" s="1270"/>
      <c r="C50" s="1271"/>
      <c r="D50" s="62"/>
      <c r="E50" s="1252" t="s">
        <v>17</v>
      </c>
      <c r="F50" s="1252"/>
      <c r="G50" s="1252"/>
      <c r="H50" s="1252"/>
      <c r="I50" s="1252"/>
      <c r="J50" s="1253"/>
      <c r="K50" s="63">
        <v>15</v>
      </c>
      <c r="L50" s="64">
        <v>10</v>
      </c>
      <c r="M50" s="64">
        <v>7</v>
      </c>
      <c r="N50" s="64">
        <v>4</v>
      </c>
      <c r="O50" s="65">
        <v>2</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504</v>
      </c>
      <c r="L51" s="64" t="s">
        <v>504</v>
      </c>
      <c r="M51" s="64" t="s">
        <v>504</v>
      </c>
      <c r="N51" s="64" t="s">
        <v>504</v>
      </c>
      <c r="O51" s="65" t="s">
        <v>504</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1151</v>
      </c>
      <c r="L52" s="64">
        <v>1188</v>
      </c>
      <c r="M52" s="64">
        <v>1220</v>
      </c>
      <c r="N52" s="64">
        <v>1238</v>
      </c>
      <c r="O52" s="65">
        <v>1246</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338</v>
      </c>
      <c r="L53" s="69">
        <v>270</v>
      </c>
      <c r="M53" s="69">
        <v>208</v>
      </c>
      <c r="N53" s="69">
        <v>260</v>
      </c>
      <c r="O53" s="70">
        <v>321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559</v>
      </c>
      <c r="P55" s="48"/>
      <c r="Q55" s="48"/>
      <c r="R55" s="48"/>
      <c r="S55" s="48"/>
      <c r="T55" s="48"/>
      <c r="U55" s="48"/>
    </row>
    <row r="56" spans="1:21" ht="31.5" customHeight="1" thickBot="1" x14ac:dyDescent="0.2">
      <c r="A56" s="48"/>
      <c r="B56" s="76"/>
      <c r="C56" s="77"/>
      <c r="D56" s="77"/>
      <c r="E56" s="78"/>
      <c r="F56" s="78"/>
      <c r="G56" s="78"/>
      <c r="H56" s="78"/>
      <c r="I56" s="78"/>
      <c r="J56" s="79" t="s">
        <v>2</v>
      </c>
      <c r="K56" s="80" t="s">
        <v>560</v>
      </c>
      <c r="L56" s="81" t="s">
        <v>561</v>
      </c>
      <c r="M56" s="81" t="s">
        <v>562</v>
      </c>
      <c r="N56" s="81" t="s">
        <v>563</v>
      </c>
      <c r="O56" s="82" t="s">
        <v>564</v>
      </c>
      <c r="P56" s="48"/>
      <c r="Q56" s="48"/>
      <c r="R56" s="48"/>
      <c r="S56" s="48"/>
      <c r="T56" s="48"/>
      <c r="U56" s="48"/>
    </row>
    <row r="57" spans="1:21" ht="31.5" customHeight="1" x14ac:dyDescent="0.15">
      <c r="B57" s="1258" t="s">
        <v>25</v>
      </c>
      <c r="C57" s="1259"/>
      <c r="D57" s="1262" t="s">
        <v>26</v>
      </c>
      <c r="E57" s="1263"/>
      <c r="F57" s="1263"/>
      <c r="G57" s="1263"/>
      <c r="H57" s="1263"/>
      <c r="I57" s="1263"/>
      <c r="J57" s="1264"/>
      <c r="K57" s="83"/>
      <c r="L57" s="84"/>
      <c r="M57" s="84"/>
      <c r="N57" s="84"/>
      <c r="O57" s="85"/>
    </row>
    <row r="58" spans="1:21" ht="31.5" customHeight="1" thickBot="1" x14ac:dyDescent="0.2">
      <c r="B58" s="1260"/>
      <c r="C58" s="1261"/>
      <c r="D58" s="1265" t="s">
        <v>27</v>
      </c>
      <c r="E58" s="1266"/>
      <c r="F58" s="1266"/>
      <c r="G58" s="1266"/>
      <c r="H58" s="1266"/>
      <c r="I58" s="1266"/>
      <c r="J58" s="126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cGSXkxlk4R5eFjSDVsqJtCaixUZO8PPeNKsIuKB74U8sIqON4ufQ8Qbtfo+aQ8T8/m7xs7pWeykwbOsJ80U0w==" saltValue="TjJ1DiXH1sxYSNYNnbDZ6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70" zoomScaleNormal="70" zoomScaleSheetLayoutView="100" workbookViewId="0">
      <selection activeCell="W3" sqref="W3:AB5"/>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545</v>
      </c>
      <c r="J40" s="100" t="s">
        <v>546</v>
      </c>
      <c r="K40" s="100" t="s">
        <v>547</v>
      </c>
      <c r="L40" s="100" t="s">
        <v>548</v>
      </c>
      <c r="M40" s="101" t="s">
        <v>549</v>
      </c>
    </row>
    <row r="41" spans="2:13" ht="27.75" customHeight="1" x14ac:dyDescent="0.15">
      <c r="B41" s="1288" t="s">
        <v>30</v>
      </c>
      <c r="C41" s="1289"/>
      <c r="D41" s="102"/>
      <c r="E41" s="1290" t="s">
        <v>31</v>
      </c>
      <c r="F41" s="1290"/>
      <c r="G41" s="1290"/>
      <c r="H41" s="1291"/>
      <c r="I41" s="103">
        <v>8586</v>
      </c>
      <c r="J41" s="104">
        <v>8899</v>
      </c>
      <c r="K41" s="104">
        <v>9247</v>
      </c>
      <c r="L41" s="104">
        <v>9338</v>
      </c>
      <c r="M41" s="105">
        <v>9839</v>
      </c>
    </row>
    <row r="42" spans="2:13" ht="27.75" customHeight="1" x14ac:dyDescent="0.15">
      <c r="B42" s="1278"/>
      <c r="C42" s="1279"/>
      <c r="D42" s="106"/>
      <c r="E42" s="1282" t="s">
        <v>32</v>
      </c>
      <c r="F42" s="1282"/>
      <c r="G42" s="1282"/>
      <c r="H42" s="1283"/>
      <c r="I42" s="107">
        <v>26</v>
      </c>
      <c r="J42" s="108">
        <v>16</v>
      </c>
      <c r="K42" s="108">
        <v>9</v>
      </c>
      <c r="L42" s="108">
        <v>5</v>
      </c>
      <c r="M42" s="109">
        <v>2</v>
      </c>
    </row>
    <row r="43" spans="2:13" ht="27.75" customHeight="1" x14ac:dyDescent="0.15">
      <c r="B43" s="1278"/>
      <c r="C43" s="1279"/>
      <c r="D43" s="106"/>
      <c r="E43" s="1282" t="s">
        <v>33</v>
      </c>
      <c r="F43" s="1282"/>
      <c r="G43" s="1282"/>
      <c r="H43" s="1283"/>
      <c r="I43" s="107">
        <v>11761</v>
      </c>
      <c r="J43" s="108">
        <v>11156</v>
      </c>
      <c r="K43" s="108">
        <v>10670</v>
      </c>
      <c r="L43" s="108">
        <v>10191</v>
      </c>
      <c r="M43" s="109">
        <v>9965</v>
      </c>
    </row>
    <row r="44" spans="2:13" ht="27.75" customHeight="1" x14ac:dyDescent="0.15">
      <c r="B44" s="1278"/>
      <c r="C44" s="1279"/>
      <c r="D44" s="106"/>
      <c r="E44" s="1282" t="s">
        <v>34</v>
      </c>
      <c r="F44" s="1282"/>
      <c r="G44" s="1282"/>
      <c r="H44" s="1283"/>
      <c r="I44" s="107">
        <v>20</v>
      </c>
      <c r="J44" s="108" t="s">
        <v>504</v>
      </c>
      <c r="K44" s="108" t="s">
        <v>504</v>
      </c>
      <c r="L44" s="108" t="s">
        <v>504</v>
      </c>
      <c r="M44" s="109" t="s">
        <v>504</v>
      </c>
    </row>
    <row r="45" spans="2:13" ht="27.75" customHeight="1" x14ac:dyDescent="0.15">
      <c r="B45" s="1278"/>
      <c r="C45" s="1279"/>
      <c r="D45" s="106"/>
      <c r="E45" s="1282" t="s">
        <v>35</v>
      </c>
      <c r="F45" s="1282"/>
      <c r="G45" s="1282"/>
      <c r="H45" s="1283"/>
      <c r="I45" s="107">
        <v>1309</v>
      </c>
      <c r="J45" s="108">
        <v>1127</v>
      </c>
      <c r="K45" s="108">
        <v>935</v>
      </c>
      <c r="L45" s="108">
        <v>1144</v>
      </c>
      <c r="M45" s="109">
        <v>1137</v>
      </c>
    </row>
    <row r="46" spans="2:13" ht="27.75" customHeight="1" x14ac:dyDescent="0.15">
      <c r="B46" s="1278"/>
      <c r="C46" s="1279"/>
      <c r="D46" s="110"/>
      <c r="E46" s="1282" t="s">
        <v>36</v>
      </c>
      <c r="F46" s="1282"/>
      <c r="G46" s="1282"/>
      <c r="H46" s="1283"/>
      <c r="I46" s="107" t="s">
        <v>504</v>
      </c>
      <c r="J46" s="108" t="s">
        <v>504</v>
      </c>
      <c r="K46" s="108" t="s">
        <v>504</v>
      </c>
      <c r="L46" s="108" t="s">
        <v>504</v>
      </c>
      <c r="M46" s="109" t="s">
        <v>504</v>
      </c>
    </row>
    <row r="47" spans="2:13" ht="27.75" customHeight="1" x14ac:dyDescent="0.15">
      <c r="B47" s="1278"/>
      <c r="C47" s="1279"/>
      <c r="D47" s="111"/>
      <c r="E47" s="1292" t="s">
        <v>37</v>
      </c>
      <c r="F47" s="1293"/>
      <c r="G47" s="1293"/>
      <c r="H47" s="1294"/>
      <c r="I47" s="107" t="s">
        <v>504</v>
      </c>
      <c r="J47" s="108" t="s">
        <v>504</v>
      </c>
      <c r="K47" s="108" t="s">
        <v>504</v>
      </c>
      <c r="L47" s="108" t="s">
        <v>504</v>
      </c>
      <c r="M47" s="109" t="s">
        <v>504</v>
      </c>
    </row>
    <row r="48" spans="2:13" ht="27.75" customHeight="1" x14ac:dyDescent="0.15">
      <c r="B48" s="1278"/>
      <c r="C48" s="1279"/>
      <c r="D48" s="106"/>
      <c r="E48" s="1282" t="s">
        <v>38</v>
      </c>
      <c r="F48" s="1282"/>
      <c r="G48" s="1282"/>
      <c r="H48" s="1283"/>
      <c r="I48" s="107" t="s">
        <v>504</v>
      </c>
      <c r="J48" s="108" t="s">
        <v>504</v>
      </c>
      <c r="K48" s="108" t="s">
        <v>504</v>
      </c>
      <c r="L48" s="108" t="s">
        <v>504</v>
      </c>
      <c r="M48" s="109" t="s">
        <v>504</v>
      </c>
    </row>
    <row r="49" spans="2:13" ht="27.75" customHeight="1" x14ac:dyDescent="0.15">
      <c r="B49" s="1280"/>
      <c r="C49" s="1281"/>
      <c r="D49" s="106"/>
      <c r="E49" s="1282" t="s">
        <v>39</v>
      </c>
      <c r="F49" s="1282"/>
      <c r="G49" s="1282"/>
      <c r="H49" s="1283"/>
      <c r="I49" s="107" t="s">
        <v>504</v>
      </c>
      <c r="J49" s="108" t="s">
        <v>504</v>
      </c>
      <c r="K49" s="108" t="s">
        <v>504</v>
      </c>
      <c r="L49" s="108" t="s">
        <v>504</v>
      </c>
      <c r="M49" s="109" t="s">
        <v>504</v>
      </c>
    </row>
    <row r="50" spans="2:13" ht="27.75" customHeight="1" x14ac:dyDescent="0.15">
      <c r="B50" s="1276" t="s">
        <v>40</v>
      </c>
      <c r="C50" s="1277"/>
      <c r="D50" s="112"/>
      <c r="E50" s="1282" t="s">
        <v>41</v>
      </c>
      <c r="F50" s="1282"/>
      <c r="G50" s="1282"/>
      <c r="H50" s="1283"/>
      <c r="I50" s="107">
        <v>5353</v>
      </c>
      <c r="J50" s="108">
        <v>5849</v>
      </c>
      <c r="K50" s="108">
        <v>6137</v>
      </c>
      <c r="L50" s="108">
        <v>6729</v>
      </c>
      <c r="M50" s="109">
        <v>7087</v>
      </c>
    </row>
    <row r="51" spans="2:13" ht="27.75" customHeight="1" x14ac:dyDescent="0.15">
      <c r="B51" s="1278"/>
      <c r="C51" s="1279"/>
      <c r="D51" s="106"/>
      <c r="E51" s="1282" t="s">
        <v>42</v>
      </c>
      <c r="F51" s="1282"/>
      <c r="G51" s="1282"/>
      <c r="H51" s="1283"/>
      <c r="I51" s="107">
        <v>1862</v>
      </c>
      <c r="J51" s="108">
        <v>1820</v>
      </c>
      <c r="K51" s="108">
        <v>1634</v>
      </c>
      <c r="L51" s="108">
        <v>1509</v>
      </c>
      <c r="M51" s="109">
        <v>1343</v>
      </c>
    </row>
    <row r="52" spans="2:13" ht="27.75" customHeight="1" x14ac:dyDescent="0.15">
      <c r="B52" s="1280"/>
      <c r="C52" s="1281"/>
      <c r="D52" s="106"/>
      <c r="E52" s="1282" t="s">
        <v>43</v>
      </c>
      <c r="F52" s="1282"/>
      <c r="G52" s="1282"/>
      <c r="H52" s="1283"/>
      <c r="I52" s="107">
        <v>14647</v>
      </c>
      <c r="J52" s="108">
        <v>14684</v>
      </c>
      <c r="K52" s="108">
        <v>14641</v>
      </c>
      <c r="L52" s="108">
        <v>14374</v>
      </c>
      <c r="M52" s="109">
        <v>14204</v>
      </c>
    </row>
    <row r="53" spans="2:13" ht="27.75" customHeight="1" thickBot="1" x14ac:dyDescent="0.2">
      <c r="B53" s="1284" t="s">
        <v>44</v>
      </c>
      <c r="C53" s="1285"/>
      <c r="D53" s="113"/>
      <c r="E53" s="1286" t="s">
        <v>45</v>
      </c>
      <c r="F53" s="1286"/>
      <c r="G53" s="1286"/>
      <c r="H53" s="1287"/>
      <c r="I53" s="114">
        <v>-160</v>
      </c>
      <c r="J53" s="115">
        <v>-1156</v>
      </c>
      <c r="K53" s="115">
        <v>-1551</v>
      </c>
      <c r="L53" s="115">
        <v>-1934</v>
      </c>
      <c r="M53" s="116">
        <v>-1690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quv5g9eOGjp6s04c20/eSc8zJJ/z5ANS0beKD9YvXElBx2RFCMgfItpjAF4Lca8pjeWsEFq52vvtcvr4UbnaEQ==" saltValue="FFUc7FMserD//BHbMLS4J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election activeCell="W3" sqref="W3:AB5"/>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547</v>
      </c>
      <c r="G54" s="125" t="s">
        <v>548</v>
      </c>
      <c r="H54" s="126" t="s">
        <v>549</v>
      </c>
    </row>
    <row r="55" spans="2:8" ht="52.5" customHeight="1" x14ac:dyDescent="0.15">
      <c r="B55" s="127"/>
      <c r="C55" s="1303" t="s">
        <v>48</v>
      </c>
      <c r="D55" s="1303"/>
      <c r="E55" s="1304"/>
      <c r="F55" s="128">
        <v>3533</v>
      </c>
      <c r="G55" s="128">
        <v>3954</v>
      </c>
      <c r="H55" s="129">
        <v>4219</v>
      </c>
    </row>
    <row r="56" spans="2:8" ht="52.5" customHeight="1" x14ac:dyDescent="0.15">
      <c r="B56" s="130"/>
      <c r="C56" s="1305" t="s">
        <v>49</v>
      </c>
      <c r="D56" s="1305"/>
      <c r="E56" s="1306"/>
      <c r="F56" s="131">
        <v>534</v>
      </c>
      <c r="G56" s="131">
        <v>551</v>
      </c>
      <c r="H56" s="132">
        <v>547</v>
      </c>
    </row>
    <row r="57" spans="2:8" ht="53.25" customHeight="1" x14ac:dyDescent="0.15">
      <c r="B57" s="130"/>
      <c r="C57" s="1307" t="s">
        <v>50</v>
      </c>
      <c r="D57" s="1307"/>
      <c r="E57" s="1308"/>
      <c r="F57" s="133">
        <v>1449</v>
      </c>
      <c r="G57" s="133">
        <v>1431</v>
      </c>
      <c r="H57" s="134">
        <v>1414</v>
      </c>
    </row>
    <row r="58" spans="2:8" ht="45.75" customHeight="1" x14ac:dyDescent="0.15">
      <c r="B58" s="135"/>
      <c r="C58" s="1295" t="s">
        <v>574</v>
      </c>
      <c r="D58" s="1296"/>
      <c r="E58" s="1297"/>
      <c r="F58" s="136">
        <v>989</v>
      </c>
      <c r="G58" s="136">
        <v>962</v>
      </c>
      <c r="H58" s="137">
        <v>944</v>
      </c>
    </row>
    <row r="59" spans="2:8" ht="45.75" customHeight="1" x14ac:dyDescent="0.15">
      <c r="B59" s="135"/>
      <c r="C59" s="1295" t="s">
        <v>575</v>
      </c>
      <c r="D59" s="1296"/>
      <c r="E59" s="1297"/>
      <c r="F59" s="136">
        <v>278</v>
      </c>
      <c r="G59" s="136">
        <v>278</v>
      </c>
      <c r="H59" s="137">
        <v>278</v>
      </c>
    </row>
    <row r="60" spans="2:8" ht="45.75" customHeight="1" x14ac:dyDescent="0.15">
      <c r="B60" s="135"/>
      <c r="C60" s="1295" t="s">
        <v>576</v>
      </c>
      <c r="D60" s="1296"/>
      <c r="E60" s="1297"/>
      <c r="F60" s="136">
        <v>102</v>
      </c>
      <c r="G60" s="136">
        <v>102</v>
      </c>
      <c r="H60" s="137">
        <v>102</v>
      </c>
    </row>
    <row r="61" spans="2:8" ht="45.75" customHeight="1" x14ac:dyDescent="0.15">
      <c r="B61" s="135"/>
      <c r="C61" s="1295" t="s">
        <v>577</v>
      </c>
      <c r="D61" s="1296"/>
      <c r="E61" s="1297"/>
      <c r="F61" s="136">
        <v>57</v>
      </c>
      <c r="G61" s="136">
        <v>58</v>
      </c>
      <c r="H61" s="137">
        <v>58</v>
      </c>
    </row>
    <row r="62" spans="2:8" ht="45.75" customHeight="1" thickBot="1" x14ac:dyDescent="0.2">
      <c r="B62" s="138"/>
      <c r="C62" s="1298" t="s">
        <v>578</v>
      </c>
      <c r="D62" s="1299"/>
      <c r="E62" s="1300"/>
      <c r="F62" s="139">
        <v>10</v>
      </c>
      <c r="G62" s="139">
        <v>17</v>
      </c>
      <c r="H62" s="140">
        <v>17</v>
      </c>
    </row>
    <row r="63" spans="2:8" ht="52.5" customHeight="1" thickBot="1" x14ac:dyDescent="0.2">
      <c r="B63" s="141"/>
      <c r="C63" s="1301" t="s">
        <v>51</v>
      </c>
      <c r="D63" s="1301"/>
      <c r="E63" s="1302"/>
      <c r="F63" s="142">
        <v>5517</v>
      </c>
      <c r="G63" s="142">
        <v>5937</v>
      </c>
      <c r="H63" s="143">
        <v>6181</v>
      </c>
    </row>
    <row r="64" spans="2:8" ht="15" customHeight="1" x14ac:dyDescent="0.15"/>
  </sheetData>
  <sheetProtection algorithmName="SHA-512" hashValue="oRRYQMpmbvTAZEdE/p89SMJK2JqPIQ2TNW1m+cTng2sjtyl/mM1A6p7G2EZqvPK/Jaihn9i/io60kIBeePvJzQ==" saltValue="f7CZnDhNyJz/KKlWq6tsc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70" zoomScaleNormal="7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582</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582</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583</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584</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2" t="s">
        <v>585</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x14ac:dyDescent="0.15">
      <c r="B44" s="395"/>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x14ac:dyDescent="0.15">
      <c r="B45" s="395"/>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x14ac:dyDescent="0.15">
      <c r="B46" s="395"/>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x14ac:dyDescent="0.15">
      <c r="B47" s="395"/>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586</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545</v>
      </c>
      <c r="BQ50" s="1314"/>
      <c r="BR50" s="1314"/>
      <c r="BS50" s="1314"/>
      <c r="BT50" s="1314"/>
      <c r="BU50" s="1314"/>
      <c r="BV50" s="1314"/>
      <c r="BW50" s="1314"/>
      <c r="BX50" s="1314" t="s">
        <v>546</v>
      </c>
      <c r="BY50" s="1314"/>
      <c r="BZ50" s="1314"/>
      <c r="CA50" s="1314"/>
      <c r="CB50" s="1314"/>
      <c r="CC50" s="1314"/>
      <c r="CD50" s="1314"/>
      <c r="CE50" s="1314"/>
      <c r="CF50" s="1314" t="s">
        <v>547</v>
      </c>
      <c r="CG50" s="1314"/>
      <c r="CH50" s="1314"/>
      <c r="CI50" s="1314"/>
      <c r="CJ50" s="1314"/>
      <c r="CK50" s="1314"/>
      <c r="CL50" s="1314"/>
      <c r="CM50" s="1314"/>
      <c r="CN50" s="1314" t="s">
        <v>548</v>
      </c>
      <c r="CO50" s="1314"/>
      <c r="CP50" s="1314"/>
      <c r="CQ50" s="1314"/>
      <c r="CR50" s="1314"/>
      <c r="CS50" s="1314"/>
      <c r="CT50" s="1314"/>
      <c r="CU50" s="1314"/>
      <c r="CV50" s="1314" t="s">
        <v>549</v>
      </c>
      <c r="CW50" s="1314"/>
      <c r="CX50" s="1314"/>
      <c r="CY50" s="1314"/>
      <c r="CZ50" s="1314"/>
      <c r="DA50" s="1314"/>
      <c r="DB50" s="1314"/>
      <c r="DC50" s="1314"/>
    </row>
    <row r="51" spans="1:109" ht="13.5" customHeight="1" x14ac:dyDescent="0.15">
      <c r="B51" s="395"/>
      <c r="G51" s="1317"/>
      <c r="H51" s="1317"/>
      <c r="I51" s="1331"/>
      <c r="J51" s="1331"/>
      <c r="K51" s="1316"/>
      <c r="L51" s="1316"/>
      <c r="M51" s="1316"/>
      <c r="N51" s="1316"/>
      <c r="AM51" s="404"/>
      <c r="AN51" s="1312" t="s">
        <v>587</v>
      </c>
      <c r="AO51" s="1312"/>
      <c r="AP51" s="1312"/>
      <c r="AQ51" s="1312"/>
      <c r="AR51" s="1312"/>
      <c r="AS51" s="1312"/>
      <c r="AT51" s="1312"/>
      <c r="AU51" s="1312"/>
      <c r="AV51" s="1312"/>
      <c r="AW51" s="1312"/>
      <c r="AX51" s="1312"/>
      <c r="AY51" s="1312"/>
      <c r="AZ51" s="1312"/>
      <c r="BA51" s="1312"/>
      <c r="BB51" s="1312" t="s">
        <v>588</v>
      </c>
      <c r="BC51" s="1312"/>
      <c r="BD51" s="1312"/>
      <c r="BE51" s="1312"/>
      <c r="BF51" s="1312"/>
      <c r="BG51" s="1312"/>
      <c r="BH51" s="1312"/>
      <c r="BI51" s="1312"/>
      <c r="BJ51" s="1312"/>
      <c r="BK51" s="1312"/>
      <c r="BL51" s="1312"/>
      <c r="BM51" s="1312"/>
      <c r="BN51" s="1312"/>
      <c r="BO51" s="1312"/>
      <c r="BP51" s="1321"/>
      <c r="BQ51" s="1309"/>
      <c r="BR51" s="1309"/>
      <c r="BS51" s="1309"/>
      <c r="BT51" s="1309"/>
      <c r="BU51" s="1309"/>
      <c r="BV51" s="1309"/>
      <c r="BW51" s="1309"/>
      <c r="BX51" s="1309"/>
      <c r="BY51" s="1309"/>
      <c r="BZ51" s="1309"/>
      <c r="CA51" s="1309"/>
      <c r="CB51" s="1309"/>
      <c r="CC51" s="1309"/>
      <c r="CD51" s="1309"/>
      <c r="CE51" s="1309"/>
      <c r="CF51" s="1309"/>
      <c r="CG51" s="1309"/>
      <c r="CH51" s="1309"/>
      <c r="CI51" s="1309"/>
      <c r="CJ51" s="1309"/>
      <c r="CK51" s="1309"/>
      <c r="CL51" s="1309"/>
      <c r="CM51" s="1309"/>
      <c r="CN51" s="1309"/>
      <c r="CO51" s="1309"/>
      <c r="CP51" s="1309"/>
      <c r="CQ51" s="1309"/>
      <c r="CR51" s="1309"/>
      <c r="CS51" s="1309"/>
      <c r="CT51" s="1309"/>
      <c r="CU51" s="1309"/>
      <c r="CV51" s="1309"/>
      <c r="CW51" s="1309"/>
      <c r="CX51" s="1309"/>
      <c r="CY51" s="1309"/>
      <c r="CZ51" s="1309"/>
      <c r="DA51" s="1309"/>
      <c r="DB51" s="1309"/>
      <c r="DC51" s="1309"/>
    </row>
    <row r="52" spans="1:109" x14ac:dyDescent="0.15">
      <c r="B52" s="395"/>
      <c r="G52" s="1317"/>
      <c r="H52" s="1317"/>
      <c r="I52" s="1331"/>
      <c r="J52" s="1331"/>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589</v>
      </c>
      <c r="BC53" s="1312"/>
      <c r="BD53" s="1312"/>
      <c r="BE53" s="1312"/>
      <c r="BF53" s="1312"/>
      <c r="BG53" s="1312"/>
      <c r="BH53" s="1312"/>
      <c r="BI53" s="1312"/>
      <c r="BJ53" s="1312"/>
      <c r="BK53" s="1312"/>
      <c r="BL53" s="1312"/>
      <c r="BM53" s="1312"/>
      <c r="BN53" s="1312"/>
      <c r="BO53" s="1312"/>
      <c r="BP53" s="1321"/>
      <c r="BQ53" s="1309"/>
      <c r="BR53" s="1309"/>
      <c r="BS53" s="1309"/>
      <c r="BT53" s="1309"/>
      <c r="BU53" s="1309"/>
      <c r="BV53" s="1309"/>
      <c r="BW53" s="1309"/>
      <c r="BX53" s="1309">
        <v>63.9</v>
      </c>
      <c r="BY53" s="1309"/>
      <c r="BZ53" s="1309"/>
      <c r="CA53" s="1309"/>
      <c r="CB53" s="1309"/>
      <c r="CC53" s="1309"/>
      <c r="CD53" s="1309"/>
      <c r="CE53" s="1309"/>
      <c r="CF53" s="1309">
        <v>63.4</v>
      </c>
      <c r="CG53" s="1309"/>
      <c r="CH53" s="1309"/>
      <c r="CI53" s="1309"/>
      <c r="CJ53" s="1309"/>
      <c r="CK53" s="1309"/>
      <c r="CL53" s="1309"/>
      <c r="CM53" s="1309"/>
      <c r="CN53" s="1309">
        <v>62.1</v>
      </c>
      <c r="CO53" s="1309"/>
      <c r="CP53" s="1309"/>
      <c r="CQ53" s="1309"/>
      <c r="CR53" s="1309"/>
      <c r="CS53" s="1309"/>
      <c r="CT53" s="1309"/>
      <c r="CU53" s="1309"/>
      <c r="CV53" s="1309">
        <v>59.1</v>
      </c>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590</v>
      </c>
      <c r="AO55" s="1314"/>
      <c r="AP55" s="1314"/>
      <c r="AQ55" s="1314"/>
      <c r="AR55" s="1314"/>
      <c r="AS55" s="1314"/>
      <c r="AT55" s="1314"/>
      <c r="AU55" s="1314"/>
      <c r="AV55" s="1314"/>
      <c r="AW55" s="1314"/>
      <c r="AX55" s="1314"/>
      <c r="AY55" s="1314"/>
      <c r="AZ55" s="1314"/>
      <c r="BA55" s="1314"/>
      <c r="BB55" s="1312" t="s">
        <v>588</v>
      </c>
      <c r="BC55" s="1312"/>
      <c r="BD55" s="1312"/>
      <c r="BE55" s="1312"/>
      <c r="BF55" s="1312"/>
      <c r="BG55" s="1312"/>
      <c r="BH55" s="1312"/>
      <c r="BI55" s="1312"/>
      <c r="BJ55" s="1312"/>
      <c r="BK55" s="1312"/>
      <c r="BL55" s="1312"/>
      <c r="BM55" s="1312"/>
      <c r="BN55" s="1312"/>
      <c r="BO55" s="1312"/>
      <c r="BP55" s="1321"/>
      <c r="BQ55" s="1309"/>
      <c r="BR55" s="1309"/>
      <c r="BS55" s="1309"/>
      <c r="BT55" s="1309"/>
      <c r="BU55" s="1309"/>
      <c r="BV55" s="1309"/>
      <c r="BW55" s="1309"/>
      <c r="BX55" s="1309">
        <v>15.5</v>
      </c>
      <c r="BY55" s="1309"/>
      <c r="BZ55" s="1309"/>
      <c r="CA55" s="1309"/>
      <c r="CB55" s="1309"/>
      <c r="CC55" s="1309"/>
      <c r="CD55" s="1309"/>
      <c r="CE55" s="1309"/>
      <c r="CF55" s="1309">
        <v>14</v>
      </c>
      <c r="CG55" s="1309"/>
      <c r="CH55" s="1309"/>
      <c r="CI55" s="1309"/>
      <c r="CJ55" s="1309"/>
      <c r="CK55" s="1309"/>
      <c r="CL55" s="1309"/>
      <c r="CM55" s="1309"/>
      <c r="CN55" s="1309">
        <v>11.4</v>
      </c>
      <c r="CO55" s="1309"/>
      <c r="CP55" s="1309"/>
      <c r="CQ55" s="1309"/>
      <c r="CR55" s="1309"/>
      <c r="CS55" s="1309"/>
      <c r="CT55" s="1309"/>
      <c r="CU55" s="1309"/>
      <c r="CV55" s="1309">
        <v>10.4</v>
      </c>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589</v>
      </c>
      <c r="BC57" s="1312"/>
      <c r="BD57" s="1312"/>
      <c r="BE57" s="1312"/>
      <c r="BF57" s="1312"/>
      <c r="BG57" s="1312"/>
      <c r="BH57" s="1312"/>
      <c r="BI57" s="1312"/>
      <c r="BJ57" s="1312"/>
      <c r="BK57" s="1312"/>
      <c r="BL57" s="1312"/>
      <c r="BM57" s="1312"/>
      <c r="BN57" s="1312"/>
      <c r="BO57" s="1312"/>
      <c r="BP57" s="1321"/>
      <c r="BQ57" s="1309"/>
      <c r="BR57" s="1309"/>
      <c r="BS57" s="1309"/>
      <c r="BT57" s="1309"/>
      <c r="BU57" s="1309"/>
      <c r="BV57" s="1309"/>
      <c r="BW57" s="1309"/>
      <c r="BX57" s="1309">
        <v>57.7</v>
      </c>
      <c r="BY57" s="1309"/>
      <c r="BZ57" s="1309"/>
      <c r="CA57" s="1309"/>
      <c r="CB57" s="1309"/>
      <c r="CC57" s="1309"/>
      <c r="CD57" s="1309"/>
      <c r="CE57" s="1309"/>
      <c r="CF57" s="1309">
        <v>57.8</v>
      </c>
      <c r="CG57" s="1309"/>
      <c r="CH57" s="1309"/>
      <c r="CI57" s="1309"/>
      <c r="CJ57" s="1309"/>
      <c r="CK57" s="1309"/>
      <c r="CL57" s="1309"/>
      <c r="CM57" s="1309"/>
      <c r="CN57" s="1309">
        <v>59.5</v>
      </c>
      <c r="CO57" s="1309"/>
      <c r="CP57" s="1309"/>
      <c r="CQ57" s="1309"/>
      <c r="CR57" s="1309"/>
      <c r="CS57" s="1309"/>
      <c r="CT57" s="1309"/>
      <c r="CU57" s="1309"/>
      <c r="CV57" s="1309">
        <v>60.4</v>
      </c>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591</v>
      </c>
    </row>
    <row r="64" spans="1:109" x14ac:dyDescent="0.15">
      <c r="B64" s="395"/>
      <c r="G64" s="402"/>
      <c r="I64" s="415"/>
      <c r="J64" s="415"/>
      <c r="K64" s="415"/>
      <c r="L64" s="415"/>
      <c r="M64" s="415"/>
      <c r="N64" s="416"/>
      <c r="AM64" s="402"/>
      <c r="AN64" s="402" t="s">
        <v>584</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2" t="s">
        <v>592</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x14ac:dyDescent="0.15">
      <c r="B66" s="395"/>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x14ac:dyDescent="0.15">
      <c r="B67" s="395"/>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x14ac:dyDescent="0.15">
      <c r="B68" s="395"/>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x14ac:dyDescent="0.15">
      <c r="B69" s="395"/>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586</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545</v>
      </c>
      <c r="BQ72" s="1314"/>
      <c r="BR72" s="1314"/>
      <c r="BS72" s="1314"/>
      <c r="BT72" s="1314"/>
      <c r="BU72" s="1314"/>
      <c r="BV72" s="1314"/>
      <c r="BW72" s="1314"/>
      <c r="BX72" s="1314" t="s">
        <v>546</v>
      </c>
      <c r="BY72" s="1314"/>
      <c r="BZ72" s="1314"/>
      <c r="CA72" s="1314"/>
      <c r="CB72" s="1314"/>
      <c r="CC72" s="1314"/>
      <c r="CD72" s="1314"/>
      <c r="CE72" s="1314"/>
      <c r="CF72" s="1314" t="s">
        <v>547</v>
      </c>
      <c r="CG72" s="1314"/>
      <c r="CH72" s="1314"/>
      <c r="CI72" s="1314"/>
      <c r="CJ72" s="1314"/>
      <c r="CK72" s="1314"/>
      <c r="CL72" s="1314"/>
      <c r="CM72" s="1314"/>
      <c r="CN72" s="1314" t="s">
        <v>548</v>
      </c>
      <c r="CO72" s="1314"/>
      <c r="CP72" s="1314"/>
      <c r="CQ72" s="1314"/>
      <c r="CR72" s="1314"/>
      <c r="CS72" s="1314"/>
      <c r="CT72" s="1314"/>
      <c r="CU72" s="1314"/>
      <c r="CV72" s="1314" t="s">
        <v>549</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587</v>
      </c>
      <c r="AO73" s="1312"/>
      <c r="AP73" s="1312"/>
      <c r="AQ73" s="1312"/>
      <c r="AR73" s="1312"/>
      <c r="AS73" s="1312"/>
      <c r="AT73" s="1312"/>
      <c r="AU73" s="1312"/>
      <c r="AV73" s="1312"/>
      <c r="AW73" s="1312"/>
      <c r="AX73" s="1312"/>
      <c r="AY73" s="1312"/>
      <c r="AZ73" s="1312"/>
      <c r="BA73" s="1312"/>
      <c r="BB73" s="1312" t="s">
        <v>588</v>
      </c>
      <c r="BC73" s="1312"/>
      <c r="BD73" s="1312"/>
      <c r="BE73" s="1312"/>
      <c r="BF73" s="1312"/>
      <c r="BG73" s="1312"/>
      <c r="BH73" s="1312"/>
      <c r="BI73" s="1312"/>
      <c r="BJ73" s="1312"/>
      <c r="BK73" s="1312"/>
      <c r="BL73" s="1312"/>
      <c r="BM73" s="1312"/>
      <c r="BN73" s="1312"/>
      <c r="BO73" s="1312"/>
      <c r="BP73" s="1309"/>
      <c r="BQ73" s="1309"/>
      <c r="BR73" s="1309"/>
      <c r="BS73" s="1309"/>
      <c r="BT73" s="1309"/>
      <c r="BU73" s="1309"/>
      <c r="BV73" s="1309"/>
      <c r="BW73" s="1309"/>
      <c r="BX73" s="1309"/>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593</v>
      </c>
      <c r="BC75" s="1312"/>
      <c r="BD75" s="1312"/>
      <c r="BE75" s="1312"/>
      <c r="BF75" s="1312"/>
      <c r="BG75" s="1312"/>
      <c r="BH75" s="1312"/>
      <c r="BI75" s="1312"/>
      <c r="BJ75" s="1312"/>
      <c r="BK75" s="1312"/>
      <c r="BL75" s="1312"/>
      <c r="BM75" s="1312"/>
      <c r="BN75" s="1312"/>
      <c r="BO75" s="1312"/>
      <c r="BP75" s="1309">
        <v>6.8</v>
      </c>
      <c r="BQ75" s="1309"/>
      <c r="BR75" s="1309"/>
      <c r="BS75" s="1309"/>
      <c r="BT75" s="1309"/>
      <c r="BU75" s="1309"/>
      <c r="BV75" s="1309"/>
      <c r="BW75" s="1309"/>
      <c r="BX75" s="1309">
        <v>5.8</v>
      </c>
      <c r="BY75" s="1309"/>
      <c r="BZ75" s="1309"/>
      <c r="CA75" s="1309"/>
      <c r="CB75" s="1309"/>
      <c r="CC75" s="1309"/>
      <c r="CD75" s="1309"/>
      <c r="CE75" s="1309"/>
      <c r="CF75" s="1309">
        <v>4.9000000000000004</v>
      </c>
      <c r="CG75" s="1309"/>
      <c r="CH75" s="1309"/>
      <c r="CI75" s="1309"/>
      <c r="CJ75" s="1309"/>
      <c r="CK75" s="1309"/>
      <c r="CL75" s="1309"/>
      <c r="CM75" s="1309"/>
      <c r="CN75" s="1309">
        <v>4.3</v>
      </c>
      <c r="CO75" s="1309"/>
      <c r="CP75" s="1309"/>
      <c r="CQ75" s="1309"/>
      <c r="CR75" s="1309"/>
      <c r="CS75" s="1309"/>
      <c r="CT75" s="1309"/>
      <c r="CU75" s="1309"/>
      <c r="CV75" s="1309">
        <v>4.5999999999999996</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590</v>
      </c>
      <c r="AO77" s="1314"/>
      <c r="AP77" s="1314"/>
      <c r="AQ77" s="1314"/>
      <c r="AR77" s="1314"/>
      <c r="AS77" s="1314"/>
      <c r="AT77" s="1314"/>
      <c r="AU77" s="1314"/>
      <c r="AV77" s="1314"/>
      <c r="AW77" s="1314"/>
      <c r="AX77" s="1314"/>
      <c r="AY77" s="1314"/>
      <c r="AZ77" s="1314"/>
      <c r="BA77" s="1314"/>
      <c r="BB77" s="1312" t="s">
        <v>588</v>
      </c>
      <c r="BC77" s="1312"/>
      <c r="BD77" s="1312"/>
      <c r="BE77" s="1312"/>
      <c r="BF77" s="1312"/>
      <c r="BG77" s="1312"/>
      <c r="BH77" s="1312"/>
      <c r="BI77" s="1312"/>
      <c r="BJ77" s="1312"/>
      <c r="BK77" s="1312"/>
      <c r="BL77" s="1312"/>
      <c r="BM77" s="1312"/>
      <c r="BN77" s="1312"/>
      <c r="BO77" s="1312"/>
      <c r="BP77" s="1309">
        <v>20.2</v>
      </c>
      <c r="BQ77" s="1309"/>
      <c r="BR77" s="1309"/>
      <c r="BS77" s="1309"/>
      <c r="BT77" s="1309"/>
      <c r="BU77" s="1309"/>
      <c r="BV77" s="1309"/>
      <c r="BW77" s="1309"/>
      <c r="BX77" s="1309">
        <v>15.5</v>
      </c>
      <c r="BY77" s="1309"/>
      <c r="BZ77" s="1309"/>
      <c r="CA77" s="1309"/>
      <c r="CB77" s="1309"/>
      <c r="CC77" s="1309"/>
      <c r="CD77" s="1309"/>
      <c r="CE77" s="1309"/>
      <c r="CF77" s="1309">
        <v>14</v>
      </c>
      <c r="CG77" s="1309"/>
      <c r="CH77" s="1309"/>
      <c r="CI77" s="1309"/>
      <c r="CJ77" s="1309"/>
      <c r="CK77" s="1309"/>
      <c r="CL77" s="1309"/>
      <c r="CM77" s="1309"/>
      <c r="CN77" s="1309">
        <v>11.4</v>
      </c>
      <c r="CO77" s="1309"/>
      <c r="CP77" s="1309"/>
      <c r="CQ77" s="1309"/>
      <c r="CR77" s="1309"/>
      <c r="CS77" s="1309"/>
      <c r="CT77" s="1309"/>
      <c r="CU77" s="1309"/>
      <c r="CV77" s="1309">
        <v>10.4</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593</v>
      </c>
      <c r="BC79" s="1312"/>
      <c r="BD79" s="1312"/>
      <c r="BE79" s="1312"/>
      <c r="BF79" s="1312"/>
      <c r="BG79" s="1312"/>
      <c r="BH79" s="1312"/>
      <c r="BI79" s="1312"/>
      <c r="BJ79" s="1312"/>
      <c r="BK79" s="1312"/>
      <c r="BL79" s="1312"/>
      <c r="BM79" s="1312"/>
      <c r="BN79" s="1312"/>
      <c r="BO79" s="1312"/>
      <c r="BP79" s="1309">
        <v>7.1</v>
      </c>
      <c r="BQ79" s="1309"/>
      <c r="BR79" s="1309"/>
      <c r="BS79" s="1309"/>
      <c r="BT79" s="1309"/>
      <c r="BU79" s="1309"/>
      <c r="BV79" s="1309"/>
      <c r="BW79" s="1309"/>
      <c r="BX79" s="1309">
        <v>6.6</v>
      </c>
      <c r="BY79" s="1309"/>
      <c r="BZ79" s="1309"/>
      <c r="CA79" s="1309"/>
      <c r="CB79" s="1309"/>
      <c r="CC79" s="1309"/>
      <c r="CD79" s="1309"/>
      <c r="CE79" s="1309"/>
      <c r="CF79" s="1309">
        <v>6.5</v>
      </c>
      <c r="CG79" s="1309"/>
      <c r="CH79" s="1309"/>
      <c r="CI79" s="1309"/>
      <c r="CJ79" s="1309"/>
      <c r="CK79" s="1309"/>
      <c r="CL79" s="1309"/>
      <c r="CM79" s="1309"/>
      <c r="CN79" s="1309">
        <v>6.7</v>
      </c>
      <c r="CO79" s="1309"/>
      <c r="CP79" s="1309"/>
      <c r="CQ79" s="1309"/>
      <c r="CR79" s="1309"/>
      <c r="CS79" s="1309"/>
      <c r="CT79" s="1309"/>
      <c r="CU79" s="1309"/>
      <c r="CV79" s="1309">
        <v>6.6</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o7x+OL92ahUiN2s+JoGVobOufsHtX0E0HBnJMybpiZHcruRkhhUiSp6cD/Nnh20RzIr6jlJund4stYjGogvPoQ==" saltValue="HI09C7OMQOJLMN2MefgZo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594</v>
      </c>
    </row>
  </sheetData>
  <sheetProtection algorithmName="SHA-512" hashValue="VyXNqJkDzC1w7I5De4x0PoGv0EklzfhLms27dM2xjk/WblLSH9q3+PXDDxVhYUOyl/tcj2rNwC6xKkFJO8huJg==" saltValue="mqBH4fppdfD8/WL2ZsGxf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55" zoomScaleNormal="55"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594</v>
      </c>
    </row>
  </sheetData>
  <sheetProtection algorithmName="SHA-512" hashValue="+JWdhZToGtc95Zuuo5M9F0tcEYUNw8zX1lSPdVS/owdl2JKcAdlSEphXOyZnJUbilr4/353to/tBrSavBYQkXw==" saltValue="zz68wfnsonCO2HCguM+Br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542</v>
      </c>
      <c r="G2" s="157"/>
      <c r="H2" s="158"/>
    </row>
    <row r="3" spans="1:8" x14ac:dyDescent="0.15">
      <c r="A3" s="154" t="s">
        <v>535</v>
      </c>
      <c r="B3" s="159"/>
      <c r="C3" s="160"/>
      <c r="D3" s="161">
        <v>20297</v>
      </c>
      <c r="E3" s="162"/>
      <c r="F3" s="163">
        <v>56894</v>
      </c>
      <c r="G3" s="164"/>
      <c r="H3" s="165"/>
    </row>
    <row r="4" spans="1:8" x14ac:dyDescent="0.15">
      <c r="A4" s="166"/>
      <c r="B4" s="167"/>
      <c r="C4" s="168"/>
      <c r="D4" s="169">
        <v>14353</v>
      </c>
      <c r="E4" s="170"/>
      <c r="F4" s="171">
        <v>32548</v>
      </c>
      <c r="G4" s="172"/>
      <c r="H4" s="173"/>
    </row>
    <row r="5" spans="1:8" x14ac:dyDescent="0.15">
      <c r="A5" s="154" t="s">
        <v>537</v>
      </c>
      <c r="B5" s="159"/>
      <c r="C5" s="160"/>
      <c r="D5" s="161">
        <v>44728</v>
      </c>
      <c r="E5" s="162"/>
      <c r="F5" s="163">
        <v>57122</v>
      </c>
      <c r="G5" s="164"/>
      <c r="H5" s="165"/>
    </row>
    <row r="6" spans="1:8" x14ac:dyDescent="0.15">
      <c r="A6" s="166"/>
      <c r="B6" s="167"/>
      <c r="C6" s="168"/>
      <c r="D6" s="169">
        <v>20548</v>
      </c>
      <c r="E6" s="170"/>
      <c r="F6" s="171">
        <v>36191</v>
      </c>
      <c r="G6" s="172"/>
      <c r="H6" s="173"/>
    </row>
    <row r="7" spans="1:8" x14ac:dyDescent="0.15">
      <c r="A7" s="154" t="s">
        <v>538</v>
      </c>
      <c r="B7" s="159"/>
      <c r="C7" s="160"/>
      <c r="D7" s="161">
        <v>50060</v>
      </c>
      <c r="E7" s="162"/>
      <c r="F7" s="163">
        <v>53655</v>
      </c>
      <c r="G7" s="164"/>
      <c r="H7" s="165"/>
    </row>
    <row r="8" spans="1:8" x14ac:dyDescent="0.15">
      <c r="A8" s="166"/>
      <c r="B8" s="167"/>
      <c r="C8" s="168"/>
      <c r="D8" s="169">
        <v>24028</v>
      </c>
      <c r="E8" s="170"/>
      <c r="F8" s="171">
        <v>32719</v>
      </c>
      <c r="G8" s="172"/>
      <c r="H8" s="173"/>
    </row>
    <row r="9" spans="1:8" x14ac:dyDescent="0.15">
      <c r="A9" s="154" t="s">
        <v>539</v>
      </c>
      <c r="B9" s="159"/>
      <c r="C9" s="160"/>
      <c r="D9" s="161">
        <v>25419</v>
      </c>
      <c r="E9" s="162"/>
      <c r="F9" s="163">
        <v>53869</v>
      </c>
      <c r="G9" s="164"/>
      <c r="H9" s="165"/>
    </row>
    <row r="10" spans="1:8" x14ac:dyDescent="0.15">
      <c r="A10" s="166"/>
      <c r="B10" s="167"/>
      <c r="C10" s="168"/>
      <c r="D10" s="169">
        <v>13839</v>
      </c>
      <c r="E10" s="170"/>
      <c r="F10" s="171">
        <v>35046</v>
      </c>
      <c r="G10" s="172"/>
      <c r="H10" s="173"/>
    </row>
    <row r="11" spans="1:8" x14ac:dyDescent="0.15">
      <c r="A11" s="154" t="s">
        <v>540</v>
      </c>
      <c r="B11" s="159"/>
      <c r="C11" s="160"/>
      <c r="D11" s="161">
        <v>50554</v>
      </c>
      <c r="E11" s="162"/>
      <c r="F11" s="163">
        <v>59119</v>
      </c>
      <c r="G11" s="164"/>
      <c r="H11" s="165"/>
    </row>
    <row r="12" spans="1:8" x14ac:dyDescent="0.15">
      <c r="A12" s="166"/>
      <c r="B12" s="167"/>
      <c r="C12" s="174"/>
      <c r="D12" s="169">
        <v>19271</v>
      </c>
      <c r="E12" s="170"/>
      <c r="F12" s="171">
        <v>29900</v>
      </c>
      <c r="G12" s="172"/>
      <c r="H12" s="173"/>
    </row>
    <row r="13" spans="1:8" x14ac:dyDescent="0.15">
      <c r="A13" s="154"/>
      <c r="B13" s="159"/>
      <c r="C13" s="175"/>
      <c r="D13" s="176">
        <v>38212</v>
      </c>
      <c r="E13" s="177"/>
      <c r="F13" s="178">
        <v>56132</v>
      </c>
      <c r="G13" s="179"/>
      <c r="H13" s="165"/>
    </row>
    <row r="14" spans="1:8" x14ac:dyDescent="0.15">
      <c r="A14" s="166"/>
      <c r="B14" s="167"/>
      <c r="C14" s="168"/>
      <c r="D14" s="169">
        <v>18408</v>
      </c>
      <c r="E14" s="170"/>
      <c r="F14" s="171">
        <v>33281</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10.11</v>
      </c>
      <c r="C19" s="180">
        <f>ROUND(VALUE(SUBSTITUTE(実質収支比率等に係る経年分析!G$48,"▲","-")),2)</f>
        <v>9.85</v>
      </c>
      <c r="D19" s="180">
        <f>ROUND(VALUE(SUBSTITUTE(実質収支比率等に係る経年分析!H$48,"▲","-")),2)</f>
        <v>10.18</v>
      </c>
      <c r="E19" s="180">
        <f>ROUND(VALUE(SUBSTITUTE(実質収支比率等に係る経年分析!I$48,"▲","-")),2)</f>
        <v>9.85</v>
      </c>
      <c r="F19" s="180">
        <f>ROUND(VALUE(SUBSTITUTE(実質収支比率等に係る経年分析!J$48,"▲","-")),2)</f>
        <v>8.6999999999999993</v>
      </c>
    </row>
    <row r="20" spans="1:11" x14ac:dyDescent="0.15">
      <c r="A20" s="180" t="s">
        <v>55</v>
      </c>
      <c r="B20" s="180">
        <f>ROUND(VALUE(SUBSTITUTE(実質収支比率等に係る経年分析!F$47,"▲","-")),2)</f>
        <v>41.92</v>
      </c>
      <c r="C20" s="180">
        <f>ROUND(VALUE(SUBSTITUTE(実質収支比率等に係る経年分析!G$47,"▲","-")),2)</f>
        <v>48.41</v>
      </c>
      <c r="D20" s="180">
        <f>ROUND(VALUE(SUBSTITUTE(実質収支比率等に係る経年分析!H$47,"▲","-")),2)</f>
        <v>53.34</v>
      </c>
      <c r="E20" s="180">
        <f>ROUND(VALUE(SUBSTITUTE(実質収支比率等に係る経年分析!I$47,"▲","-")),2)</f>
        <v>58.76</v>
      </c>
      <c r="F20" s="180">
        <f>ROUND(VALUE(SUBSTITUTE(実質収支比率等に係る経年分析!J$47,"▲","-")),2)</f>
        <v>62.13</v>
      </c>
    </row>
    <row r="21" spans="1:11" x14ac:dyDescent="0.15">
      <c r="A21" s="180" t="s">
        <v>56</v>
      </c>
      <c r="B21" s="180">
        <f>IF(ISNUMBER(VALUE(SUBSTITUTE(実質収支比率等に係る経年分析!F$49,"▲","-"))),ROUND(VALUE(SUBSTITUTE(実質収支比率等に係る経年分析!F$49,"▲","-")),2),NA())</f>
        <v>6.06</v>
      </c>
      <c r="C21" s="180">
        <f>IF(ISNUMBER(VALUE(SUBSTITUTE(実質収支比率等に係る経年分析!G$49,"▲","-"))),ROUND(VALUE(SUBSTITUTE(実質収支比率等に係る経年分析!G$49,"▲","-")),2),NA())</f>
        <v>6.54</v>
      </c>
      <c r="D21" s="180">
        <f>IF(ISNUMBER(VALUE(SUBSTITUTE(実質収支比率等に係る経年分析!H$49,"▲","-"))),ROUND(VALUE(SUBSTITUTE(実質収支比率等に係る経年分析!H$49,"▲","-")),2),NA())</f>
        <v>6.13</v>
      </c>
      <c r="E21" s="180">
        <f>IF(ISNUMBER(VALUE(SUBSTITUTE(実質収支比率等に係る経年分析!I$49,"▲","-"))),ROUND(VALUE(SUBSTITUTE(実質収支比率等に係る経年分析!I$49,"▲","-")),2),NA())</f>
        <v>6.09</v>
      </c>
      <c r="F21" s="180">
        <f>IF(ISNUMBER(VALUE(SUBSTITUTE(実質収支比率等に係る経年分析!J$49,"▲","-"))),ROUND(VALUE(SUBSTITUTE(実質収支比率等に係る経年分析!J$49,"▲","-")),2),NA())</f>
        <v>2.84</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介護サービス特別会計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0.31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0.23</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0.47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2.2200000000000002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1.27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0.34</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0.61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1.25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1.83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1.58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0.85</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#VALUE!</v>
      </c>
      <c r="I34" s="181" t="e">
        <f>IF(ROUND(VALUE(SUBSTITUTE(連結実質赤字比率に係る赤字・黒字の構成分析!I$36,"▲", "-")), 2) &gt;= 0, ABS(ROUND(VALUE(SUBSTITUTE(連結実質赤字比率に係る赤字・黒字の構成分析!I$36,"▲", "-")), 2)), NA())</f>
        <v>#VALUE!</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2.23</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10.1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9.84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10.17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10.039999999999999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8.69</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22.61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23.29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24.23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24.03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22.78</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1151</v>
      </c>
      <c r="E42" s="182"/>
      <c r="F42" s="182"/>
      <c r="G42" s="182">
        <f>'実質公債費比率（分子）の構造'!L$52</f>
        <v>1188</v>
      </c>
      <c r="H42" s="182"/>
      <c r="I42" s="182"/>
      <c r="J42" s="182">
        <f>'実質公債費比率（分子）の構造'!M$52</f>
        <v>1220</v>
      </c>
      <c r="K42" s="182"/>
      <c r="L42" s="182"/>
      <c r="M42" s="182">
        <f>'実質公債費比率（分子）の構造'!N$52</f>
        <v>1238</v>
      </c>
      <c r="N42" s="182"/>
      <c r="O42" s="182"/>
      <c r="P42" s="182">
        <f>'実質公債費比率（分子）の構造'!O$52</f>
        <v>1246</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15</v>
      </c>
      <c r="C44" s="182"/>
      <c r="D44" s="182"/>
      <c r="E44" s="182">
        <f>'実質公債費比率（分子）の構造'!L$50</f>
        <v>10</v>
      </c>
      <c r="F44" s="182"/>
      <c r="G44" s="182"/>
      <c r="H44" s="182">
        <f>'実質公債費比率（分子）の構造'!M$50</f>
        <v>7</v>
      </c>
      <c r="I44" s="182"/>
      <c r="J44" s="182"/>
      <c r="K44" s="182">
        <f>'実質公債費比率（分子）の構造'!N$50</f>
        <v>4</v>
      </c>
      <c r="L44" s="182"/>
      <c r="M44" s="182"/>
      <c r="N44" s="182">
        <f>'実質公債費比率（分子）の構造'!O$50</f>
        <v>2</v>
      </c>
      <c r="O44" s="182"/>
      <c r="P44" s="182"/>
    </row>
    <row r="45" spans="1:16" x14ac:dyDescent="0.15">
      <c r="A45" s="182" t="s">
        <v>66</v>
      </c>
      <c r="B45" s="182">
        <f>'実質公債費比率（分子）の構造'!K$49</f>
        <v>37</v>
      </c>
      <c r="C45" s="182"/>
      <c r="D45" s="182"/>
      <c r="E45" s="182">
        <f>'実質公債費比率（分子）の構造'!L$49</f>
        <v>20</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643</v>
      </c>
      <c r="C46" s="182"/>
      <c r="D46" s="182"/>
      <c r="E46" s="182">
        <f>'実質公債費比率（分子）の構造'!L$48</f>
        <v>627</v>
      </c>
      <c r="F46" s="182"/>
      <c r="G46" s="182"/>
      <c r="H46" s="182">
        <f>'実質公債費比率（分子）の構造'!M$48</f>
        <v>656</v>
      </c>
      <c r="I46" s="182"/>
      <c r="J46" s="182"/>
      <c r="K46" s="182">
        <f>'実質公債費比率（分子）の構造'!N$48</f>
        <v>690</v>
      </c>
      <c r="L46" s="182"/>
      <c r="M46" s="182"/>
      <c r="N46" s="182">
        <f>'実質公債費比率（分子）の構造'!O$48</f>
        <v>731</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794</v>
      </c>
      <c r="C49" s="182"/>
      <c r="D49" s="182"/>
      <c r="E49" s="182">
        <f>'実質公債費比率（分子）の構造'!L$45</f>
        <v>801</v>
      </c>
      <c r="F49" s="182"/>
      <c r="G49" s="182"/>
      <c r="H49" s="182">
        <f>'実質公債費比率（分子）の構造'!M$45</f>
        <v>765</v>
      </c>
      <c r="I49" s="182"/>
      <c r="J49" s="182"/>
      <c r="K49" s="182">
        <f>'実質公債費比率（分子）の構造'!N$45</f>
        <v>804</v>
      </c>
      <c r="L49" s="182"/>
      <c r="M49" s="182"/>
      <c r="N49" s="182">
        <f>'実質公債費比率（分子）の構造'!O$45</f>
        <v>834</v>
      </c>
      <c r="O49" s="182"/>
      <c r="P49" s="182"/>
    </row>
    <row r="50" spans="1:16" x14ac:dyDescent="0.15">
      <c r="A50" s="182" t="s">
        <v>71</v>
      </c>
      <c r="B50" s="182" t="e">
        <f>NA()</f>
        <v>#N/A</v>
      </c>
      <c r="C50" s="182">
        <f>IF(ISNUMBER('実質公債費比率（分子）の構造'!K$53),'実質公債費比率（分子）の構造'!K$53,NA())</f>
        <v>338</v>
      </c>
      <c r="D50" s="182" t="e">
        <f>NA()</f>
        <v>#N/A</v>
      </c>
      <c r="E50" s="182" t="e">
        <f>NA()</f>
        <v>#N/A</v>
      </c>
      <c r="F50" s="182">
        <f>IF(ISNUMBER('実質公債費比率（分子）の構造'!L$53),'実質公債費比率（分子）の構造'!L$53,NA())</f>
        <v>270</v>
      </c>
      <c r="G50" s="182" t="e">
        <f>NA()</f>
        <v>#N/A</v>
      </c>
      <c r="H50" s="182" t="e">
        <f>NA()</f>
        <v>#N/A</v>
      </c>
      <c r="I50" s="182">
        <f>IF(ISNUMBER('実質公債費比率（分子）の構造'!M$53),'実質公債費比率（分子）の構造'!M$53,NA())</f>
        <v>208</v>
      </c>
      <c r="J50" s="182" t="e">
        <f>NA()</f>
        <v>#N/A</v>
      </c>
      <c r="K50" s="182" t="e">
        <f>NA()</f>
        <v>#N/A</v>
      </c>
      <c r="L50" s="182">
        <f>IF(ISNUMBER('実質公債費比率（分子）の構造'!N$53),'実質公債費比率（分子）の構造'!N$53,NA())</f>
        <v>260</v>
      </c>
      <c r="M50" s="182" t="e">
        <f>NA()</f>
        <v>#N/A</v>
      </c>
      <c r="N50" s="182" t="e">
        <f>NA()</f>
        <v>#N/A</v>
      </c>
      <c r="O50" s="182">
        <f>IF(ISNUMBER('実質公債費比率（分子）の構造'!O$53),'実質公債費比率（分子）の構造'!O$53,NA())</f>
        <v>321</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14647</v>
      </c>
      <c r="E56" s="181"/>
      <c r="F56" s="181"/>
      <c r="G56" s="181">
        <f>'将来負担比率（分子）の構造'!J$52</f>
        <v>14684</v>
      </c>
      <c r="H56" s="181"/>
      <c r="I56" s="181"/>
      <c r="J56" s="181">
        <f>'将来負担比率（分子）の構造'!K$52</f>
        <v>14641</v>
      </c>
      <c r="K56" s="181"/>
      <c r="L56" s="181"/>
      <c r="M56" s="181">
        <f>'将来負担比率（分子）の構造'!L$52</f>
        <v>14374</v>
      </c>
      <c r="N56" s="181"/>
      <c r="O56" s="181"/>
      <c r="P56" s="181">
        <f>'将来負担比率（分子）の構造'!M$52</f>
        <v>14204</v>
      </c>
    </row>
    <row r="57" spans="1:16" x14ac:dyDescent="0.15">
      <c r="A57" s="181" t="s">
        <v>42</v>
      </c>
      <c r="B57" s="181"/>
      <c r="C57" s="181"/>
      <c r="D57" s="181">
        <f>'将来負担比率（分子）の構造'!I$51</f>
        <v>1862</v>
      </c>
      <c r="E57" s="181"/>
      <c r="F57" s="181"/>
      <c r="G57" s="181">
        <f>'将来負担比率（分子）の構造'!J$51</f>
        <v>1820</v>
      </c>
      <c r="H57" s="181"/>
      <c r="I57" s="181"/>
      <c r="J57" s="181">
        <f>'将来負担比率（分子）の構造'!K$51</f>
        <v>1634</v>
      </c>
      <c r="K57" s="181"/>
      <c r="L57" s="181"/>
      <c r="M57" s="181">
        <f>'将来負担比率（分子）の構造'!L$51</f>
        <v>1509</v>
      </c>
      <c r="N57" s="181"/>
      <c r="O57" s="181"/>
      <c r="P57" s="181">
        <f>'将来負担比率（分子）の構造'!M$51</f>
        <v>1343</v>
      </c>
    </row>
    <row r="58" spans="1:16" x14ac:dyDescent="0.15">
      <c r="A58" s="181" t="s">
        <v>41</v>
      </c>
      <c r="B58" s="181"/>
      <c r="C58" s="181"/>
      <c r="D58" s="181">
        <f>'将来負担比率（分子）の構造'!I$50</f>
        <v>5353</v>
      </c>
      <c r="E58" s="181"/>
      <c r="F58" s="181"/>
      <c r="G58" s="181">
        <f>'将来負担比率（分子）の構造'!J$50</f>
        <v>5849</v>
      </c>
      <c r="H58" s="181"/>
      <c r="I58" s="181"/>
      <c r="J58" s="181">
        <f>'将来負担比率（分子）の構造'!K$50</f>
        <v>6137</v>
      </c>
      <c r="K58" s="181"/>
      <c r="L58" s="181"/>
      <c r="M58" s="181">
        <f>'将来負担比率（分子）の構造'!L$50</f>
        <v>6729</v>
      </c>
      <c r="N58" s="181"/>
      <c r="O58" s="181"/>
      <c r="P58" s="181">
        <f>'将来負担比率（分子）の構造'!M$50</f>
        <v>7087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1309</v>
      </c>
      <c r="C62" s="181"/>
      <c r="D62" s="181"/>
      <c r="E62" s="181">
        <f>'将来負担比率（分子）の構造'!J$45</f>
        <v>1127</v>
      </c>
      <c r="F62" s="181"/>
      <c r="G62" s="181"/>
      <c r="H62" s="181">
        <f>'将来負担比率（分子）の構造'!K$45</f>
        <v>935</v>
      </c>
      <c r="I62" s="181"/>
      <c r="J62" s="181"/>
      <c r="K62" s="181">
        <f>'将来負担比率（分子）の構造'!L$45</f>
        <v>1144</v>
      </c>
      <c r="L62" s="181"/>
      <c r="M62" s="181"/>
      <c r="N62" s="181">
        <f>'将来負担比率（分子）の構造'!M$45</f>
        <v>1137</v>
      </c>
      <c r="O62" s="181"/>
      <c r="P62" s="181"/>
    </row>
    <row r="63" spans="1:16" x14ac:dyDescent="0.15">
      <c r="A63" s="181" t="s">
        <v>34</v>
      </c>
      <c r="B63" s="181">
        <f>'将来負担比率（分子）の構造'!I$44</f>
        <v>20</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11761</v>
      </c>
      <c r="C64" s="181"/>
      <c r="D64" s="181"/>
      <c r="E64" s="181">
        <f>'将来負担比率（分子）の構造'!J$43</f>
        <v>11156</v>
      </c>
      <c r="F64" s="181"/>
      <c r="G64" s="181"/>
      <c r="H64" s="181">
        <f>'将来負担比率（分子）の構造'!K$43</f>
        <v>10670</v>
      </c>
      <c r="I64" s="181"/>
      <c r="J64" s="181"/>
      <c r="K64" s="181">
        <f>'将来負担比率（分子）の構造'!L$43</f>
        <v>10191</v>
      </c>
      <c r="L64" s="181"/>
      <c r="M64" s="181"/>
      <c r="N64" s="181">
        <f>'将来負担比率（分子）の構造'!M$43</f>
        <v>9965</v>
      </c>
      <c r="O64" s="181"/>
      <c r="P64" s="181"/>
    </row>
    <row r="65" spans="1:16" x14ac:dyDescent="0.15">
      <c r="A65" s="181" t="s">
        <v>32</v>
      </c>
      <c r="B65" s="181">
        <f>'将来負担比率（分子）の構造'!I$42</f>
        <v>26</v>
      </c>
      <c r="C65" s="181"/>
      <c r="D65" s="181"/>
      <c r="E65" s="181">
        <f>'将来負担比率（分子）の構造'!J$42</f>
        <v>16</v>
      </c>
      <c r="F65" s="181"/>
      <c r="G65" s="181"/>
      <c r="H65" s="181">
        <f>'将来負担比率（分子）の構造'!K$42</f>
        <v>9</v>
      </c>
      <c r="I65" s="181"/>
      <c r="J65" s="181"/>
      <c r="K65" s="181">
        <f>'将来負担比率（分子）の構造'!L$42</f>
        <v>5</v>
      </c>
      <c r="L65" s="181"/>
      <c r="M65" s="181"/>
      <c r="N65" s="181">
        <f>'将来負担比率（分子）の構造'!M$42</f>
        <v>2</v>
      </c>
      <c r="O65" s="181"/>
      <c r="P65" s="181"/>
    </row>
    <row r="66" spans="1:16" x14ac:dyDescent="0.15">
      <c r="A66" s="181" t="s">
        <v>31</v>
      </c>
      <c r="B66" s="181">
        <f>'将来負担比率（分子）の構造'!I$41</f>
        <v>8586</v>
      </c>
      <c r="C66" s="181"/>
      <c r="D66" s="181"/>
      <c r="E66" s="181">
        <f>'将来負担比率（分子）の構造'!J$41</f>
        <v>8899</v>
      </c>
      <c r="F66" s="181"/>
      <c r="G66" s="181"/>
      <c r="H66" s="181">
        <f>'将来負担比率（分子）の構造'!K$41</f>
        <v>9247</v>
      </c>
      <c r="I66" s="181"/>
      <c r="J66" s="181"/>
      <c r="K66" s="181">
        <f>'将来負担比率（分子）の構造'!L$41</f>
        <v>9338</v>
      </c>
      <c r="L66" s="181"/>
      <c r="M66" s="181"/>
      <c r="N66" s="181">
        <f>'将来負担比率（分子）の構造'!M$41</f>
        <v>9839</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3533</v>
      </c>
      <c r="C72" s="185">
        <f>基金残高に係る経年分析!G55</f>
        <v>3954</v>
      </c>
      <c r="D72" s="185">
        <f>基金残高に係る経年分析!H55</f>
        <v>4219</v>
      </c>
    </row>
    <row r="73" spans="1:16" x14ac:dyDescent="0.15">
      <c r="A73" s="184" t="s">
        <v>78</v>
      </c>
      <c r="B73" s="185">
        <f>基金残高に係る経年分析!F56</f>
        <v>534</v>
      </c>
      <c r="C73" s="185">
        <f>基金残高に係る経年分析!G56</f>
        <v>551</v>
      </c>
      <c r="D73" s="185">
        <f>基金残高に係る経年分析!H56</f>
        <v>547</v>
      </c>
    </row>
    <row r="74" spans="1:16" x14ac:dyDescent="0.15">
      <c r="A74" s="184" t="s">
        <v>79</v>
      </c>
      <c r="B74" s="185">
        <f>基金残高に係る経年分析!F57</f>
        <v>1449</v>
      </c>
      <c r="C74" s="185">
        <f>基金残高に係る経年分析!G57</f>
        <v>1431</v>
      </c>
      <c r="D74" s="185">
        <f>基金残高に係る経年分析!H57</f>
        <v>1414</v>
      </c>
    </row>
  </sheetData>
  <sheetProtection algorithmName="SHA-512" hashValue="p+kO13QwZU1URyhpX3KSlIy1Zz9yvamfAoGyRe0HM9NFErK+NqhdLuWZe0d/Jr+bSVezLF4s/49yoG6Ef+6Zgg==" saltValue="IVwQZvMVGuS9tFUlEcFyS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election activeCell="B3" sqref="B3:AO5"/>
    </sheetView>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211</v>
      </c>
      <c r="DI1" s="798"/>
      <c r="DJ1" s="798"/>
      <c r="DK1" s="798"/>
      <c r="DL1" s="798"/>
      <c r="DM1" s="798"/>
      <c r="DN1" s="799"/>
      <c r="DO1" s="226"/>
      <c r="DP1" s="797" t="s">
        <v>212</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214</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215</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216</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217</v>
      </c>
      <c r="S4" s="740"/>
      <c r="T4" s="740"/>
      <c r="U4" s="740"/>
      <c r="V4" s="740"/>
      <c r="W4" s="740"/>
      <c r="X4" s="740"/>
      <c r="Y4" s="741"/>
      <c r="Z4" s="739" t="s">
        <v>218</v>
      </c>
      <c r="AA4" s="740"/>
      <c r="AB4" s="740"/>
      <c r="AC4" s="741"/>
      <c r="AD4" s="739" t="s">
        <v>219</v>
      </c>
      <c r="AE4" s="740"/>
      <c r="AF4" s="740"/>
      <c r="AG4" s="740"/>
      <c r="AH4" s="740"/>
      <c r="AI4" s="740"/>
      <c r="AJ4" s="740"/>
      <c r="AK4" s="741"/>
      <c r="AL4" s="739" t="s">
        <v>218</v>
      </c>
      <c r="AM4" s="740"/>
      <c r="AN4" s="740"/>
      <c r="AO4" s="741"/>
      <c r="AP4" s="800" t="s">
        <v>220</v>
      </c>
      <c r="AQ4" s="800"/>
      <c r="AR4" s="800"/>
      <c r="AS4" s="800"/>
      <c r="AT4" s="800"/>
      <c r="AU4" s="800"/>
      <c r="AV4" s="800"/>
      <c r="AW4" s="800"/>
      <c r="AX4" s="800"/>
      <c r="AY4" s="800"/>
      <c r="AZ4" s="800"/>
      <c r="BA4" s="800"/>
      <c r="BB4" s="800"/>
      <c r="BC4" s="800"/>
      <c r="BD4" s="800"/>
      <c r="BE4" s="800"/>
      <c r="BF4" s="800"/>
      <c r="BG4" s="800" t="s">
        <v>221</v>
      </c>
      <c r="BH4" s="800"/>
      <c r="BI4" s="800"/>
      <c r="BJ4" s="800"/>
      <c r="BK4" s="800"/>
      <c r="BL4" s="800"/>
      <c r="BM4" s="800"/>
      <c r="BN4" s="800"/>
      <c r="BO4" s="800" t="s">
        <v>218</v>
      </c>
      <c r="BP4" s="800"/>
      <c r="BQ4" s="800"/>
      <c r="BR4" s="800"/>
      <c r="BS4" s="800" t="s">
        <v>222</v>
      </c>
      <c r="BT4" s="800"/>
      <c r="BU4" s="800"/>
      <c r="BV4" s="800"/>
      <c r="BW4" s="800"/>
      <c r="BX4" s="800"/>
      <c r="BY4" s="800"/>
      <c r="BZ4" s="800"/>
      <c r="CA4" s="800"/>
      <c r="CB4" s="800"/>
      <c r="CD4" s="782" t="s">
        <v>223</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224</v>
      </c>
      <c r="C5" s="745"/>
      <c r="D5" s="745"/>
      <c r="E5" s="745"/>
      <c r="F5" s="745"/>
      <c r="G5" s="745"/>
      <c r="H5" s="745"/>
      <c r="I5" s="745"/>
      <c r="J5" s="745"/>
      <c r="K5" s="745"/>
      <c r="L5" s="745"/>
      <c r="M5" s="745"/>
      <c r="N5" s="745"/>
      <c r="O5" s="745"/>
      <c r="P5" s="745"/>
      <c r="Q5" s="746"/>
      <c r="R5" s="733">
        <v>4654589</v>
      </c>
      <c r="S5" s="734"/>
      <c r="T5" s="734"/>
      <c r="U5" s="734"/>
      <c r="V5" s="734"/>
      <c r="W5" s="734"/>
      <c r="X5" s="734"/>
      <c r="Y5" s="777"/>
      <c r="Z5" s="795">
        <v>39</v>
      </c>
      <c r="AA5" s="795"/>
      <c r="AB5" s="795"/>
      <c r="AC5" s="795"/>
      <c r="AD5" s="796">
        <v>4453152</v>
      </c>
      <c r="AE5" s="796"/>
      <c r="AF5" s="796"/>
      <c r="AG5" s="796"/>
      <c r="AH5" s="796"/>
      <c r="AI5" s="796"/>
      <c r="AJ5" s="796"/>
      <c r="AK5" s="796"/>
      <c r="AL5" s="778">
        <v>68.3</v>
      </c>
      <c r="AM5" s="749"/>
      <c r="AN5" s="749"/>
      <c r="AO5" s="779"/>
      <c r="AP5" s="744" t="s">
        <v>225</v>
      </c>
      <c r="AQ5" s="745"/>
      <c r="AR5" s="745"/>
      <c r="AS5" s="745"/>
      <c r="AT5" s="745"/>
      <c r="AU5" s="745"/>
      <c r="AV5" s="745"/>
      <c r="AW5" s="745"/>
      <c r="AX5" s="745"/>
      <c r="AY5" s="745"/>
      <c r="AZ5" s="745"/>
      <c r="BA5" s="745"/>
      <c r="BB5" s="745"/>
      <c r="BC5" s="745"/>
      <c r="BD5" s="745"/>
      <c r="BE5" s="745"/>
      <c r="BF5" s="746"/>
      <c r="BG5" s="678">
        <v>4453152</v>
      </c>
      <c r="BH5" s="679"/>
      <c r="BI5" s="679"/>
      <c r="BJ5" s="679"/>
      <c r="BK5" s="679"/>
      <c r="BL5" s="679"/>
      <c r="BM5" s="679"/>
      <c r="BN5" s="680"/>
      <c r="BO5" s="715">
        <v>95.7</v>
      </c>
      <c r="BP5" s="715"/>
      <c r="BQ5" s="715"/>
      <c r="BR5" s="715"/>
      <c r="BS5" s="716">
        <v>71846</v>
      </c>
      <c r="BT5" s="716"/>
      <c r="BU5" s="716"/>
      <c r="BV5" s="716"/>
      <c r="BW5" s="716"/>
      <c r="BX5" s="716"/>
      <c r="BY5" s="716"/>
      <c r="BZ5" s="716"/>
      <c r="CA5" s="716"/>
      <c r="CB5" s="766"/>
      <c r="CD5" s="782" t="s">
        <v>220</v>
      </c>
      <c r="CE5" s="783"/>
      <c r="CF5" s="783"/>
      <c r="CG5" s="783"/>
      <c r="CH5" s="783"/>
      <c r="CI5" s="783"/>
      <c r="CJ5" s="783"/>
      <c r="CK5" s="783"/>
      <c r="CL5" s="783"/>
      <c r="CM5" s="783"/>
      <c r="CN5" s="783"/>
      <c r="CO5" s="783"/>
      <c r="CP5" s="783"/>
      <c r="CQ5" s="784"/>
      <c r="CR5" s="782" t="s">
        <v>226</v>
      </c>
      <c r="CS5" s="783"/>
      <c r="CT5" s="783"/>
      <c r="CU5" s="783"/>
      <c r="CV5" s="783"/>
      <c r="CW5" s="783"/>
      <c r="CX5" s="783"/>
      <c r="CY5" s="784"/>
      <c r="CZ5" s="782" t="s">
        <v>218</v>
      </c>
      <c r="DA5" s="783"/>
      <c r="DB5" s="783"/>
      <c r="DC5" s="784"/>
      <c r="DD5" s="782" t="s">
        <v>227</v>
      </c>
      <c r="DE5" s="783"/>
      <c r="DF5" s="783"/>
      <c r="DG5" s="783"/>
      <c r="DH5" s="783"/>
      <c r="DI5" s="783"/>
      <c r="DJ5" s="783"/>
      <c r="DK5" s="783"/>
      <c r="DL5" s="783"/>
      <c r="DM5" s="783"/>
      <c r="DN5" s="783"/>
      <c r="DO5" s="783"/>
      <c r="DP5" s="784"/>
      <c r="DQ5" s="782" t="s">
        <v>228</v>
      </c>
      <c r="DR5" s="783"/>
      <c r="DS5" s="783"/>
      <c r="DT5" s="783"/>
      <c r="DU5" s="783"/>
      <c r="DV5" s="783"/>
      <c r="DW5" s="783"/>
      <c r="DX5" s="783"/>
      <c r="DY5" s="783"/>
      <c r="DZ5" s="783"/>
      <c r="EA5" s="783"/>
      <c r="EB5" s="783"/>
      <c r="EC5" s="784"/>
    </row>
    <row r="6" spans="2:143" ht="11.25" customHeight="1" x14ac:dyDescent="0.15">
      <c r="B6" s="675" t="s">
        <v>229</v>
      </c>
      <c r="C6" s="676"/>
      <c r="D6" s="676"/>
      <c r="E6" s="676"/>
      <c r="F6" s="676"/>
      <c r="G6" s="676"/>
      <c r="H6" s="676"/>
      <c r="I6" s="676"/>
      <c r="J6" s="676"/>
      <c r="K6" s="676"/>
      <c r="L6" s="676"/>
      <c r="M6" s="676"/>
      <c r="N6" s="676"/>
      <c r="O6" s="676"/>
      <c r="P6" s="676"/>
      <c r="Q6" s="677"/>
      <c r="R6" s="678">
        <v>109320</v>
      </c>
      <c r="S6" s="679"/>
      <c r="T6" s="679"/>
      <c r="U6" s="679"/>
      <c r="V6" s="679"/>
      <c r="W6" s="679"/>
      <c r="X6" s="679"/>
      <c r="Y6" s="680"/>
      <c r="Z6" s="715">
        <v>0.9</v>
      </c>
      <c r="AA6" s="715"/>
      <c r="AB6" s="715"/>
      <c r="AC6" s="715"/>
      <c r="AD6" s="716">
        <v>109320</v>
      </c>
      <c r="AE6" s="716"/>
      <c r="AF6" s="716"/>
      <c r="AG6" s="716"/>
      <c r="AH6" s="716"/>
      <c r="AI6" s="716"/>
      <c r="AJ6" s="716"/>
      <c r="AK6" s="716"/>
      <c r="AL6" s="681">
        <v>1.7</v>
      </c>
      <c r="AM6" s="682"/>
      <c r="AN6" s="682"/>
      <c r="AO6" s="717"/>
      <c r="AP6" s="675" t="s">
        <v>230</v>
      </c>
      <c r="AQ6" s="676"/>
      <c r="AR6" s="676"/>
      <c r="AS6" s="676"/>
      <c r="AT6" s="676"/>
      <c r="AU6" s="676"/>
      <c r="AV6" s="676"/>
      <c r="AW6" s="676"/>
      <c r="AX6" s="676"/>
      <c r="AY6" s="676"/>
      <c r="AZ6" s="676"/>
      <c r="BA6" s="676"/>
      <c r="BB6" s="676"/>
      <c r="BC6" s="676"/>
      <c r="BD6" s="676"/>
      <c r="BE6" s="676"/>
      <c r="BF6" s="677"/>
      <c r="BG6" s="678">
        <v>4453152</v>
      </c>
      <c r="BH6" s="679"/>
      <c r="BI6" s="679"/>
      <c r="BJ6" s="679"/>
      <c r="BK6" s="679"/>
      <c r="BL6" s="679"/>
      <c r="BM6" s="679"/>
      <c r="BN6" s="680"/>
      <c r="BO6" s="715">
        <v>95.7</v>
      </c>
      <c r="BP6" s="715"/>
      <c r="BQ6" s="715"/>
      <c r="BR6" s="715"/>
      <c r="BS6" s="716">
        <v>71846</v>
      </c>
      <c r="BT6" s="716"/>
      <c r="BU6" s="716"/>
      <c r="BV6" s="716"/>
      <c r="BW6" s="716"/>
      <c r="BX6" s="716"/>
      <c r="BY6" s="716"/>
      <c r="BZ6" s="716"/>
      <c r="CA6" s="716"/>
      <c r="CB6" s="766"/>
      <c r="CD6" s="736" t="s">
        <v>231</v>
      </c>
      <c r="CE6" s="737"/>
      <c r="CF6" s="737"/>
      <c r="CG6" s="737"/>
      <c r="CH6" s="737"/>
      <c r="CI6" s="737"/>
      <c r="CJ6" s="737"/>
      <c r="CK6" s="737"/>
      <c r="CL6" s="737"/>
      <c r="CM6" s="737"/>
      <c r="CN6" s="737"/>
      <c r="CO6" s="737"/>
      <c r="CP6" s="737"/>
      <c r="CQ6" s="738"/>
      <c r="CR6" s="678">
        <v>135177</v>
      </c>
      <c r="CS6" s="679"/>
      <c r="CT6" s="679"/>
      <c r="CU6" s="679"/>
      <c r="CV6" s="679"/>
      <c r="CW6" s="679"/>
      <c r="CX6" s="679"/>
      <c r="CY6" s="680"/>
      <c r="CZ6" s="778">
        <v>1.2</v>
      </c>
      <c r="DA6" s="749"/>
      <c r="DB6" s="749"/>
      <c r="DC6" s="781"/>
      <c r="DD6" s="684" t="s">
        <v>136</v>
      </c>
      <c r="DE6" s="679"/>
      <c r="DF6" s="679"/>
      <c r="DG6" s="679"/>
      <c r="DH6" s="679"/>
      <c r="DI6" s="679"/>
      <c r="DJ6" s="679"/>
      <c r="DK6" s="679"/>
      <c r="DL6" s="679"/>
      <c r="DM6" s="679"/>
      <c r="DN6" s="679"/>
      <c r="DO6" s="679"/>
      <c r="DP6" s="680"/>
      <c r="DQ6" s="684">
        <v>135177</v>
      </c>
      <c r="DR6" s="679"/>
      <c r="DS6" s="679"/>
      <c r="DT6" s="679"/>
      <c r="DU6" s="679"/>
      <c r="DV6" s="679"/>
      <c r="DW6" s="679"/>
      <c r="DX6" s="679"/>
      <c r="DY6" s="679"/>
      <c r="DZ6" s="679"/>
      <c r="EA6" s="679"/>
      <c r="EB6" s="679"/>
      <c r="EC6" s="722"/>
    </row>
    <row r="7" spans="2:143" ht="11.25" customHeight="1" x14ac:dyDescent="0.15">
      <c r="B7" s="675" t="s">
        <v>232</v>
      </c>
      <c r="C7" s="676"/>
      <c r="D7" s="676"/>
      <c r="E7" s="676"/>
      <c r="F7" s="676"/>
      <c r="G7" s="676"/>
      <c r="H7" s="676"/>
      <c r="I7" s="676"/>
      <c r="J7" s="676"/>
      <c r="K7" s="676"/>
      <c r="L7" s="676"/>
      <c r="M7" s="676"/>
      <c r="N7" s="676"/>
      <c r="O7" s="676"/>
      <c r="P7" s="676"/>
      <c r="Q7" s="677"/>
      <c r="R7" s="678">
        <v>4139</v>
      </c>
      <c r="S7" s="679"/>
      <c r="T7" s="679"/>
      <c r="U7" s="679"/>
      <c r="V7" s="679"/>
      <c r="W7" s="679"/>
      <c r="X7" s="679"/>
      <c r="Y7" s="680"/>
      <c r="Z7" s="715">
        <v>0</v>
      </c>
      <c r="AA7" s="715"/>
      <c r="AB7" s="715"/>
      <c r="AC7" s="715"/>
      <c r="AD7" s="716">
        <v>4139</v>
      </c>
      <c r="AE7" s="716"/>
      <c r="AF7" s="716"/>
      <c r="AG7" s="716"/>
      <c r="AH7" s="716"/>
      <c r="AI7" s="716"/>
      <c r="AJ7" s="716"/>
      <c r="AK7" s="716"/>
      <c r="AL7" s="681">
        <v>0.1</v>
      </c>
      <c r="AM7" s="682"/>
      <c r="AN7" s="682"/>
      <c r="AO7" s="717"/>
      <c r="AP7" s="675" t="s">
        <v>233</v>
      </c>
      <c r="AQ7" s="676"/>
      <c r="AR7" s="676"/>
      <c r="AS7" s="676"/>
      <c r="AT7" s="676"/>
      <c r="AU7" s="676"/>
      <c r="AV7" s="676"/>
      <c r="AW7" s="676"/>
      <c r="AX7" s="676"/>
      <c r="AY7" s="676"/>
      <c r="AZ7" s="676"/>
      <c r="BA7" s="676"/>
      <c r="BB7" s="676"/>
      <c r="BC7" s="676"/>
      <c r="BD7" s="676"/>
      <c r="BE7" s="676"/>
      <c r="BF7" s="677"/>
      <c r="BG7" s="678">
        <v>2148268</v>
      </c>
      <c r="BH7" s="679"/>
      <c r="BI7" s="679"/>
      <c r="BJ7" s="679"/>
      <c r="BK7" s="679"/>
      <c r="BL7" s="679"/>
      <c r="BM7" s="679"/>
      <c r="BN7" s="680"/>
      <c r="BO7" s="715">
        <v>46.2</v>
      </c>
      <c r="BP7" s="715"/>
      <c r="BQ7" s="715"/>
      <c r="BR7" s="715"/>
      <c r="BS7" s="716">
        <v>71846</v>
      </c>
      <c r="BT7" s="716"/>
      <c r="BU7" s="716"/>
      <c r="BV7" s="716"/>
      <c r="BW7" s="716"/>
      <c r="BX7" s="716"/>
      <c r="BY7" s="716"/>
      <c r="BZ7" s="716"/>
      <c r="CA7" s="716"/>
      <c r="CB7" s="766"/>
      <c r="CD7" s="711" t="s">
        <v>234</v>
      </c>
      <c r="CE7" s="712"/>
      <c r="CF7" s="712"/>
      <c r="CG7" s="712"/>
      <c r="CH7" s="712"/>
      <c r="CI7" s="712"/>
      <c r="CJ7" s="712"/>
      <c r="CK7" s="712"/>
      <c r="CL7" s="712"/>
      <c r="CM7" s="712"/>
      <c r="CN7" s="712"/>
      <c r="CO7" s="712"/>
      <c r="CP7" s="712"/>
      <c r="CQ7" s="713"/>
      <c r="CR7" s="678">
        <v>1531895</v>
      </c>
      <c r="CS7" s="679"/>
      <c r="CT7" s="679"/>
      <c r="CU7" s="679"/>
      <c r="CV7" s="679"/>
      <c r="CW7" s="679"/>
      <c r="CX7" s="679"/>
      <c r="CY7" s="680"/>
      <c r="CZ7" s="715">
        <v>13.6</v>
      </c>
      <c r="DA7" s="715"/>
      <c r="DB7" s="715"/>
      <c r="DC7" s="715"/>
      <c r="DD7" s="684">
        <v>25528</v>
      </c>
      <c r="DE7" s="679"/>
      <c r="DF7" s="679"/>
      <c r="DG7" s="679"/>
      <c r="DH7" s="679"/>
      <c r="DI7" s="679"/>
      <c r="DJ7" s="679"/>
      <c r="DK7" s="679"/>
      <c r="DL7" s="679"/>
      <c r="DM7" s="679"/>
      <c r="DN7" s="679"/>
      <c r="DO7" s="679"/>
      <c r="DP7" s="680"/>
      <c r="DQ7" s="684">
        <v>1369603</v>
      </c>
      <c r="DR7" s="679"/>
      <c r="DS7" s="679"/>
      <c r="DT7" s="679"/>
      <c r="DU7" s="679"/>
      <c r="DV7" s="679"/>
      <c r="DW7" s="679"/>
      <c r="DX7" s="679"/>
      <c r="DY7" s="679"/>
      <c r="DZ7" s="679"/>
      <c r="EA7" s="679"/>
      <c r="EB7" s="679"/>
      <c r="EC7" s="722"/>
    </row>
    <row r="8" spans="2:143" ht="11.25" customHeight="1" x14ac:dyDescent="0.15">
      <c r="B8" s="675" t="s">
        <v>235</v>
      </c>
      <c r="C8" s="676"/>
      <c r="D8" s="676"/>
      <c r="E8" s="676"/>
      <c r="F8" s="676"/>
      <c r="G8" s="676"/>
      <c r="H8" s="676"/>
      <c r="I8" s="676"/>
      <c r="J8" s="676"/>
      <c r="K8" s="676"/>
      <c r="L8" s="676"/>
      <c r="M8" s="676"/>
      <c r="N8" s="676"/>
      <c r="O8" s="676"/>
      <c r="P8" s="676"/>
      <c r="Q8" s="677"/>
      <c r="R8" s="678">
        <v>26784</v>
      </c>
      <c r="S8" s="679"/>
      <c r="T8" s="679"/>
      <c r="U8" s="679"/>
      <c r="V8" s="679"/>
      <c r="W8" s="679"/>
      <c r="X8" s="679"/>
      <c r="Y8" s="680"/>
      <c r="Z8" s="715">
        <v>0.2</v>
      </c>
      <c r="AA8" s="715"/>
      <c r="AB8" s="715"/>
      <c r="AC8" s="715"/>
      <c r="AD8" s="716">
        <v>26784</v>
      </c>
      <c r="AE8" s="716"/>
      <c r="AF8" s="716"/>
      <c r="AG8" s="716"/>
      <c r="AH8" s="716"/>
      <c r="AI8" s="716"/>
      <c r="AJ8" s="716"/>
      <c r="AK8" s="716"/>
      <c r="AL8" s="681">
        <v>0.4</v>
      </c>
      <c r="AM8" s="682"/>
      <c r="AN8" s="682"/>
      <c r="AO8" s="717"/>
      <c r="AP8" s="675" t="s">
        <v>236</v>
      </c>
      <c r="AQ8" s="676"/>
      <c r="AR8" s="676"/>
      <c r="AS8" s="676"/>
      <c r="AT8" s="676"/>
      <c r="AU8" s="676"/>
      <c r="AV8" s="676"/>
      <c r="AW8" s="676"/>
      <c r="AX8" s="676"/>
      <c r="AY8" s="676"/>
      <c r="AZ8" s="676"/>
      <c r="BA8" s="676"/>
      <c r="BB8" s="676"/>
      <c r="BC8" s="676"/>
      <c r="BD8" s="676"/>
      <c r="BE8" s="676"/>
      <c r="BF8" s="677"/>
      <c r="BG8" s="678">
        <v>54624</v>
      </c>
      <c r="BH8" s="679"/>
      <c r="BI8" s="679"/>
      <c r="BJ8" s="679"/>
      <c r="BK8" s="679"/>
      <c r="BL8" s="679"/>
      <c r="BM8" s="679"/>
      <c r="BN8" s="680"/>
      <c r="BO8" s="715">
        <v>1.2</v>
      </c>
      <c r="BP8" s="715"/>
      <c r="BQ8" s="715"/>
      <c r="BR8" s="715"/>
      <c r="BS8" s="684" t="s">
        <v>237</v>
      </c>
      <c r="BT8" s="679"/>
      <c r="BU8" s="679"/>
      <c r="BV8" s="679"/>
      <c r="BW8" s="679"/>
      <c r="BX8" s="679"/>
      <c r="BY8" s="679"/>
      <c r="BZ8" s="679"/>
      <c r="CA8" s="679"/>
      <c r="CB8" s="722"/>
      <c r="CD8" s="711" t="s">
        <v>238</v>
      </c>
      <c r="CE8" s="712"/>
      <c r="CF8" s="712"/>
      <c r="CG8" s="712"/>
      <c r="CH8" s="712"/>
      <c r="CI8" s="712"/>
      <c r="CJ8" s="712"/>
      <c r="CK8" s="712"/>
      <c r="CL8" s="712"/>
      <c r="CM8" s="712"/>
      <c r="CN8" s="712"/>
      <c r="CO8" s="712"/>
      <c r="CP8" s="712"/>
      <c r="CQ8" s="713"/>
      <c r="CR8" s="678">
        <v>3607315</v>
      </c>
      <c r="CS8" s="679"/>
      <c r="CT8" s="679"/>
      <c r="CU8" s="679"/>
      <c r="CV8" s="679"/>
      <c r="CW8" s="679"/>
      <c r="CX8" s="679"/>
      <c r="CY8" s="680"/>
      <c r="CZ8" s="715">
        <v>32</v>
      </c>
      <c r="DA8" s="715"/>
      <c r="DB8" s="715"/>
      <c r="DC8" s="715"/>
      <c r="DD8" s="684">
        <v>118155</v>
      </c>
      <c r="DE8" s="679"/>
      <c r="DF8" s="679"/>
      <c r="DG8" s="679"/>
      <c r="DH8" s="679"/>
      <c r="DI8" s="679"/>
      <c r="DJ8" s="679"/>
      <c r="DK8" s="679"/>
      <c r="DL8" s="679"/>
      <c r="DM8" s="679"/>
      <c r="DN8" s="679"/>
      <c r="DO8" s="679"/>
      <c r="DP8" s="680"/>
      <c r="DQ8" s="684">
        <v>1866518</v>
      </c>
      <c r="DR8" s="679"/>
      <c r="DS8" s="679"/>
      <c r="DT8" s="679"/>
      <c r="DU8" s="679"/>
      <c r="DV8" s="679"/>
      <c r="DW8" s="679"/>
      <c r="DX8" s="679"/>
      <c r="DY8" s="679"/>
      <c r="DZ8" s="679"/>
      <c r="EA8" s="679"/>
      <c r="EB8" s="679"/>
      <c r="EC8" s="722"/>
    </row>
    <row r="9" spans="2:143" ht="11.25" customHeight="1" x14ac:dyDescent="0.15">
      <c r="B9" s="675" t="s">
        <v>239</v>
      </c>
      <c r="C9" s="676"/>
      <c r="D9" s="676"/>
      <c r="E9" s="676"/>
      <c r="F9" s="676"/>
      <c r="G9" s="676"/>
      <c r="H9" s="676"/>
      <c r="I9" s="676"/>
      <c r="J9" s="676"/>
      <c r="K9" s="676"/>
      <c r="L9" s="676"/>
      <c r="M9" s="676"/>
      <c r="N9" s="676"/>
      <c r="O9" s="676"/>
      <c r="P9" s="676"/>
      <c r="Q9" s="677"/>
      <c r="R9" s="678">
        <v>14299</v>
      </c>
      <c r="S9" s="679"/>
      <c r="T9" s="679"/>
      <c r="U9" s="679"/>
      <c r="V9" s="679"/>
      <c r="W9" s="679"/>
      <c r="X9" s="679"/>
      <c r="Y9" s="680"/>
      <c r="Z9" s="715">
        <v>0.1</v>
      </c>
      <c r="AA9" s="715"/>
      <c r="AB9" s="715"/>
      <c r="AC9" s="715"/>
      <c r="AD9" s="716">
        <v>14299</v>
      </c>
      <c r="AE9" s="716"/>
      <c r="AF9" s="716"/>
      <c r="AG9" s="716"/>
      <c r="AH9" s="716"/>
      <c r="AI9" s="716"/>
      <c r="AJ9" s="716"/>
      <c r="AK9" s="716"/>
      <c r="AL9" s="681">
        <v>0.2</v>
      </c>
      <c r="AM9" s="682"/>
      <c r="AN9" s="682"/>
      <c r="AO9" s="717"/>
      <c r="AP9" s="675" t="s">
        <v>240</v>
      </c>
      <c r="AQ9" s="676"/>
      <c r="AR9" s="676"/>
      <c r="AS9" s="676"/>
      <c r="AT9" s="676"/>
      <c r="AU9" s="676"/>
      <c r="AV9" s="676"/>
      <c r="AW9" s="676"/>
      <c r="AX9" s="676"/>
      <c r="AY9" s="676"/>
      <c r="AZ9" s="676"/>
      <c r="BA9" s="676"/>
      <c r="BB9" s="676"/>
      <c r="BC9" s="676"/>
      <c r="BD9" s="676"/>
      <c r="BE9" s="676"/>
      <c r="BF9" s="677"/>
      <c r="BG9" s="678">
        <v>1549664</v>
      </c>
      <c r="BH9" s="679"/>
      <c r="BI9" s="679"/>
      <c r="BJ9" s="679"/>
      <c r="BK9" s="679"/>
      <c r="BL9" s="679"/>
      <c r="BM9" s="679"/>
      <c r="BN9" s="680"/>
      <c r="BO9" s="715">
        <v>33.299999999999997</v>
      </c>
      <c r="BP9" s="715"/>
      <c r="BQ9" s="715"/>
      <c r="BR9" s="715"/>
      <c r="BS9" s="684" t="s">
        <v>237</v>
      </c>
      <c r="BT9" s="679"/>
      <c r="BU9" s="679"/>
      <c r="BV9" s="679"/>
      <c r="BW9" s="679"/>
      <c r="BX9" s="679"/>
      <c r="BY9" s="679"/>
      <c r="BZ9" s="679"/>
      <c r="CA9" s="679"/>
      <c r="CB9" s="722"/>
      <c r="CD9" s="711" t="s">
        <v>241</v>
      </c>
      <c r="CE9" s="712"/>
      <c r="CF9" s="712"/>
      <c r="CG9" s="712"/>
      <c r="CH9" s="712"/>
      <c r="CI9" s="712"/>
      <c r="CJ9" s="712"/>
      <c r="CK9" s="712"/>
      <c r="CL9" s="712"/>
      <c r="CM9" s="712"/>
      <c r="CN9" s="712"/>
      <c r="CO9" s="712"/>
      <c r="CP9" s="712"/>
      <c r="CQ9" s="713"/>
      <c r="CR9" s="678">
        <v>890318</v>
      </c>
      <c r="CS9" s="679"/>
      <c r="CT9" s="679"/>
      <c r="CU9" s="679"/>
      <c r="CV9" s="679"/>
      <c r="CW9" s="679"/>
      <c r="CX9" s="679"/>
      <c r="CY9" s="680"/>
      <c r="CZ9" s="715">
        <v>7.9</v>
      </c>
      <c r="DA9" s="715"/>
      <c r="DB9" s="715"/>
      <c r="DC9" s="715"/>
      <c r="DD9" s="684">
        <v>189452</v>
      </c>
      <c r="DE9" s="679"/>
      <c r="DF9" s="679"/>
      <c r="DG9" s="679"/>
      <c r="DH9" s="679"/>
      <c r="DI9" s="679"/>
      <c r="DJ9" s="679"/>
      <c r="DK9" s="679"/>
      <c r="DL9" s="679"/>
      <c r="DM9" s="679"/>
      <c r="DN9" s="679"/>
      <c r="DO9" s="679"/>
      <c r="DP9" s="680"/>
      <c r="DQ9" s="684">
        <v>695674</v>
      </c>
      <c r="DR9" s="679"/>
      <c r="DS9" s="679"/>
      <c r="DT9" s="679"/>
      <c r="DU9" s="679"/>
      <c r="DV9" s="679"/>
      <c r="DW9" s="679"/>
      <c r="DX9" s="679"/>
      <c r="DY9" s="679"/>
      <c r="DZ9" s="679"/>
      <c r="EA9" s="679"/>
      <c r="EB9" s="679"/>
      <c r="EC9" s="722"/>
    </row>
    <row r="10" spans="2:143" ht="11.25" customHeight="1" x14ac:dyDescent="0.15">
      <c r="B10" s="675" t="s">
        <v>242</v>
      </c>
      <c r="C10" s="676"/>
      <c r="D10" s="676"/>
      <c r="E10" s="676"/>
      <c r="F10" s="676"/>
      <c r="G10" s="676"/>
      <c r="H10" s="676"/>
      <c r="I10" s="676"/>
      <c r="J10" s="676"/>
      <c r="K10" s="676"/>
      <c r="L10" s="676"/>
      <c r="M10" s="676"/>
      <c r="N10" s="676"/>
      <c r="O10" s="676"/>
      <c r="P10" s="676"/>
      <c r="Q10" s="677"/>
      <c r="R10" s="678" t="s">
        <v>237</v>
      </c>
      <c r="S10" s="679"/>
      <c r="T10" s="679"/>
      <c r="U10" s="679"/>
      <c r="V10" s="679"/>
      <c r="W10" s="679"/>
      <c r="X10" s="679"/>
      <c r="Y10" s="680"/>
      <c r="Z10" s="715" t="s">
        <v>128</v>
      </c>
      <c r="AA10" s="715"/>
      <c r="AB10" s="715"/>
      <c r="AC10" s="715"/>
      <c r="AD10" s="716" t="s">
        <v>128</v>
      </c>
      <c r="AE10" s="716"/>
      <c r="AF10" s="716"/>
      <c r="AG10" s="716"/>
      <c r="AH10" s="716"/>
      <c r="AI10" s="716"/>
      <c r="AJ10" s="716"/>
      <c r="AK10" s="716"/>
      <c r="AL10" s="681" t="s">
        <v>237</v>
      </c>
      <c r="AM10" s="682"/>
      <c r="AN10" s="682"/>
      <c r="AO10" s="717"/>
      <c r="AP10" s="675" t="s">
        <v>243</v>
      </c>
      <c r="AQ10" s="676"/>
      <c r="AR10" s="676"/>
      <c r="AS10" s="676"/>
      <c r="AT10" s="676"/>
      <c r="AU10" s="676"/>
      <c r="AV10" s="676"/>
      <c r="AW10" s="676"/>
      <c r="AX10" s="676"/>
      <c r="AY10" s="676"/>
      <c r="AZ10" s="676"/>
      <c r="BA10" s="676"/>
      <c r="BB10" s="676"/>
      <c r="BC10" s="676"/>
      <c r="BD10" s="676"/>
      <c r="BE10" s="676"/>
      <c r="BF10" s="677"/>
      <c r="BG10" s="678">
        <v>96091</v>
      </c>
      <c r="BH10" s="679"/>
      <c r="BI10" s="679"/>
      <c r="BJ10" s="679"/>
      <c r="BK10" s="679"/>
      <c r="BL10" s="679"/>
      <c r="BM10" s="679"/>
      <c r="BN10" s="680"/>
      <c r="BO10" s="715">
        <v>2.1</v>
      </c>
      <c r="BP10" s="715"/>
      <c r="BQ10" s="715"/>
      <c r="BR10" s="715"/>
      <c r="BS10" s="684" t="s">
        <v>128</v>
      </c>
      <c r="BT10" s="679"/>
      <c r="BU10" s="679"/>
      <c r="BV10" s="679"/>
      <c r="BW10" s="679"/>
      <c r="BX10" s="679"/>
      <c r="BY10" s="679"/>
      <c r="BZ10" s="679"/>
      <c r="CA10" s="679"/>
      <c r="CB10" s="722"/>
      <c r="CD10" s="711" t="s">
        <v>244</v>
      </c>
      <c r="CE10" s="712"/>
      <c r="CF10" s="712"/>
      <c r="CG10" s="712"/>
      <c r="CH10" s="712"/>
      <c r="CI10" s="712"/>
      <c r="CJ10" s="712"/>
      <c r="CK10" s="712"/>
      <c r="CL10" s="712"/>
      <c r="CM10" s="712"/>
      <c r="CN10" s="712"/>
      <c r="CO10" s="712"/>
      <c r="CP10" s="712"/>
      <c r="CQ10" s="713"/>
      <c r="CR10" s="678">
        <v>51541</v>
      </c>
      <c r="CS10" s="679"/>
      <c r="CT10" s="679"/>
      <c r="CU10" s="679"/>
      <c r="CV10" s="679"/>
      <c r="CW10" s="679"/>
      <c r="CX10" s="679"/>
      <c r="CY10" s="680"/>
      <c r="CZ10" s="715">
        <v>0.5</v>
      </c>
      <c r="DA10" s="715"/>
      <c r="DB10" s="715"/>
      <c r="DC10" s="715"/>
      <c r="DD10" s="684" t="s">
        <v>237</v>
      </c>
      <c r="DE10" s="679"/>
      <c r="DF10" s="679"/>
      <c r="DG10" s="679"/>
      <c r="DH10" s="679"/>
      <c r="DI10" s="679"/>
      <c r="DJ10" s="679"/>
      <c r="DK10" s="679"/>
      <c r="DL10" s="679"/>
      <c r="DM10" s="679"/>
      <c r="DN10" s="679"/>
      <c r="DO10" s="679"/>
      <c r="DP10" s="680"/>
      <c r="DQ10" s="684">
        <v>14041</v>
      </c>
      <c r="DR10" s="679"/>
      <c r="DS10" s="679"/>
      <c r="DT10" s="679"/>
      <c r="DU10" s="679"/>
      <c r="DV10" s="679"/>
      <c r="DW10" s="679"/>
      <c r="DX10" s="679"/>
      <c r="DY10" s="679"/>
      <c r="DZ10" s="679"/>
      <c r="EA10" s="679"/>
      <c r="EB10" s="679"/>
      <c r="EC10" s="722"/>
    </row>
    <row r="11" spans="2:143" ht="11.25" customHeight="1" x14ac:dyDescent="0.15">
      <c r="B11" s="675" t="s">
        <v>245</v>
      </c>
      <c r="C11" s="676"/>
      <c r="D11" s="676"/>
      <c r="E11" s="676"/>
      <c r="F11" s="676"/>
      <c r="G11" s="676"/>
      <c r="H11" s="676"/>
      <c r="I11" s="676"/>
      <c r="J11" s="676"/>
      <c r="K11" s="676"/>
      <c r="L11" s="676"/>
      <c r="M11" s="676"/>
      <c r="N11" s="676"/>
      <c r="O11" s="676"/>
      <c r="P11" s="676"/>
      <c r="Q11" s="677"/>
      <c r="R11" s="678">
        <v>547413</v>
      </c>
      <c r="S11" s="679"/>
      <c r="T11" s="679"/>
      <c r="U11" s="679"/>
      <c r="V11" s="679"/>
      <c r="W11" s="679"/>
      <c r="X11" s="679"/>
      <c r="Y11" s="680"/>
      <c r="Z11" s="681">
        <v>4.5999999999999996</v>
      </c>
      <c r="AA11" s="682"/>
      <c r="AB11" s="682"/>
      <c r="AC11" s="683"/>
      <c r="AD11" s="684">
        <v>547413</v>
      </c>
      <c r="AE11" s="679"/>
      <c r="AF11" s="679"/>
      <c r="AG11" s="679"/>
      <c r="AH11" s="679"/>
      <c r="AI11" s="679"/>
      <c r="AJ11" s="679"/>
      <c r="AK11" s="680"/>
      <c r="AL11" s="681">
        <v>8.4</v>
      </c>
      <c r="AM11" s="682"/>
      <c r="AN11" s="682"/>
      <c r="AO11" s="717"/>
      <c r="AP11" s="675" t="s">
        <v>246</v>
      </c>
      <c r="AQ11" s="676"/>
      <c r="AR11" s="676"/>
      <c r="AS11" s="676"/>
      <c r="AT11" s="676"/>
      <c r="AU11" s="676"/>
      <c r="AV11" s="676"/>
      <c r="AW11" s="676"/>
      <c r="AX11" s="676"/>
      <c r="AY11" s="676"/>
      <c r="AZ11" s="676"/>
      <c r="BA11" s="676"/>
      <c r="BB11" s="676"/>
      <c r="BC11" s="676"/>
      <c r="BD11" s="676"/>
      <c r="BE11" s="676"/>
      <c r="BF11" s="677"/>
      <c r="BG11" s="678">
        <v>447889</v>
      </c>
      <c r="BH11" s="679"/>
      <c r="BI11" s="679"/>
      <c r="BJ11" s="679"/>
      <c r="BK11" s="679"/>
      <c r="BL11" s="679"/>
      <c r="BM11" s="679"/>
      <c r="BN11" s="680"/>
      <c r="BO11" s="715">
        <v>9.6</v>
      </c>
      <c r="BP11" s="715"/>
      <c r="BQ11" s="715"/>
      <c r="BR11" s="715"/>
      <c r="BS11" s="684">
        <v>71846</v>
      </c>
      <c r="BT11" s="679"/>
      <c r="BU11" s="679"/>
      <c r="BV11" s="679"/>
      <c r="BW11" s="679"/>
      <c r="BX11" s="679"/>
      <c r="BY11" s="679"/>
      <c r="BZ11" s="679"/>
      <c r="CA11" s="679"/>
      <c r="CB11" s="722"/>
      <c r="CD11" s="711" t="s">
        <v>247</v>
      </c>
      <c r="CE11" s="712"/>
      <c r="CF11" s="712"/>
      <c r="CG11" s="712"/>
      <c r="CH11" s="712"/>
      <c r="CI11" s="712"/>
      <c r="CJ11" s="712"/>
      <c r="CK11" s="712"/>
      <c r="CL11" s="712"/>
      <c r="CM11" s="712"/>
      <c r="CN11" s="712"/>
      <c r="CO11" s="712"/>
      <c r="CP11" s="712"/>
      <c r="CQ11" s="713"/>
      <c r="CR11" s="678">
        <v>619288</v>
      </c>
      <c r="CS11" s="679"/>
      <c r="CT11" s="679"/>
      <c r="CU11" s="679"/>
      <c r="CV11" s="679"/>
      <c r="CW11" s="679"/>
      <c r="CX11" s="679"/>
      <c r="CY11" s="680"/>
      <c r="CZ11" s="715">
        <v>5.5</v>
      </c>
      <c r="DA11" s="715"/>
      <c r="DB11" s="715"/>
      <c r="DC11" s="715"/>
      <c r="DD11" s="684">
        <v>33211</v>
      </c>
      <c r="DE11" s="679"/>
      <c r="DF11" s="679"/>
      <c r="DG11" s="679"/>
      <c r="DH11" s="679"/>
      <c r="DI11" s="679"/>
      <c r="DJ11" s="679"/>
      <c r="DK11" s="679"/>
      <c r="DL11" s="679"/>
      <c r="DM11" s="679"/>
      <c r="DN11" s="679"/>
      <c r="DO11" s="679"/>
      <c r="DP11" s="680"/>
      <c r="DQ11" s="684">
        <v>460971</v>
      </c>
      <c r="DR11" s="679"/>
      <c r="DS11" s="679"/>
      <c r="DT11" s="679"/>
      <c r="DU11" s="679"/>
      <c r="DV11" s="679"/>
      <c r="DW11" s="679"/>
      <c r="DX11" s="679"/>
      <c r="DY11" s="679"/>
      <c r="DZ11" s="679"/>
      <c r="EA11" s="679"/>
      <c r="EB11" s="679"/>
      <c r="EC11" s="722"/>
    </row>
    <row r="12" spans="2:143" ht="11.25" customHeight="1" x14ac:dyDescent="0.15">
      <c r="B12" s="675" t="s">
        <v>248</v>
      </c>
      <c r="C12" s="676"/>
      <c r="D12" s="676"/>
      <c r="E12" s="676"/>
      <c r="F12" s="676"/>
      <c r="G12" s="676"/>
      <c r="H12" s="676"/>
      <c r="I12" s="676"/>
      <c r="J12" s="676"/>
      <c r="K12" s="676"/>
      <c r="L12" s="676"/>
      <c r="M12" s="676"/>
      <c r="N12" s="676"/>
      <c r="O12" s="676"/>
      <c r="P12" s="676"/>
      <c r="Q12" s="677"/>
      <c r="R12" s="678" t="s">
        <v>128</v>
      </c>
      <c r="S12" s="679"/>
      <c r="T12" s="679"/>
      <c r="U12" s="679"/>
      <c r="V12" s="679"/>
      <c r="W12" s="679"/>
      <c r="X12" s="679"/>
      <c r="Y12" s="680"/>
      <c r="Z12" s="715" t="s">
        <v>128</v>
      </c>
      <c r="AA12" s="715"/>
      <c r="AB12" s="715"/>
      <c r="AC12" s="715"/>
      <c r="AD12" s="716" t="s">
        <v>128</v>
      </c>
      <c r="AE12" s="716"/>
      <c r="AF12" s="716"/>
      <c r="AG12" s="716"/>
      <c r="AH12" s="716"/>
      <c r="AI12" s="716"/>
      <c r="AJ12" s="716"/>
      <c r="AK12" s="716"/>
      <c r="AL12" s="681" t="s">
        <v>237</v>
      </c>
      <c r="AM12" s="682"/>
      <c r="AN12" s="682"/>
      <c r="AO12" s="717"/>
      <c r="AP12" s="675" t="s">
        <v>249</v>
      </c>
      <c r="AQ12" s="676"/>
      <c r="AR12" s="676"/>
      <c r="AS12" s="676"/>
      <c r="AT12" s="676"/>
      <c r="AU12" s="676"/>
      <c r="AV12" s="676"/>
      <c r="AW12" s="676"/>
      <c r="AX12" s="676"/>
      <c r="AY12" s="676"/>
      <c r="AZ12" s="676"/>
      <c r="BA12" s="676"/>
      <c r="BB12" s="676"/>
      <c r="BC12" s="676"/>
      <c r="BD12" s="676"/>
      <c r="BE12" s="676"/>
      <c r="BF12" s="677"/>
      <c r="BG12" s="678">
        <v>2029674</v>
      </c>
      <c r="BH12" s="679"/>
      <c r="BI12" s="679"/>
      <c r="BJ12" s="679"/>
      <c r="BK12" s="679"/>
      <c r="BL12" s="679"/>
      <c r="BM12" s="679"/>
      <c r="BN12" s="680"/>
      <c r="BO12" s="715">
        <v>43.6</v>
      </c>
      <c r="BP12" s="715"/>
      <c r="BQ12" s="715"/>
      <c r="BR12" s="715"/>
      <c r="BS12" s="684" t="s">
        <v>136</v>
      </c>
      <c r="BT12" s="679"/>
      <c r="BU12" s="679"/>
      <c r="BV12" s="679"/>
      <c r="BW12" s="679"/>
      <c r="BX12" s="679"/>
      <c r="BY12" s="679"/>
      <c r="BZ12" s="679"/>
      <c r="CA12" s="679"/>
      <c r="CB12" s="722"/>
      <c r="CD12" s="711" t="s">
        <v>250</v>
      </c>
      <c r="CE12" s="712"/>
      <c r="CF12" s="712"/>
      <c r="CG12" s="712"/>
      <c r="CH12" s="712"/>
      <c r="CI12" s="712"/>
      <c r="CJ12" s="712"/>
      <c r="CK12" s="712"/>
      <c r="CL12" s="712"/>
      <c r="CM12" s="712"/>
      <c r="CN12" s="712"/>
      <c r="CO12" s="712"/>
      <c r="CP12" s="712"/>
      <c r="CQ12" s="713"/>
      <c r="CR12" s="678">
        <v>161890</v>
      </c>
      <c r="CS12" s="679"/>
      <c r="CT12" s="679"/>
      <c r="CU12" s="679"/>
      <c r="CV12" s="679"/>
      <c r="CW12" s="679"/>
      <c r="CX12" s="679"/>
      <c r="CY12" s="680"/>
      <c r="CZ12" s="715">
        <v>1.4</v>
      </c>
      <c r="DA12" s="715"/>
      <c r="DB12" s="715"/>
      <c r="DC12" s="715"/>
      <c r="DD12" s="684" t="s">
        <v>237</v>
      </c>
      <c r="DE12" s="679"/>
      <c r="DF12" s="679"/>
      <c r="DG12" s="679"/>
      <c r="DH12" s="679"/>
      <c r="DI12" s="679"/>
      <c r="DJ12" s="679"/>
      <c r="DK12" s="679"/>
      <c r="DL12" s="679"/>
      <c r="DM12" s="679"/>
      <c r="DN12" s="679"/>
      <c r="DO12" s="679"/>
      <c r="DP12" s="680"/>
      <c r="DQ12" s="684">
        <v>59520</v>
      </c>
      <c r="DR12" s="679"/>
      <c r="DS12" s="679"/>
      <c r="DT12" s="679"/>
      <c r="DU12" s="679"/>
      <c r="DV12" s="679"/>
      <c r="DW12" s="679"/>
      <c r="DX12" s="679"/>
      <c r="DY12" s="679"/>
      <c r="DZ12" s="679"/>
      <c r="EA12" s="679"/>
      <c r="EB12" s="679"/>
      <c r="EC12" s="722"/>
    </row>
    <row r="13" spans="2:143" ht="11.25" customHeight="1" x14ac:dyDescent="0.15">
      <c r="B13" s="675" t="s">
        <v>251</v>
      </c>
      <c r="C13" s="676"/>
      <c r="D13" s="676"/>
      <c r="E13" s="676"/>
      <c r="F13" s="676"/>
      <c r="G13" s="676"/>
      <c r="H13" s="676"/>
      <c r="I13" s="676"/>
      <c r="J13" s="676"/>
      <c r="K13" s="676"/>
      <c r="L13" s="676"/>
      <c r="M13" s="676"/>
      <c r="N13" s="676"/>
      <c r="O13" s="676"/>
      <c r="P13" s="676"/>
      <c r="Q13" s="677"/>
      <c r="R13" s="678" t="s">
        <v>128</v>
      </c>
      <c r="S13" s="679"/>
      <c r="T13" s="679"/>
      <c r="U13" s="679"/>
      <c r="V13" s="679"/>
      <c r="W13" s="679"/>
      <c r="X13" s="679"/>
      <c r="Y13" s="680"/>
      <c r="Z13" s="715" t="s">
        <v>237</v>
      </c>
      <c r="AA13" s="715"/>
      <c r="AB13" s="715"/>
      <c r="AC13" s="715"/>
      <c r="AD13" s="716" t="s">
        <v>128</v>
      </c>
      <c r="AE13" s="716"/>
      <c r="AF13" s="716"/>
      <c r="AG13" s="716"/>
      <c r="AH13" s="716"/>
      <c r="AI13" s="716"/>
      <c r="AJ13" s="716"/>
      <c r="AK13" s="716"/>
      <c r="AL13" s="681" t="s">
        <v>128</v>
      </c>
      <c r="AM13" s="682"/>
      <c r="AN13" s="682"/>
      <c r="AO13" s="717"/>
      <c r="AP13" s="675" t="s">
        <v>252</v>
      </c>
      <c r="AQ13" s="676"/>
      <c r="AR13" s="676"/>
      <c r="AS13" s="676"/>
      <c r="AT13" s="676"/>
      <c r="AU13" s="676"/>
      <c r="AV13" s="676"/>
      <c r="AW13" s="676"/>
      <c r="AX13" s="676"/>
      <c r="AY13" s="676"/>
      <c r="AZ13" s="676"/>
      <c r="BA13" s="676"/>
      <c r="BB13" s="676"/>
      <c r="BC13" s="676"/>
      <c r="BD13" s="676"/>
      <c r="BE13" s="676"/>
      <c r="BF13" s="677"/>
      <c r="BG13" s="678">
        <v>2021366</v>
      </c>
      <c r="BH13" s="679"/>
      <c r="BI13" s="679"/>
      <c r="BJ13" s="679"/>
      <c r="BK13" s="679"/>
      <c r="BL13" s="679"/>
      <c r="BM13" s="679"/>
      <c r="BN13" s="680"/>
      <c r="BO13" s="715">
        <v>43.4</v>
      </c>
      <c r="BP13" s="715"/>
      <c r="BQ13" s="715"/>
      <c r="BR13" s="715"/>
      <c r="BS13" s="684" t="s">
        <v>237</v>
      </c>
      <c r="BT13" s="679"/>
      <c r="BU13" s="679"/>
      <c r="BV13" s="679"/>
      <c r="BW13" s="679"/>
      <c r="BX13" s="679"/>
      <c r="BY13" s="679"/>
      <c r="BZ13" s="679"/>
      <c r="CA13" s="679"/>
      <c r="CB13" s="722"/>
      <c r="CD13" s="711" t="s">
        <v>253</v>
      </c>
      <c r="CE13" s="712"/>
      <c r="CF13" s="712"/>
      <c r="CG13" s="712"/>
      <c r="CH13" s="712"/>
      <c r="CI13" s="712"/>
      <c r="CJ13" s="712"/>
      <c r="CK13" s="712"/>
      <c r="CL13" s="712"/>
      <c r="CM13" s="712"/>
      <c r="CN13" s="712"/>
      <c r="CO13" s="712"/>
      <c r="CP13" s="712"/>
      <c r="CQ13" s="713"/>
      <c r="CR13" s="678">
        <v>1037716</v>
      </c>
      <c r="CS13" s="679"/>
      <c r="CT13" s="679"/>
      <c r="CU13" s="679"/>
      <c r="CV13" s="679"/>
      <c r="CW13" s="679"/>
      <c r="CX13" s="679"/>
      <c r="CY13" s="680"/>
      <c r="CZ13" s="715">
        <v>9.1999999999999993</v>
      </c>
      <c r="DA13" s="715"/>
      <c r="DB13" s="715"/>
      <c r="DC13" s="715"/>
      <c r="DD13" s="684">
        <v>206382</v>
      </c>
      <c r="DE13" s="679"/>
      <c r="DF13" s="679"/>
      <c r="DG13" s="679"/>
      <c r="DH13" s="679"/>
      <c r="DI13" s="679"/>
      <c r="DJ13" s="679"/>
      <c r="DK13" s="679"/>
      <c r="DL13" s="679"/>
      <c r="DM13" s="679"/>
      <c r="DN13" s="679"/>
      <c r="DO13" s="679"/>
      <c r="DP13" s="680"/>
      <c r="DQ13" s="684">
        <v>946768</v>
      </c>
      <c r="DR13" s="679"/>
      <c r="DS13" s="679"/>
      <c r="DT13" s="679"/>
      <c r="DU13" s="679"/>
      <c r="DV13" s="679"/>
      <c r="DW13" s="679"/>
      <c r="DX13" s="679"/>
      <c r="DY13" s="679"/>
      <c r="DZ13" s="679"/>
      <c r="EA13" s="679"/>
      <c r="EB13" s="679"/>
      <c r="EC13" s="722"/>
    </row>
    <row r="14" spans="2:143" ht="11.25" customHeight="1" x14ac:dyDescent="0.15">
      <c r="B14" s="675" t="s">
        <v>254</v>
      </c>
      <c r="C14" s="676"/>
      <c r="D14" s="676"/>
      <c r="E14" s="676"/>
      <c r="F14" s="676"/>
      <c r="G14" s="676"/>
      <c r="H14" s="676"/>
      <c r="I14" s="676"/>
      <c r="J14" s="676"/>
      <c r="K14" s="676"/>
      <c r="L14" s="676"/>
      <c r="M14" s="676"/>
      <c r="N14" s="676"/>
      <c r="O14" s="676"/>
      <c r="P14" s="676"/>
      <c r="Q14" s="677"/>
      <c r="R14" s="678">
        <v>22681</v>
      </c>
      <c r="S14" s="679"/>
      <c r="T14" s="679"/>
      <c r="U14" s="679"/>
      <c r="V14" s="679"/>
      <c r="W14" s="679"/>
      <c r="X14" s="679"/>
      <c r="Y14" s="680"/>
      <c r="Z14" s="715">
        <v>0.2</v>
      </c>
      <c r="AA14" s="715"/>
      <c r="AB14" s="715"/>
      <c r="AC14" s="715"/>
      <c r="AD14" s="716">
        <v>22681</v>
      </c>
      <c r="AE14" s="716"/>
      <c r="AF14" s="716"/>
      <c r="AG14" s="716"/>
      <c r="AH14" s="716"/>
      <c r="AI14" s="716"/>
      <c r="AJ14" s="716"/>
      <c r="AK14" s="716"/>
      <c r="AL14" s="681">
        <v>0.3</v>
      </c>
      <c r="AM14" s="682"/>
      <c r="AN14" s="682"/>
      <c r="AO14" s="717"/>
      <c r="AP14" s="675" t="s">
        <v>255</v>
      </c>
      <c r="AQ14" s="676"/>
      <c r="AR14" s="676"/>
      <c r="AS14" s="676"/>
      <c r="AT14" s="676"/>
      <c r="AU14" s="676"/>
      <c r="AV14" s="676"/>
      <c r="AW14" s="676"/>
      <c r="AX14" s="676"/>
      <c r="AY14" s="676"/>
      <c r="AZ14" s="676"/>
      <c r="BA14" s="676"/>
      <c r="BB14" s="676"/>
      <c r="BC14" s="676"/>
      <c r="BD14" s="676"/>
      <c r="BE14" s="676"/>
      <c r="BF14" s="677"/>
      <c r="BG14" s="678">
        <v>100802</v>
      </c>
      <c r="BH14" s="679"/>
      <c r="BI14" s="679"/>
      <c r="BJ14" s="679"/>
      <c r="BK14" s="679"/>
      <c r="BL14" s="679"/>
      <c r="BM14" s="679"/>
      <c r="BN14" s="680"/>
      <c r="BO14" s="715">
        <v>2.2000000000000002</v>
      </c>
      <c r="BP14" s="715"/>
      <c r="BQ14" s="715"/>
      <c r="BR14" s="715"/>
      <c r="BS14" s="684" t="s">
        <v>136</v>
      </c>
      <c r="BT14" s="679"/>
      <c r="BU14" s="679"/>
      <c r="BV14" s="679"/>
      <c r="BW14" s="679"/>
      <c r="BX14" s="679"/>
      <c r="BY14" s="679"/>
      <c r="BZ14" s="679"/>
      <c r="CA14" s="679"/>
      <c r="CB14" s="722"/>
      <c r="CD14" s="711" t="s">
        <v>256</v>
      </c>
      <c r="CE14" s="712"/>
      <c r="CF14" s="712"/>
      <c r="CG14" s="712"/>
      <c r="CH14" s="712"/>
      <c r="CI14" s="712"/>
      <c r="CJ14" s="712"/>
      <c r="CK14" s="712"/>
      <c r="CL14" s="712"/>
      <c r="CM14" s="712"/>
      <c r="CN14" s="712"/>
      <c r="CO14" s="712"/>
      <c r="CP14" s="712"/>
      <c r="CQ14" s="713"/>
      <c r="CR14" s="678">
        <v>460578</v>
      </c>
      <c r="CS14" s="679"/>
      <c r="CT14" s="679"/>
      <c r="CU14" s="679"/>
      <c r="CV14" s="679"/>
      <c r="CW14" s="679"/>
      <c r="CX14" s="679"/>
      <c r="CY14" s="680"/>
      <c r="CZ14" s="715">
        <v>4.0999999999999996</v>
      </c>
      <c r="DA14" s="715"/>
      <c r="DB14" s="715"/>
      <c r="DC14" s="715"/>
      <c r="DD14" s="684">
        <v>26910</v>
      </c>
      <c r="DE14" s="679"/>
      <c r="DF14" s="679"/>
      <c r="DG14" s="679"/>
      <c r="DH14" s="679"/>
      <c r="DI14" s="679"/>
      <c r="DJ14" s="679"/>
      <c r="DK14" s="679"/>
      <c r="DL14" s="679"/>
      <c r="DM14" s="679"/>
      <c r="DN14" s="679"/>
      <c r="DO14" s="679"/>
      <c r="DP14" s="680"/>
      <c r="DQ14" s="684">
        <v>415792</v>
      </c>
      <c r="DR14" s="679"/>
      <c r="DS14" s="679"/>
      <c r="DT14" s="679"/>
      <c r="DU14" s="679"/>
      <c r="DV14" s="679"/>
      <c r="DW14" s="679"/>
      <c r="DX14" s="679"/>
      <c r="DY14" s="679"/>
      <c r="DZ14" s="679"/>
      <c r="EA14" s="679"/>
      <c r="EB14" s="679"/>
      <c r="EC14" s="722"/>
    </row>
    <row r="15" spans="2:143" ht="11.25" customHeight="1" x14ac:dyDescent="0.15">
      <c r="B15" s="675" t="s">
        <v>257</v>
      </c>
      <c r="C15" s="676"/>
      <c r="D15" s="676"/>
      <c r="E15" s="676"/>
      <c r="F15" s="676"/>
      <c r="G15" s="676"/>
      <c r="H15" s="676"/>
      <c r="I15" s="676"/>
      <c r="J15" s="676"/>
      <c r="K15" s="676"/>
      <c r="L15" s="676"/>
      <c r="M15" s="676"/>
      <c r="N15" s="676"/>
      <c r="O15" s="676"/>
      <c r="P15" s="676"/>
      <c r="Q15" s="677"/>
      <c r="R15" s="678" t="s">
        <v>128</v>
      </c>
      <c r="S15" s="679"/>
      <c r="T15" s="679"/>
      <c r="U15" s="679"/>
      <c r="V15" s="679"/>
      <c r="W15" s="679"/>
      <c r="X15" s="679"/>
      <c r="Y15" s="680"/>
      <c r="Z15" s="715" t="s">
        <v>136</v>
      </c>
      <c r="AA15" s="715"/>
      <c r="AB15" s="715"/>
      <c r="AC15" s="715"/>
      <c r="AD15" s="716" t="s">
        <v>237</v>
      </c>
      <c r="AE15" s="716"/>
      <c r="AF15" s="716"/>
      <c r="AG15" s="716"/>
      <c r="AH15" s="716"/>
      <c r="AI15" s="716"/>
      <c r="AJ15" s="716"/>
      <c r="AK15" s="716"/>
      <c r="AL15" s="681" t="s">
        <v>128</v>
      </c>
      <c r="AM15" s="682"/>
      <c r="AN15" s="682"/>
      <c r="AO15" s="717"/>
      <c r="AP15" s="675" t="s">
        <v>258</v>
      </c>
      <c r="AQ15" s="676"/>
      <c r="AR15" s="676"/>
      <c r="AS15" s="676"/>
      <c r="AT15" s="676"/>
      <c r="AU15" s="676"/>
      <c r="AV15" s="676"/>
      <c r="AW15" s="676"/>
      <c r="AX15" s="676"/>
      <c r="AY15" s="676"/>
      <c r="AZ15" s="676"/>
      <c r="BA15" s="676"/>
      <c r="BB15" s="676"/>
      <c r="BC15" s="676"/>
      <c r="BD15" s="676"/>
      <c r="BE15" s="676"/>
      <c r="BF15" s="677"/>
      <c r="BG15" s="678">
        <v>174408</v>
      </c>
      <c r="BH15" s="679"/>
      <c r="BI15" s="679"/>
      <c r="BJ15" s="679"/>
      <c r="BK15" s="679"/>
      <c r="BL15" s="679"/>
      <c r="BM15" s="679"/>
      <c r="BN15" s="680"/>
      <c r="BO15" s="715">
        <v>3.7</v>
      </c>
      <c r="BP15" s="715"/>
      <c r="BQ15" s="715"/>
      <c r="BR15" s="715"/>
      <c r="BS15" s="684" t="s">
        <v>237</v>
      </c>
      <c r="BT15" s="679"/>
      <c r="BU15" s="679"/>
      <c r="BV15" s="679"/>
      <c r="BW15" s="679"/>
      <c r="BX15" s="679"/>
      <c r="BY15" s="679"/>
      <c r="BZ15" s="679"/>
      <c r="CA15" s="679"/>
      <c r="CB15" s="722"/>
      <c r="CD15" s="711" t="s">
        <v>259</v>
      </c>
      <c r="CE15" s="712"/>
      <c r="CF15" s="712"/>
      <c r="CG15" s="712"/>
      <c r="CH15" s="712"/>
      <c r="CI15" s="712"/>
      <c r="CJ15" s="712"/>
      <c r="CK15" s="712"/>
      <c r="CL15" s="712"/>
      <c r="CM15" s="712"/>
      <c r="CN15" s="712"/>
      <c r="CO15" s="712"/>
      <c r="CP15" s="712"/>
      <c r="CQ15" s="713"/>
      <c r="CR15" s="678">
        <v>1941646</v>
      </c>
      <c r="CS15" s="679"/>
      <c r="CT15" s="679"/>
      <c r="CU15" s="679"/>
      <c r="CV15" s="679"/>
      <c r="CW15" s="679"/>
      <c r="CX15" s="679"/>
      <c r="CY15" s="680"/>
      <c r="CZ15" s="715">
        <v>17.2</v>
      </c>
      <c r="DA15" s="715"/>
      <c r="DB15" s="715"/>
      <c r="DC15" s="715"/>
      <c r="DD15" s="684">
        <v>970607</v>
      </c>
      <c r="DE15" s="679"/>
      <c r="DF15" s="679"/>
      <c r="DG15" s="679"/>
      <c r="DH15" s="679"/>
      <c r="DI15" s="679"/>
      <c r="DJ15" s="679"/>
      <c r="DK15" s="679"/>
      <c r="DL15" s="679"/>
      <c r="DM15" s="679"/>
      <c r="DN15" s="679"/>
      <c r="DO15" s="679"/>
      <c r="DP15" s="680"/>
      <c r="DQ15" s="684">
        <v>1008976</v>
      </c>
      <c r="DR15" s="679"/>
      <c r="DS15" s="679"/>
      <c r="DT15" s="679"/>
      <c r="DU15" s="679"/>
      <c r="DV15" s="679"/>
      <c r="DW15" s="679"/>
      <c r="DX15" s="679"/>
      <c r="DY15" s="679"/>
      <c r="DZ15" s="679"/>
      <c r="EA15" s="679"/>
      <c r="EB15" s="679"/>
      <c r="EC15" s="722"/>
    </row>
    <row r="16" spans="2:143" ht="11.25" customHeight="1" x14ac:dyDescent="0.15">
      <c r="B16" s="675" t="s">
        <v>260</v>
      </c>
      <c r="C16" s="676"/>
      <c r="D16" s="676"/>
      <c r="E16" s="676"/>
      <c r="F16" s="676"/>
      <c r="G16" s="676"/>
      <c r="H16" s="676"/>
      <c r="I16" s="676"/>
      <c r="J16" s="676"/>
      <c r="K16" s="676"/>
      <c r="L16" s="676"/>
      <c r="M16" s="676"/>
      <c r="N16" s="676"/>
      <c r="O16" s="676"/>
      <c r="P16" s="676"/>
      <c r="Q16" s="677"/>
      <c r="R16" s="678">
        <v>6388</v>
      </c>
      <c r="S16" s="679"/>
      <c r="T16" s="679"/>
      <c r="U16" s="679"/>
      <c r="V16" s="679"/>
      <c r="W16" s="679"/>
      <c r="X16" s="679"/>
      <c r="Y16" s="680"/>
      <c r="Z16" s="715">
        <v>0.1</v>
      </c>
      <c r="AA16" s="715"/>
      <c r="AB16" s="715"/>
      <c r="AC16" s="715"/>
      <c r="AD16" s="716">
        <v>6388</v>
      </c>
      <c r="AE16" s="716"/>
      <c r="AF16" s="716"/>
      <c r="AG16" s="716"/>
      <c r="AH16" s="716"/>
      <c r="AI16" s="716"/>
      <c r="AJ16" s="716"/>
      <c r="AK16" s="716"/>
      <c r="AL16" s="681">
        <v>0.1</v>
      </c>
      <c r="AM16" s="682"/>
      <c r="AN16" s="682"/>
      <c r="AO16" s="717"/>
      <c r="AP16" s="675" t="s">
        <v>261</v>
      </c>
      <c r="AQ16" s="676"/>
      <c r="AR16" s="676"/>
      <c r="AS16" s="676"/>
      <c r="AT16" s="676"/>
      <c r="AU16" s="676"/>
      <c r="AV16" s="676"/>
      <c r="AW16" s="676"/>
      <c r="AX16" s="676"/>
      <c r="AY16" s="676"/>
      <c r="AZ16" s="676"/>
      <c r="BA16" s="676"/>
      <c r="BB16" s="676"/>
      <c r="BC16" s="676"/>
      <c r="BD16" s="676"/>
      <c r="BE16" s="676"/>
      <c r="BF16" s="677"/>
      <c r="BG16" s="678" t="s">
        <v>237</v>
      </c>
      <c r="BH16" s="679"/>
      <c r="BI16" s="679"/>
      <c r="BJ16" s="679"/>
      <c r="BK16" s="679"/>
      <c r="BL16" s="679"/>
      <c r="BM16" s="679"/>
      <c r="BN16" s="680"/>
      <c r="BO16" s="715" t="s">
        <v>237</v>
      </c>
      <c r="BP16" s="715"/>
      <c r="BQ16" s="715"/>
      <c r="BR16" s="715"/>
      <c r="BS16" s="684" t="s">
        <v>128</v>
      </c>
      <c r="BT16" s="679"/>
      <c r="BU16" s="679"/>
      <c r="BV16" s="679"/>
      <c r="BW16" s="679"/>
      <c r="BX16" s="679"/>
      <c r="BY16" s="679"/>
      <c r="BZ16" s="679"/>
      <c r="CA16" s="679"/>
      <c r="CB16" s="722"/>
      <c r="CD16" s="711" t="s">
        <v>262</v>
      </c>
      <c r="CE16" s="712"/>
      <c r="CF16" s="712"/>
      <c r="CG16" s="712"/>
      <c r="CH16" s="712"/>
      <c r="CI16" s="712"/>
      <c r="CJ16" s="712"/>
      <c r="CK16" s="712"/>
      <c r="CL16" s="712"/>
      <c r="CM16" s="712"/>
      <c r="CN16" s="712"/>
      <c r="CO16" s="712"/>
      <c r="CP16" s="712"/>
      <c r="CQ16" s="713"/>
      <c r="CR16" s="678" t="s">
        <v>128</v>
      </c>
      <c r="CS16" s="679"/>
      <c r="CT16" s="679"/>
      <c r="CU16" s="679"/>
      <c r="CV16" s="679"/>
      <c r="CW16" s="679"/>
      <c r="CX16" s="679"/>
      <c r="CY16" s="680"/>
      <c r="CZ16" s="715" t="s">
        <v>136</v>
      </c>
      <c r="DA16" s="715"/>
      <c r="DB16" s="715"/>
      <c r="DC16" s="715"/>
      <c r="DD16" s="684" t="s">
        <v>237</v>
      </c>
      <c r="DE16" s="679"/>
      <c r="DF16" s="679"/>
      <c r="DG16" s="679"/>
      <c r="DH16" s="679"/>
      <c r="DI16" s="679"/>
      <c r="DJ16" s="679"/>
      <c r="DK16" s="679"/>
      <c r="DL16" s="679"/>
      <c r="DM16" s="679"/>
      <c r="DN16" s="679"/>
      <c r="DO16" s="679"/>
      <c r="DP16" s="680"/>
      <c r="DQ16" s="684" t="s">
        <v>128</v>
      </c>
      <c r="DR16" s="679"/>
      <c r="DS16" s="679"/>
      <c r="DT16" s="679"/>
      <c r="DU16" s="679"/>
      <c r="DV16" s="679"/>
      <c r="DW16" s="679"/>
      <c r="DX16" s="679"/>
      <c r="DY16" s="679"/>
      <c r="DZ16" s="679"/>
      <c r="EA16" s="679"/>
      <c r="EB16" s="679"/>
      <c r="EC16" s="722"/>
    </row>
    <row r="17" spans="2:133" ht="11.25" customHeight="1" x14ac:dyDescent="0.15">
      <c r="B17" s="675" t="s">
        <v>263</v>
      </c>
      <c r="C17" s="676"/>
      <c r="D17" s="676"/>
      <c r="E17" s="676"/>
      <c r="F17" s="676"/>
      <c r="G17" s="676"/>
      <c r="H17" s="676"/>
      <c r="I17" s="676"/>
      <c r="J17" s="676"/>
      <c r="K17" s="676"/>
      <c r="L17" s="676"/>
      <c r="M17" s="676"/>
      <c r="N17" s="676"/>
      <c r="O17" s="676"/>
      <c r="P17" s="676"/>
      <c r="Q17" s="677"/>
      <c r="R17" s="678">
        <v>91083</v>
      </c>
      <c r="S17" s="679"/>
      <c r="T17" s="679"/>
      <c r="U17" s="679"/>
      <c r="V17" s="679"/>
      <c r="W17" s="679"/>
      <c r="X17" s="679"/>
      <c r="Y17" s="680"/>
      <c r="Z17" s="715">
        <v>0.8</v>
      </c>
      <c r="AA17" s="715"/>
      <c r="AB17" s="715"/>
      <c r="AC17" s="715"/>
      <c r="AD17" s="716">
        <v>91083</v>
      </c>
      <c r="AE17" s="716"/>
      <c r="AF17" s="716"/>
      <c r="AG17" s="716"/>
      <c r="AH17" s="716"/>
      <c r="AI17" s="716"/>
      <c r="AJ17" s="716"/>
      <c r="AK17" s="716"/>
      <c r="AL17" s="681">
        <v>1.4</v>
      </c>
      <c r="AM17" s="682"/>
      <c r="AN17" s="682"/>
      <c r="AO17" s="717"/>
      <c r="AP17" s="675" t="s">
        <v>264</v>
      </c>
      <c r="AQ17" s="676"/>
      <c r="AR17" s="676"/>
      <c r="AS17" s="676"/>
      <c r="AT17" s="676"/>
      <c r="AU17" s="676"/>
      <c r="AV17" s="676"/>
      <c r="AW17" s="676"/>
      <c r="AX17" s="676"/>
      <c r="AY17" s="676"/>
      <c r="AZ17" s="676"/>
      <c r="BA17" s="676"/>
      <c r="BB17" s="676"/>
      <c r="BC17" s="676"/>
      <c r="BD17" s="676"/>
      <c r="BE17" s="676"/>
      <c r="BF17" s="677"/>
      <c r="BG17" s="678" t="s">
        <v>136</v>
      </c>
      <c r="BH17" s="679"/>
      <c r="BI17" s="679"/>
      <c r="BJ17" s="679"/>
      <c r="BK17" s="679"/>
      <c r="BL17" s="679"/>
      <c r="BM17" s="679"/>
      <c r="BN17" s="680"/>
      <c r="BO17" s="715" t="s">
        <v>237</v>
      </c>
      <c r="BP17" s="715"/>
      <c r="BQ17" s="715"/>
      <c r="BR17" s="715"/>
      <c r="BS17" s="684" t="s">
        <v>128</v>
      </c>
      <c r="BT17" s="679"/>
      <c r="BU17" s="679"/>
      <c r="BV17" s="679"/>
      <c r="BW17" s="679"/>
      <c r="BX17" s="679"/>
      <c r="BY17" s="679"/>
      <c r="BZ17" s="679"/>
      <c r="CA17" s="679"/>
      <c r="CB17" s="722"/>
      <c r="CD17" s="711" t="s">
        <v>265</v>
      </c>
      <c r="CE17" s="712"/>
      <c r="CF17" s="712"/>
      <c r="CG17" s="712"/>
      <c r="CH17" s="712"/>
      <c r="CI17" s="712"/>
      <c r="CJ17" s="712"/>
      <c r="CK17" s="712"/>
      <c r="CL17" s="712"/>
      <c r="CM17" s="712"/>
      <c r="CN17" s="712"/>
      <c r="CO17" s="712"/>
      <c r="CP17" s="712"/>
      <c r="CQ17" s="713"/>
      <c r="CR17" s="678">
        <v>833697</v>
      </c>
      <c r="CS17" s="679"/>
      <c r="CT17" s="679"/>
      <c r="CU17" s="679"/>
      <c r="CV17" s="679"/>
      <c r="CW17" s="679"/>
      <c r="CX17" s="679"/>
      <c r="CY17" s="680"/>
      <c r="CZ17" s="715">
        <v>7.4</v>
      </c>
      <c r="DA17" s="715"/>
      <c r="DB17" s="715"/>
      <c r="DC17" s="715"/>
      <c r="DD17" s="684" t="s">
        <v>136</v>
      </c>
      <c r="DE17" s="679"/>
      <c r="DF17" s="679"/>
      <c r="DG17" s="679"/>
      <c r="DH17" s="679"/>
      <c r="DI17" s="679"/>
      <c r="DJ17" s="679"/>
      <c r="DK17" s="679"/>
      <c r="DL17" s="679"/>
      <c r="DM17" s="679"/>
      <c r="DN17" s="679"/>
      <c r="DO17" s="679"/>
      <c r="DP17" s="680"/>
      <c r="DQ17" s="684">
        <v>833697</v>
      </c>
      <c r="DR17" s="679"/>
      <c r="DS17" s="679"/>
      <c r="DT17" s="679"/>
      <c r="DU17" s="679"/>
      <c r="DV17" s="679"/>
      <c r="DW17" s="679"/>
      <c r="DX17" s="679"/>
      <c r="DY17" s="679"/>
      <c r="DZ17" s="679"/>
      <c r="EA17" s="679"/>
      <c r="EB17" s="679"/>
      <c r="EC17" s="722"/>
    </row>
    <row r="18" spans="2:133" ht="11.25" customHeight="1" x14ac:dyDescent="0.15">
      <c r="B18" s="675" t="s">
        <v>266</v>
      </c>
      <c r="C18" s="676"/>
      <c r="D18" s="676"/>
      <c r="E18" s="676"/>
      <c r="F18" s="676"/>
      <c r="G18" s="676"/>
      <c r="H18" s="676"/>
      <c r="I18" s="676"/>
      <c r="J18" s="676"/>
      <c r="K18" s="676"/>
      <c r="L18" s="676"/>
      <c r="M18" s="676"/>
      <c r="N18" s="676"/>
      <c r="O18" s="676"/>
      <c r="P18" s="676"/>
      <c r="Q18" s="677"/>
      <c r="R18" s="678">
        <v>36569</v>
      </c>
      <c r="S18" s="679"/>
      <c r="T18" s="679"/>
      <c r="U18" s="679"/>
      <c r="V18" s="679"/>
      <c r="W18" s="679"/>
      <c r="X18" s="679"/>
      <c r="Y18" s="680"/>
      <c r="Z18" s="715">
        <v>0.3</v>
      </c>
      <c r="AA18" s="715"/>
      <c r="AB18" s="715"/>
      <c r="AC18" s="715"/>
      <c r="AD18" s="716">
        <v>36569</v>
      </c>
      <c r="AE18" s="716"/>
      <c r="AF18" s="716"/>
      <c r="AG18" s="716"/>
      <c r="AH18" s="716"/>
      <c r="AI18" s="716"/>
      <c r="AJ18" s="716"/>
      <c r="AK18" s="716"/>
      <c r="AL18" s="681">
        <v>0.6</v>
      </c>
      <c r="AM18" s="682"/>
      <c r="AN18" s="682"/>
      <c r="AO18" s="717"/>
      <c r="AP18" s="675" t="s">
        <v>267</v>
      </c>
      <c r="AQ18" s="676"/>
      <c r="AR18" s="676"/>
      <c r="AS18" s="676"/>
      <c r="AT18" s="676"/>
      <c r="AU18" s="676"/>
      <c r="AV18" s="676"/>
      <c r="AW18" s="676"/>
      <c r="AX18" s="676"/>
      <c r="AY18" s="676"/>
      <c r="AZ18" s="676"/>
      <c r="BA18" s="676"/>
      <c r="BB18" s="676"/>
      <c r="BC18" s="676"/>
      <c r="BD18" s="676"/>
      <c r="BE18" s="676"/>
      <c r="BF18" s="677"/>
      <c r="BG18" s="678" t="s">
        <v>128</v>
      </c>
      <c r="BH18" s="679"/>
      <c r="BI18" s="679"/>
      <c r="BJ18" s="679"/>
      <c r="BK18" s="679"/>
      <c r="BL18" s="679"/>
      <c r="BM18" s="679"/>
      <c r="BN18" s="680"/>
      <c r="BO18" s="715" t="s">
        <v>237</v>
      </c>
      <c r="BP18" s="715"/>
      <c r="BQ18" s="715"/>
      <c r="BR18" s="715"/>
      <c r="BS18" s="684" t="s">
        <v>128</v>
      </c>
      <c r="BT18" s="679"/>
      <c r="BU18" s="679"/>
      <c r="BV18" s="679"/>
      <c r="BW18" s="679"/>
      <c r="BX18" s="679"/>
      <c r="BY18" s="679"/>
      <c r="BZ18" s="679"/>
      <c r="CA18" s="679"/>
      <c r="CB18" s="722"/>
      <c r="CD18" s="711" t="s">
        <v>268</v>
      </c>
      <c r="CE18" s="712"/>
      <c r="CF18" s="712"/>
      <c r="CG18" s="712"/>
      <c r="CH18" s="712"/>
      <c r="CI18" s="712"/>
      <c r="CJ18" s="712"/>
      <c r="CK18" s="712"/>
      <c r="CL18" s="712"/>
      <c r="CM18" s="712"/>
      <c r="CN18" s="712"/>
      <c r="CO18" s="712"/>
      <c r="CP18" s="712"/>
      <c r="CQ18" s="713"/>
      <c r="CR18" s="678" t="s">
        <v>237</v>
      </c>
      <c r="CS18" s="679"/>
      <c r="CT18" s="679"/>
      <c r="CU18" s="679"/>
      <c r="CV18" s="679"/>
      <c r="CW18" s="679"/>
      <c r="CX18" s="679"/>
      <c r="CY18" s="680"/>
      <c r="CZ18" s="715" t="s">
        <v>237</v>
      </c>
      <c r="DA18" s="715"/>
      <c r="DB18" s="715"/>
      <c r="DC18" s="715"/>
      <c r="DD18" s="684" t="s">
        <v>237</v>
      </c>
      <c r="DE18" s="679"/>
      <c r="DF18" s="679"/>
      <c r="DG18" s="679"/>
      <c r="DH18" s="679"/>
      <c r="DI18" s="679"/>
      <c r="DJ18" s="679"/>
      <c r="DK18" s="679"/>
      <c r="DL18" s="679"/>
      <c r="DM18" s="679"/>
      <c r="DN18" s="679"/>
      <c r="DO18" s="679"/>
      <c r="DP18" s="680"/>
      <c r="DQ18" s="684" t="s">
        <v>128</v>
      </c>
      <c r="DR18" s="679"/>
      <c r="DS18" s="679"/>
      <c r="DT18" s="679"/>
      <c r="DU18" s="679"/>
      <c r="DV18" s="679"/>
      <c r="DW18" s="679"/>
      <c r="DX18" s="679"/>
      <c r="DY18" s="679"/>
      <c r="DZ18" s="679"/>
      <c r="EA18" s="679"/>
      <c r="EB18" s="679"/>
      <c r="EC18" s="722"/>
    </row>
    <row r="19" spans="2:133" ht="11.25" customHeight="1" x14ac:dyDescent="0.15">
      <c r="B19" s="675" t="s">
        <v>269</v>
      </c>
      <c r="C19" s="676"/>
      <c r="D19" s="676"/>
      <c r="E19" s="676"/>
      <c r="F19" s="676"/>
      <c r="G19" s="676"/>
      <c r="H19" s="676"/>
      <c r="I19" s="676"/>
      <c r="J19" s="676"/>
      <c r="K19" s="676"/>
      <c r="L19" s="676"/>
      <c r="M19" s="676"/>
      <c r="N19" s="676"/>
      <c r="O19" s="676"/>
      <c r="P19" s="676"/>
      <c r="Q19" s="677"/>
      <c r="R19" s="678">
        <v>4016</v>
      </c>
      <c r="S19" s="679"/>
      <c r="T19" s="679"/>
      <c r="U19" s="679"/>
      <c r="V19" s="679"/>
      <c r="W19" s="679"/>
      <c r="X19" s="679"/>
      <c r="Y19" s="680"/>
      <c r="Z19" s="715">
        <v>0</v>
      </c>
      <c r="AA19" s="715"/>
      <c r="AB19" s="715"/>
      <c r="AC19" s="715"/>
      <c r="AD19" s="716">
        <v>4016</v>
      </c>
      <c r="AE19" s="716"/>
      <c r="AF19" s="716"/>
      <c r="AG19" s="716"/>
      <c r="AH19" s="716"/>
      <c r="AI19" s="716"/>
      <c r="AJ19" s="716"/>
      <c r="AK19" s="716"/>
      <c r="AL19" s="681">
        <v>0.1</v>
      </c>
      <c r="AM19" s="682"/>
      <c r="AN19" s="682"/>
      <c r="AO19" s="717"/>
      <c r="AP19" s="675" t="s">
        <v>270</v>
      </c>
      <c r="AQ19" s="676"/>
      <c r="AR19" s="676"/>
      <c r="AS19" s="676"/>
      <c r="AT19" s="676"/>
      <c r="AU19" s="676"/>
      <c r="AV19" s="676"/>
      <c r="AW19" s="676"/>
      <c r="AX19" s="676"/>
      <c r="AY19" s="676"/>
      <c r="AZ19" s="676"/>
      <c r="BA19" s="676"/>
      <c r="BB19" s="676"/>
      <c r="BC19" s="676"/>
      <c r="BD19" s="676"/>
      <c r="BE19" s="676"/>
      <c r="BF19" s="677"/>
      <c r="BG19" s="678">
        <v>201437</v>
      </c>
      <c r="BH19" s="679"/>
      <c r="BI19" s="679"/>
      <c r="BJ19" s="679"/>
      <c r="BK19" s="679"/>
      <c r="BL19" s="679"/>
      <c r="BM19" s="679"/>
      <c r="BN19" s="680"/>
      <c r="BO19" s="715">
        <v>4.3</v>
      </c>
      <c r="BP19" s="715"/>
      <c r="BQ19" s="715"/>
      <c r="BR19" s="715"/>
      <c r="BS19" s="684" t="s">
        <v>237</v>
      </c>
      <c r="BT19" s="679"/>
      <c r="BU19" s="679"/>
      <c r="BV19" s="679"/>
      <c r="BW19" s="679"/>
      <c r="BX19" s="679"/>
      <c r="BY19" s="679"/>
      <c r="BZ19" s="679"/>
      <c r="CA19" s="679"/>
      <c r="CB19" s="722"/>
      <c r="CD19" s="711" t="s">
        <v>271</v>
      </c>
      <c r="CE19" s="712"/>
      <c r="CF19" s="712"/>
      <c r="CG19" s="712"/>
      <c r="CH19" s="712"/>
      <c r="CI19" s="712"/>
      <c r="CJ19" s="712"/>
      <c r="CK19" s="712"/>
      <c r="CL19" s="712"/>
      <c r="CM19" s="712"/>
      <c r="CN19" s="712"/>
      <c r="CO19" s="712"/>
      <c r="CP19" s="712"/>
      <c r="CQ19" s="713"/>
      <c r="CR19" s="678" t="s">
        <v>128</v>
      </c>
      <c r="CS19" s="679"/>
      <c r="CT19" s="679"/>
      <c r="CU19" s="679"/>
      <c r="CV19" s="679"/>
      <c r="CW19" s="679"/>
      <c r="CX19" s="679"/>
      <c r="CY19" s="680"/>
      <c r="CZ19" s="715" t="s">
        <v>136</v>
      </c>
      <c r="DA19" s="715"/>
      <c r="DB19" s="715"/>
      <c r="DC19" s="715"/>
      <c r="DD19" s="684" t="s">
        <v>136</v>
      </c>
      <c r="DE19" s="679"/>
      <c r="DF19" s="679"/>
      <c r="DG19" s="679"/>
      <c r="DH19" s="679"/>
      <c r="DI19" s="679"/>
      <c r="DJ19" s="679"/>
      <c r="DK19" s="679"/>
      <c r="DL19" s="679"/>
      <c r="DM19" s="679"/>
      <c r="DN19" s="679"/>
      <c r="DO19" s="679"/>
      <c r="DP19" s="680"/>
      <c r="DQ19" s="684" t="s">
        <v>237</v>
      </c>
      <c r="DR19" s="679"/>
      <c r="DS19" s="679"/>
      <c r="DT19" s="679"/>
      <c r="DU19" s="679"/>
      <c r="DV19" s="679"/>
      <c r="DW19" s="679"/>
      <c r="DX19" s="679"/>
      <c r="DY19" s="679"/>
      <c r="DZ19" s="679"/>
      <c r="EA19" s="679"/>
      <c r="EB19" s="679"/>
      <c r="EC19" s="722"/>
    </row>
    <row r="20" spans="2:133" ht="11.25" customHeight="1" x14ac:dyDescent="0.15">
      <c r="B20" s="675" t="s">
        <v>272</v>
      </c>
      <c r="C20" s="676"/>
      <c r="D20" s="676"/>
      <c r="E20" s="676"/>
      <c r="F20" s="676"/>
      <c r="G20" s="676"/>
      <c r="H20" s="676"/>
      <c r="I20" s="676"/>
      <c r="J20" s="676"/>
      <c r="K20" s="676"/>
      <c r="L20" s="676"/>
      <c r="M20" s="676"/>
      <c r="N20" s="676"/>
      <c r="O20" s="676"/>
      <c r="P20" s="676"/>
      <c r="Q20" s="677"/>
      <c r="R20" s="678">
        <v>1279</v>
      </c>
      <c r="S20" s="679"/>
      <c r="T20" s="679"/>
      <c r="U20" s="679"/>
      <c r="V20" s="679"/>
      <c r="W20" s="679"/>
      <c r="X20" s="679"/>
      <c r="Y20" s="680"/>
      <c r="Z20" s="715">
        <v>0</v>
      </c>
      <c r="AA20" s="715"/>
      <c r="AB20" s="715"/>
      <c r="AC20" s="715"/>
      <c r="AD20" s="716">
        <v>1279</v>
      </c>
      <c r="AE20" s="716"/>
      <c r="AF20" s="716"/>
      <c r="AG20" s="716"/>
      <c r="AH20" s="716"/>
      <c r="AI20" s="716"/>
      <c r="AJ20" s="716"/>
      <c r="AK20" s="716"/>
      <c r="AL20" s="681">
        <v>0</v>
      </c>
      <c r="AM20" s="682"/>
      <c r="AN20" s="682"/>
      <c r="AO20" s="717"/>
      <c r="AP20" s="675" t="s">
        <v>273</v>
      </c>
      <c r="AQ20" s="676"/>
      <c r="AR20" s="676"/>
      <c r="AS20" s="676"/>
      <c r="AT20" s="676"/>
      <c r="AU20" s="676"/>
      <c r="AV20" s="676"/>
      <c r="AW20" s="676"/>
      <c r="AX20" s="676"/>
      <c r="AY20" s="676"/>
      <c r="AZ20" s="676"/>
      <c r="BA20" s="676"/>
      <c r="BB20" s="676"/>
      <c r="BC20" s="676"/>
      <c r="BD20" s="676"/>
      <c r="BE20" s="676"/>
      <c r="BF20" s="677"/>
      <c r="BG20" s="678">
        <v>201437</v>
      </c>
      <c r="BH20" s="679"/>
      <c r="BI20" s="679"/>
      <c r="BJ20" s="679"/>
      <c r="BK20" s="679"/>
      <c r="BL20" s="679"/>
      <c r="BM20" s="679"/>
      <c r="BN20" s="680"/>
      <c r="BO20" s="715">
        <v>4.3</v>
      </c>
      <c r="BP20" s="715"/>
      <c r="BQ20" s="715"/>
      <c r="BR20" s="715"/>
      <c r="BS20" s="684" t="s">
        <v>128</v>
      </c>
      <c r="BT20" s="679"/>
      <c r="BU20" s="679"/>
      <c r="BV20" s="679"/>
      <c r="BW20" s="679"/>
      <c r="BX20" s="679"/>
      <c r="BY20" s="679"/>
      <c r="BZ20" s="679"/>
      <c r="CA20" s="679"/>
      <c r="CB20" s="722"/>
      <c r="CD20" s="711" t="s">
        <v>274</v>
      </c>
      <c r="CE20" s="712"/>
      <c r="CF20" s="712"/>
      <c r="CG20" s="712"/>
      <c r="CH20" s="712"/>
      <c r="CI20" s="712"/>
      <c r="CJ20" s="712"/>
      <c r="CK20" s="712"/>
      <c r="CL20" s="712"/>
      <c r="CM20" s="712"/>
      <c r="CN20" s="712"/>
      <c r="CO20" s="712"/>
      <c r="CP20" s="712"/>
      <c r="CQ20" s="713"/>
      <c r="CR20" s="678">
        <v>11271061</v>
      </c>
      <c r="CS20" s="679"/>
      <c r="CT20" s="679"/>
      <c r="CU20" s="679"/>
      <c r="CV20" s="679"/>
      <c r="CW20" s="679"/>
      <c r="CX20" s="679"/>
      <c r="CY20" s="680"/>
      <c r="CZ20" s="715">
        <v>100</v>
      </c>
      <c r="DA20" s="715"/>
      <c r="DB20" s="715"/>
      <c r="DC20" s="715"/>
      <c r="DD20" s="684">
        <v>1570245</v>
      </c>
      <c r="DE20" s="679"/>
      <c r="DF20" s="679"/>
      <c r="DG20" s="679"/>
      <c r="DH20" s="679"/>
      <c r="DI20" s="679"/>
      <c r="DJ20" s="679"/>
      <c r="DK20" s="679"/>
      <c r="DL20" s="679"/>
      <c r="DM20" s="679"/>
      <c r="DN20" s="679"/>
      <c r="DO20" s="679"/>
      <c r="DP20" s="680"/>
      <c r="DQ20" s="684">
        <v>7806737</v>
      </c>
      <c r="DR20" s="679"/>
      <c r="DS20" s="679"/>
      <c r="DT20" s="679"/>
      <c r="DU20" s="679"/>
      <c r="DV20" s="679"/>
      <c r="DW20" s="679"/>
      <c r="DX20" s="679"/>
      <c r="DY20" s="679"/>
      <c r="DZ20" s="679"/>
      <c r="EA20" s="679"/>
      <c r="EB20" s="679"/>
      <c r="EC20" s="722"/>
    </row>
    <row r="21" spans="2:133" ht="11.25" customHeight="1" x14ac:dyDescent="0.15">
      <c r="B21" s="675" t="s">
        <v>275</v>
      </c>
      <c r="C21" s="676"/>
      <c r="D21" s="676"/>
      <c r="E21" s="676"/>
      <c r="F21" s="676"/>
      <c r="G21" s="676"/>
      <c r="H21" s="676"/>
      <c r="I21" s="676"/>
      <c r="J21" s="676"/>
      <c r="K21" s="676"/>
      <c r="L21" s="676"/>
      <c r="M21" s="676"/>
      <c r="N21" s="676"/>
      <c r="O21" s="676"/>
      <c r="P21" s="676"/>
      <c r="Q21" s="677"/>
      <c r="R21" s="678">
        <v>49219</v>
      </c>
      <c r="S21" s="679"/>
      <c r="T21" s="679"/>
      <c r="U21" s="679"/>
      <c r="V21" s="679"/>
      <c r="W21" s="679"/>
      <c r="X21" s="679"/>
      <c r="Y21" s="680"/>
      <c r="Z21" s="715">
        <v>0.4</v>
      </c>
      <c r="AA21" s="715"/>
      <c r="AB21" s="715"/>
      <c r="AC21" s="715"/>
      <c r="AD21" s="716">
        <v>49219</v>
      </c>
      <c r="AE21" s="716"/>
      <c r="AF21" s="716"/>
      <c r="AG21" s="716"/>
      <c r="AH21" s="716"/>
      <c r="AI21" s="716"/>
      <c r="AJ21" s="716"/>
      <c r="AK21" s="716"/>
      <c r="AL21" s="681">
        <v>0.8</v>
      </c>
      <c r="AM21" s="682"/>
      <c r="AN21" s="682"/>
      <c r="AO21" s="717"/>
      <c r="AP21" s="773" t="s">
        <v>276</v>
      </c>
      <c r="AQ21" s="780"/>
      <c r="AR21" s="780"/>
      <c r="AS21" s="780"/>
      <c r="AT21" s="780"/>
      <c r="AU21" s="780"/>
      <c r="AV21" s="780"/>
      <c r="AW21" s="780"/>
      <c r="AX21" s="780"/>
      <c r="AY21" s="780"/>
      <c r="AZ21" s="780"/>
      <c r="BA21" s="780"/>
      <c r="BB21" s="780"/>
      <c r="BC21" s="780"/>
      <c r="BD21" s="780"/>
      <c r="BE21" s="780"/>
      <c r="BF21" s="775"/>
      <c r="BG21" s="678" t="s">
        <v>128</v>
      </c>
      <c r="BH21" s="679"/>
      <c r="BI21" s="679"/>
      <c r="BJ21" s="679"/>
      <c r="BK21" s="679"/>
      <c r="BL21" s="679"/>
      <c r="BM21" s="679"/>
      <c r="BN21" s="680"/>
      <c r="BO21" s="715" t="s">
        <v>128</v>
      </c>
      <c r="BP21" s="715"/>
      <c r="BQ21" s="715"/>
      <c r="BR21" s="715"/>
      <c r="BS21" s="684" t="s">
        <v>237</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277</v>
      </c>
      <c r="C22" s="676"/>
      <c r="D22" s="676"/>
      <c r="E22" s="676"/>
      <c r="F22" s="676"/>
      <c r="G22" s="676"/>
      <c r="H22" s="676"/>
      <c r="I22" s="676"/>
      <c r="J22" s="676"/>
      <c r="K22" s="676"/>
      <c r="L22" s="676"/>
      <c r="M22" s="676"/>
      <c r="N22" s="676"/>
      <c r="O22" s="676"/>
      <c r="P22" s="676"/>
      <c r="Q22" s="677"/>
      <c r="R22" s="678">
        <v>1325779</v>
      </c>
      <c r="S22" s="679"/>
      <c r="T22" s="679"/>
      <c r="U22" s="679"/>
      <c r="V22" s="679"/>
      <c r="W22" s="679"/>
      <c r="X22" s="679"/>
      <c r="Y22" s="680"/>
      <c r="Z22" s="715">
        <v>11.1</v>
      </c>
      <c r="AA22" s="715"/>
      <c r="AB22" s="715"/>
      <c r="AC22" s="715"/>
      <c r="AD22" s="716">
        <v>1206679</v>
      </c>
      <c r="AE22" s="716"/>
      <c r="AF22" s="716"/>
      <c r="AG22" s="716"/>
      <c r="AH22" s="716"/>
      <c r="AI22" s="716"/>
      <c r="AJ22" s="716"/>
      <c r="AK22" s="716"/>
      <c r="AL22" s="681">
        <v>18.5</v>
      </c>
      <c r="AM22" s="682"/>
      <c r="AN22" s="682"/>
      <c r="AO22" s="717"/>
      <c r="AP22" s="773" t="s">
        <v>278</v>
      </c>
      <c r="AQ22" s="780"/>
      <c r="AR22" s="780"/>
      <c r="AS22" s="780"/>
      <c r="AT22" s="780"/>
      <c r="AU22" s="780"/>
      <c r="AV22" s="780"/>
      <c r="AW22" s="780"/>
      <c r="AX22" s="780"/>
      <c r="AY22" s="780"/>
      <c r="AZ22" s="780"/>
      <c r="BA22" s="780"/>
      <c r="BB22" s="780"/>
      <c r="BC22" s="780"/>
      <c r="BD22" s="780"/>
      <c r="BE22" s="780"/>
      <c r="BF22" s="775"/>
      <c r="BG22" s="678" t="s">
        <v>237</v>
      </c>
      <c r="BH22" s="679"/>
      <c r="BI22" s="679"/>
      <c r="BJ22" s="679"/>
      <c r="BK22" s="679"/>
      <c r="BL22" s="679"/>
      <c r="BM22" s="679"/>
      <c r="BN22" s="680"/>
      <c r="BO22" s="715" t="s">
        <v>237</v>
      </c>
      <c r="BP22" s="715"/>
      <c r="BQ22" s="715"/>
      <c r="BR22" s="715"/>
      <c r="BS22" s="684" t="s">
        <v>237</v>
      </c>
      <c r="BT22" s="679"/>
      <c r="BU22" s="679"/>
      <c r="BV22" s="679"/>
      <c r="BW22" s="679"/>
      <c r="BX22" s="679"/>
      <c r="BY22" s="679"/>
      <c r="BZ22" s="679"/>
      <c r="CA22" s="679"/>
      <c r="CB22" s="722"/>
      <c r="CD22" s="782" t="s">
        <v>279</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280</v>
      </c>
      <c r="C23" s="676"/>
      <c r="D23" s="676"/>
      <c r="E23" s="676"/>
      <c r="F23" s="676"/>
      <c r="G23" s="676"/>
      <c r="H23" s="676"/>
      <c r="I23" s="676"/>
      <c r="J23" s="676"/>
      <c r="K23" s="676"/>
      <c r="L23" s="676"/>
      <c r="M23" s="676"/>
      <c r="N23" s="676"/>
      <c r="O23" s="676"/>
      <c r="P23" s="676"/>
      <c r="Q23" s="677"/>
      <c r="R23" s="678">
        <v>1206679</v>
      </c>
      <c r="S23" s="679"/>
      <c r="T23" s="679"/>
      <c r="U23" s="679"/>
      <c r="V23" s="679"/>
      <c r="W23" s="679"/>
      <c r="X23" s="679"/>
      <c r="Y23" s="680"/>
      <c r="Z23" s="715">
        <v>10.1</v>
      </c>
      <c r="AA23" s="715"/>
      <c r="AB23" s="715"/>
      <c r="AC23" s="715"/>
      <c r="AD23" s="716">
        <v>1206679</v>
      </c>
      <c r="AE23" s="716"/>
      <c r="AF23" s="716"/>
      <c r="AG23" s="716"/>
      <c r="AH23" s="716"/>
      <c r="AI23" s="716"/>
      <c r="AJ23" s="716"/>
      <c r="AK23" s="716"/>
      <c r="AL23" s="681">
        <v>18.5</v>
      </c>
      <c r="AM23" s="682"/>
      <c r="AN23" s="682"/>
      <c r="AO23" s="717"/>
      <c r="AP23" s="773" t="s">
        <v>281</v>
      </c>
      <c r="AQ23" s="780"/>
      <c r="AR23" s="780"/>
      <c r="AS23" s="780"/>
      <c r="AT23" s="780"/>
      <c r="AU23" s="780"/>
      <c r="AV23" s="780"/>
      <c r="AW23" s="780"/>
      <c r="AX23" s="780"/>
      <c r="AY23" s="780"/>
      <c r="AZ23" s="780"/>
      <c r="BA23" s="780"/>
      <c r="BB23" s="780"/>
      <c r="BC23" s="780"/>
      <c r="BD23" s="780"/>
      <c r="BE23" s="780"/>
      <c r="BF23" s="775"/>
      <c r="BG23" s="678">
        <v>201437</v>
      </c>
      <c r="BH23" s="679"/>
      <c r="BI23" s="679"/>
      <c r="BJ23" s="679"/>
      <c r="BK23" s="679"/>
      <c r="BL23" s="679"/>
      <c r="BM23" s="679"/>
      <c r="BN23" s="680"/>
      <c r="BO23" s="715">
        <v>4.3</v>
      </c>
      <c r="BP23" s="715"/>
      <c r="BQ23" s="715"/>
      <c r="BR23" s="715"/>
      <c r="BS23" s="684" t="s">
        <v>237</v>
      </c>
      <c r="BT23" s="679"/>
      <c r="BU23" s="679"/>
      <c r="BV23" s="679"/>
      <c r="BW23" s="679"/>
      <c r="BX23" s="679"/>
      <c r="BY23" s="679"/>
      <c r="BZ23" s="679"/>
      <c r="CA23" s="679"/>
      <c r="CB23" s="722"/>
      <c r="CD23" s="782" t="s">
        <v>220</v>
      </c>
      <c r="CE23" s="783"/>
      <c r="CF23" s="783"/>
      <c r="CG23" s="783"/>
      <c r="CH23" s="783"/>
      <c r="CI23" s="783"/>
      <c r="CJ23" s="783"/>
      <c r="CK23" s="783"/>
      <c r="CL23" s="783"/>
      <c r="CM23" s="783"/>
      <c r="CN23" s="783"/>
      <c r="CO23" s="783"/>
      <c r="CP23" s="783"/>
      <c r="CQ23" s="784"/>
      <c r="CR23" s="782" t="s">
        <v>282</v>
      </c>
      <c r="CS23" s="783"/>
      <c r="CT23" s="783"/>
      <c r="CU23" s="783"/>
      <c r="CV23" s="783"/>
      <c r="CW23" s="783"/>
      <c r="CX23" s="783"/>
      <c r="CY23" s="784"/>
      <c r="CZ23" s="782" t="s">
        <v>283</v>
      </c>
      <c r="DA23" s="783"/>
      <c r="DB23" s="783"/>
      <c r="DC23" s="784"/>
      <c r="DD23" s="782" t="s">
        <v>284</v>
      </c>
      <c r="DE23" s="783"/>
      <c r="DF23" s="783"/>
      <c r="DG23" s="783"/>
      <c r="DH23" s="783"/>
      <c r="DI23" s="783"/>
      <c r="DJ23" s="783"/>
      <c r="DK23" s="784"/>
      <c r="DL23" s="791" t="s">
        <v>285</v>
      </c>
      <c r="DM23" s="792"/>
      <c r="DN23" s="792"/>
      <c r="DO23" s="792"/>
      <c r="DP23" s="792"/>
      <c r="DQ23" s="792"/>
      <c r="DR23" s="792"/>
      <c r="DS23" s="792"/>
      <c r="DT23" s="792"/>
      <c r="DU23" s="792"/>
      <c r="DV23" s="793"/>
      <c r="DW23" s="782" t="s">
        <v>286</v>
      </c>
      <c r="DX23" s="783"/>
      <c r="DY23" s="783"/>
      <c r="DZ23" s="783"/>
      <c r="EA23" s="783"/>
      <c r="EB23" s="783"/>
      <c r="EC23" s="784"/>
    </row>
    <row r="24" spans="2:133" ht="11.25" customHeight="1" x14ac:dyDescent="0.15">
      <c r="B24" s="675" t="s">
        <v>287</v>
      </c>
      <c r="C24" s="676"/>
      <c r="D24" s="676"/>
      <c r="E24" s="676"/>
      <c r="F24" s="676"/>
      <c r="G24" s="676"/>
      <c r="H24" s="676"/>
      <c r="I24" s="676"/>
      <c r="J24" s="676"/>
      <c r="K24" s="676"/>
      <c r="L24" s="676"/>
      <c r="M24" s="676"/>
      <c r="N24" s="676"/>
      <c r="O24" s="676"/>
      <c r="P24" s="676"/>
      <c r="Q24" s="677"/>
      <c r="R24" s="678">
        <v>119100</v>
      </c>
      <c r="S24" s="679"/>
      <c r="T24" s="679"/>
      <c r="U24" s="679"/>
      <c r="V24" s="679"/>
      <c r="W24" s="679"/>
      <c r="X24" s="679"/>
      <c r="Y24" s="680"/>
      <c r="Z24" s="715">
        <v>1</v>
      </c>
      <c r="AA24" s="715"/>
      <c r="AB24" s="715"/>
      <c r="AC24" s="715"/>
      <c r="AD24" s="716" t="s">
        <v>237</v>
      </c>
      <c r="AE24" s="716"/>
      <c r="AF24" s="716"/>
      <c r="AG24" s="716"/>
      <c r="AH24" s="716"/>
      <c r="AI24" s="716"/>
      <c r="AJ24" s="716"/>
      <c r="AK24" s="716"/>
      <c r="AL24" s="681" t="s">
        <v>237</v>
      </c>
      <c r="AM24" s="682"/>
      <c r="AN24" s="682"/>
      <c r="AO24" s="717"/>
      <c r="AP24" s="773" t="s">
        <v>288</v>
      </c>
      <c r="AQ24" s="780"/>
      <c r="AR24" s="780"/>
      <c r="AS24" s="780"/>
      <c r="AT24" s="780"/>
      <c r="AU24" s="780"/>
      <c r="AV24" s="780"/>
      <c r="AW24" s="780"/>
      <c r="AX24" s="780"/>
      <c r="AY24" s="780"/>
      <c r="AZ24" s="780"/>
      <c r="BA24" s="780"/>
      <c r="BB24" s="780"/>
      <c r="BC24" s="780"/>
      <c r="BD24" s="780"/>
      <c r="BE24" s="780"/>
      <c r="BF24" s="775"/>
      <c r="BG24" s="678" t="s">
        <v>237</v>
      </c>
      <c r="BH24" s="679"/>
      <c r="BI24" s="679"/>
      <c r="BJ24" s="679"/>
      <c r="BK24" s="679"/>
      <c r="BL24" s="679"/>
      <c r="BM24" s="679"/>
      <c r="BN24" s="680"/>
      <c r="BO24" s="715" t="s">
        <v>237</v>
      </c>
      <c r="BP24" s="715"/>
      <c r="BQ24" s="715"/>
      <c r="BR24" s="715"/>
      <c r="BS24" s="684" t="s">
        <v>136</v>
      </c>
      <c r="BT24" s="679"/>
      <c r="BU24" s="679"/>
      <c r="BV24" s="679"/>
      <c r="BW24" s="679"/>
      <c r="BX24" s="679"/>
      <c r="BY24" s="679"/>
      <c r="BZ24" s="679"/>
      <c r="CA24" s="679"/>
      <c r="CB24" s="722"/>
      <c r="CD24" s="736" t="s">
        <v>289</v>
      </c>
      <c r="CE24" s="737"/>
      <c r="CF24" s="737"/>
      <c r="CG24" s="737"/>
      <c r="CH24" s="737"/>
      <c r="CI24" s="737"/>
      <c r="CJ24" s="737"/>
      <c r="CK24" s="737"/>
      <c r="CL24" s="737"/>
      <c r="CM24" s="737"/>
      <c r="CN24" s="737"/>
      <c r="CO24" s="737"/>
      <c r="CP24" s="737"/>
      <c r="CQ24" s="738"/>
      <c r="CR24" s="733">
        <v>4211751</v>
      </c>
      <c r="CS24" s="734"/>
      <c r="CT24" s="734"/>
      <c r="CU24" s="734"/>
      <c r="CV24" s="734"/>
      <c r="CW24" s="734"/>
      <c r="CX24" s="734"/>
      <c r="CY24" s="777"/>
      <c r="CZ24" s="778">
        <v>37.4</v>
      </c>
      <c r="DA24" s="749"/>
      <c r="DB24" s="749"/>
      <c r="DC24" s="781"/>
      <c r="DD24" s="776">
        <v>2659880</v>
      </c>
      <c r="DE24" s="734"/>
      <c r="DF24" s="734"/>
      <c r="DG24" s="734"/>
      <c r="DH24" s="734"/>
      <c r="DI24" s="734"/>
      <c r="DJ24" s="734"/>
      <c r="DK24" s="777"/>
      <c r="DL24" s="776">
        <v>2516380</v>
      </c>
      <c r="DM24" s="734"/>
      <c r="DN24" s="734"/>
      <c r="DO24" s="734"/>
      <c r="DP24" s="734"/>
      <c r="DQ24" s="734"/>
      <c r="DR24" s="734"/>
      <c r="DS24" s="734"/>
      <c r="DT24" s="734"/>
      <c r="DU24" s="734"/>
      <c r="DV24" s="777"/>
      <c r="DW24" s="778">
        <v>36.4</v>
      </c>
      <c r="DX24" s="749"/>
      <c r="DY24" s="749"/>
      <c r="DZ24" s="749"/>
      <c r="EA24" s="749"/>
      <c r="EB24" s="749"/>
      <c r="EC24" s="779"/>
    </row>
    <row r="25" spans="2:133" ht="11.25" customHeight="1" x14ac:dyDescent="0.15">
      <c r="B25" s="675" t="s">
        <v>290</v>
      </c>
      <c r="C25" s="676"/>
      <c r="D25" s="676"/>
      <c r="E25" s="676"/>
      <c r="F25" s="676"/>
      <c r="G25" s="676"/>
      <c r="H25" s="676"/>
      <c r="I25" s="676"/>
      <c r="J25" s="676"/>
      <c r="K25" s="676"/>
      <c r="L25" s="676"/>
      <c r="M25" s="676"/>
      <c r="N25" s="676"/>
      <c r="O25" s="676"/>
      <c r="P25" s="676"/>
      <c r="Q25" s="677"/>
      <c r="R25" s="678" t="s">
        <v>237</v>
      </c>
      <c r="S25" s="679"/>
      <c r="T25" s="679"/>
      <c r="U25" s="679"/>
      <c r="V25" s="679"/>
      <c r="W25" s="679"/>
      <c r="X25" s="679"/>
      <c r="Y25" s="680"/>
      <c r="Z25" s="715" t="s">
        <v>128</v>
      </c>
      <c r="AA25" s="715"/>
      <c r="AB25" s="715"/>
      <c r="AC25" s="715"/>
      <c r="AD25" s="716" t="s">
        <v>128</v>
      </c>
      <c r="AE25" s="716"/>
      <c r="AF25" s="716"/>
      <c r="AG25" s="716"/>
      <c r="AH25" s="716"/>
      <c r="AI25" s="716"/>
      <c r="AJ25" s="716"/>
      <c r="AK25" s="716"/>
      <c r="AL25" s="681" t="s">
        <v>128</v>
      </c>
      <c r="AM25" s="682"/>
      <c r="AN25" s="682"/>
      <c r="AO25" s="717"/>
      <c r="AP25" s="773" t="s">
        <v>291</v>
      </c>
      <c r="AQ25" s="780"/>
      <c r="AR25" s="780"/>
      <c r="AS25" s="780"/>
      <c r="AT25" s="780"/>
      <c r="AU25" s="780"/>
      <c r="AV25" s="780"/>
      <c r="AW25" s="780"/>
      <c r="AX25" s="780"/>
      <c r="AY25" s="780"/>
      <c r="AZ25" s="780"/>
      <c r="BA25" s="780"/>
      <c r="BB25" s="780"/>
      <c r="BC25" s="780"/>
      <c r="BD25" s="780"/>
      <c r="BE25" s="780"/>
      <c r="BF25" s="775"/>
      <c r="BG25" s="678" t="s">
        <v>128</v>
      </c>
      <c r="BH25" s="679"/>
      <c r="BI25" s="679"/>
      <c r="BJ25" s="679"/>
      <c r="BK25" s="679"/>
      <c r="BL25" s="679"/>
      <c r="BM25" s="679"/>
      <c r="BN25" s="680"/>
      <c r="BO25" s="715" t="s">
        <v>128</v>
      </c>
      <c r="BP25" s="715"/>
      <c r="BQ25" s="715"/>
      <c r="BR25" s="715"/>
      <c r="BS25" s="684" t="s">
        <v>237</v>
      </c>
      <c r="BT25" s="679"/>
      <c r="BU25" s="679"/>
      <c r="BV25" s="679"/>
      <c r="BW25" s="679"/>
      <c r="BX25" s="679"/>
      <c r="BY25" s="679"/>
      <c r="BZ25" s="679"/>
      <c r="CA25" s="679"/>
      <c r="CB25" s="722"/>
      <c r="CD25" s="711" t="s">
        <v>292</v>
      </c>
      <c r="CE25" s="712"/>
      <c r="CF25" s="712"/>
      <c r="CG25" s="712"/>
      <c r="CH25" s="712"/>
      <c r="CI25" s="712"/>
      <c r="CJ25" s="712"/>
      <c r="CK25" s="712"/>
      <c r="CL25" s="712"/>
      <c r="CM25" s="712"/>
      <c r="CN25" s="712"/>
      <c r="CO25" s="712"/>
      <c r="CP25" s="712"/>
      <c r="CQ25" s="713"/>
      <c r="CR25" s="678">
        <v>1358025</v>
      </c>
      <c r="CS25" s="697"/>
      <c r="CT25" s="697"/>
      <c r="CU25" s="697"/>
      <c r="CV25" s="697"/>
      <c r="CW25" s="697"/>
      <c r="CX25" s="697"/>
      <c r="CY25" s="698"/>
      <c r="CZ25" s="681">
        <v>12</v>
      </c>
      <c r="DA25" s="699"/>
      <c r="DB25" s="699"/>
      <c r="DC25" s="700"/>
      <c r="DD25" s="684">
        <v>1230682</v>
      </c>
      <c r="DE25" s="697"/>
      <c r="DF25" s="697"/>
      <c r="DG25" s="697"/>
      <c r="DH25" s="697"/>
      <c r="DI25" s="697"/>
      <c r="DJ25" s="697"/>
      <c r="DK25" s="698"/>
      <c r="DL25" s="684">
        <v>1203479</v>
      </c>
      <c r="DM25" s="697"/>
      <c r="DN25" s="697"/>
      <c r="DO25" s="697"/>
      <c r="DP25" s="697"/>
      <c r="DQ25" s="697"/>
      <c r="DR25" s="697"/>
      <c r="DS25" s="697"/>
      <c r="DT25" s="697"/>
      <c r="DU25" s="697"/>
      <c r="DV25" s="698"/>
      <c r="DW25" s="681">
        <v>17.399999999999999</v>
      </c>
      <c r="DX25" s="699"/>
      <c r="DY25" s="699"/>
      <c r="DZ25" s="699"/>
      <c r="EA25" s="699"/>
      <c r="EB25" s="699"/>
      <c r="EC25" s="714"/>
    </row>
    <row r="26" spans="2:133" ht="11.25" customHeight="1" x14ac:dyDescent="0.15">
      <c r="B26" s="675" t="s">
        <v>293</v>
      </c>
      <c r="C26" s="676"/>
      <c r="D26" s="676"/>
      <c r="E26" s="676"/>
      <c r="F26" s="676"/>
      <c r="G26" s="676"/>
      <c r="H26" s="676"/>
      <c r="I26" s="676"/>
      <c r="J26" s="676"/>
      <c r="K26" s="676"/>
      <c r="L26" s="676"/>
      <c r="M26" s="676"/>
      <c r="N26" s="676"/>
      <c r="O26" s="676"/>
      <c r="P26" s="676"/>
      <c r="Q26" s="677"/>
      <c r="R26" s="678">
        <v>6802475</v>
      </c>
      <c r="S26" s="679"/>
      <c r="T26" s="679"/>
      <c r="U26" s="679"/>
      <c r="V26" s="679"/>
      <c r="W26" s="679"/>
      <c r="X26" s="679"/>
      <c r="Y26" s="680"/>
      <c r="Z26" s="715">
        <v>57</v>
      </c>
      <c r="AA26" s="715"/>
      <c r="AB26" s="715"/>
      <c r="AC26" s="715"/>
      <c r="AD26" s="716">
        <v>6481938</v>
      </c>
      <c r="AE26" s="716"/>
      <c r="AF26" s="716"/>
      <c r="AG26" s="716"/>
      <c r="AH26" s="716"/>
      <c r="AI26" s="716"/>
      <c r="AJ26" s="716"/>
      <c r="AK26" s="716"/>
      <c r="AL26" s="681">
        <v>99.5</v>
      </c>
      <c r="AM26" s="682"/>
      <c r="AN26" s="682"/>
      <c r="AO26" s="717"/>
      <c r="AP26" s="773" t="s">
        <v>294</v>
      </c>
      <c r="AQ26" s="774"/>
      <c r="AR26" s="774"/>
      <c r="AS26" s="774"/>
      <c r="AT26" s="774"/>
      <c r="AU26" s="774"/>
      <c r="AV26" s="774"/>
      <c r="AW26" s="774"/>
      <c r="AX26" s="774"/>
      <c r="AY26" s="774"/>
      <c r="AZ26" s="774"/>
      <c r="BA26" s="774"/>
      <c r="BB26" s="774"/>
      <c r="BC26" s="774"/>
      <c r="BD26" s="774"/>
      <c r="BE26" s="774"/>
      <c r="BF26" s="775"/>
      <c r="BG26" s="678" t="s">
        <v>237</v>
      </c>
      <c r="BH26" s="679"/>
      <c r="BI26" s="679"/>
      <c r="BJ26" s="679"/>
      <c r="BK26" s="679"/>
      <c r="BL26" s="679"/>
      <c r="BM26" s="679"/>
      <c r="BN26" s="680"/>
      <c r="BO26" s="715" t="s">
        <v>237</v>
      </c>
      <c r="BP26" s="715"/>
      <c r="BQ26" s="715"/>
      <c r="BR26" s="715"/>
      <c r="BS26" s="684" t="s">
        <v>128</v>
      </c>
      <c r="BT26" s="679"/>
      <c r="BU26" s="679"/>
      <c r="BV26" s="679"/>
      <c r="BW26" s="679"/>
      <c r="BX26" s="679"/>
      <c r="BY26" s="679"/>
      <c r="BZ26" s="679"/>
      <c r="CA26" s="679"/>
      <c r="CB26" s="722"/>
      <c r="CD26" s="711" t="s">
        <v>295</v>
      </c>
      <c r="CE26" s="712"/>
      <c r="CF26" s="712"/>
      <c r="CG26" s="712"/>
      <c r="CH26" s="712"/>
      <c r="CI26" s="712"/>
      <c r="CJ26" s="712"/>
      <c r="CK26" s="712"/>
      <c r="CL26" s="712"/>
      <c r="CM26" s="712"/>
      <c r="CN26" s="712"/>
      <c r="CO26" s="712"/>
      <c r="CP26" s="712"/>
      <c r="CQ26" s="713"/>
      <c r="CR26" s="678">
        <v>899651</v>
      </c>
      <c r="CS26" s="679"/>
      <c r="CT26" s="679"/>
      <c r="CU26" s="679"/>
      <c r="CV26" s="679"/>
      <c r="CW26" s="679"/>
      <c r="CX26" s="679"/>
      <c r="CY26" s="680"/>
      <c r="CZ26" s="681">
        <v>8</v>
      </c>
      <c r="DA26" s="699"/>
      <c r="DB26" s="699"/>
      <c r="DC26" s="700"/>
      <c r="DD26" s="684">
        <v>782773</v>
      </c>
      <c r="DE26" s="679"/>
      <c r="DF26" s="679"/>
      <c r="DG26" s="679"/>
      <c r="DH26" s="679"/>
      <c r="DI26" s="679"/>
      <c r="DJ26" s="679"/>
      <c r="DK26" s="680"/>
      <c r="DL26" s="684" t="s">
        <v>128</v>
      </c>
      <c r="DM26" s="679"/>
      <c r="DN26" s="679"/>
      <c r="DO26" s="679"/>
      <c r="DP26" s="679"/>
      <c r="DQ26" s="679"/>
      <c r="DR26" s="679"/>
      <c r="DS26" s="679"/>
      <c r="DT26" s="679"/>
      <c r="DU26" s="679"/>
      <c r="DV26" s="680"/>
      <c r="DW26" s="681" t="s">
        <v>237</v>
      </c>
      <c r="DX26" s="699"/>
      <c r="DY26" s="699"/>
      <c r="DZ26" s="699"/>
      <c r="EA26" s="699"/>
      <c r="EB26" s="699"/>
      <c r="EC26" s="714"/>
    </row>
    <row r="27" spans="2:133" ht="11.25" customHeight="1" x14ac:dyDescent="0.15">
      <c r="B27" s="675" t="s">
        <v>296</v>
      </c>
      <c r="C27" s="676"/>
      <c r="D27" s="676"/>
      <c r="E27" s="676"/>
      <c r="F27" s="676"/>
      <c r="G27" s="676"/>
      <c r="H27" s="676"/>
      <c r="I27" s="676"/>
      <c r="J27" s="676"/>
      <c r="K27" s="676"/>
      <c r="L27" s="676"/>
      <c r="M27" s="676"/>
      <c r="N27" s="676"/>
      <c r="O27" s="676"/>
      <c r="P27" s="676"/>
      <c r="Q27" s="677"/>
      <c r="R27" s="678">
        <v>4820</v>
      </c>
      <c r="S27" s="679"/>
      <c r="T27" s="679"/>
      <c r="U27" s="679"/>
      <c r="V27" s="679"/>
      <c r="W27" s="679"/>
      <c r="X27" s="679"/>
      <c r="Y27" s="680"/>
      <c r="Z27" s="715">
        <v>0</v>
      </c>
      <c r="AA27" s="715"/>
      <c r="AB27" s="715"/>
      <c r="AC27" s="715"/>
      <c r="AD27" s="716">
        <v>4820</v>
      </c>
      <c r="AE27" s="716"/>
      <c r="AF27" s="716"/>
      <c r="AG27" s="716"/>
      <c r="AH27" s="716"/>
      <c r="AI27" s="716"/>
      <c r="AJ27" s="716"/>
      <c r="AK27" s="716"/>
      <c r="AL27" s="681">
        <v>0.1</v>
      </c>
      <c r="AM27" s="682"/>
      <c r="AN27" s="682"/>
      <c r="AO27" s="717"/>
      <c r="AP27" s="675" t="s">
        <v>297</v>
      </c>
      <c r="AQ27" s="676"/>
      <c r="AR27" s="676"/>
      <c r="AS27" s="676"/>
      <c r="AT27" s="676"/>
      <c r="AU27" s="676"/>
      <c r="AV27" s="676"/>
      <c r="AW27" s="676"/>
      <c r="AX27" s="676"/>
      <c r="AY27" s="676"/>
      <c r="AZ27" s="676"/>
      <c r="BA27" s="676"/>
      <c r="BB27" s="676"/>
      <c r="BC27" s="676"/>
      <c r="BD27" s="676"/>
      <c r="BE27" s="676"/>
      <c r="BF27" s="677"/>
      <c r="BG27" s="678">
        <v>4654589</v>
      </c>
      <c r="BH27" s="679"/>
      <c r="BI27" s="679"/>
      <c r="BJ27" s="679"/>
      <c r="BK27" s="679"/>
      <c r="BL27" s="679"/>
      <c r="BM27" s="679"/>
      <c r="BN27" s="680"/>
      <c r="BO27" s="715">
        <v>100</v>
      </c>
      <c r="BP27" s="715"/>
      <c r="BQ27" s="715"/>
      <c r="BR27" s="715"/>
      <c r="BS27" s="684">
        <v>71846</v>
      </c>
      <c r="BT27" s="679"/>
      <c r="BU27" s="679"/>
      <c r="BV27" s="679"/>
      <c r="BW27" s="679"/>
      <c r="BX27" s="679"/>
      <c r="BY27" s="679"/>
      <c r="BZ27" s="679"/>
      <c r="CA27" s="679"/>
      <c r="CB27" s="722"/>
      <c r="CD27" s="711" t="s">
        <v>298</v>
      </c>
      <c r="CE27" s="712"/>
      <c r="CF27" s="712"/>
      <c r="CG27" s="712"/>
      <c r="CH27" s="712"/>
      <c r="CI27" s="712"/>
      <c r="CJ27" s="712"/>
      <c r="CK27" s="712"/>
      <c r="CL27" s="712"/>
      <c r="CM27" s="712"/>
      <c r="CN27" s="712"/>
      <c r="CO27" s="712"/>
      <c r="CP27" s="712"/>
      <c r="CQ27" s="713"/>
      <c r="CR27" s="678">
        <v>2020030</v>
      </c>
      <c r="CS27" s="697"/>
      <c r="CT27" s="697"/>
      <c r="CU27" s="697"/>
      <c r="CV27" s="697"/>
      <c r="CW27" s="697"/>
      <c r="CX27" s="697"/>
      <c r="CY27" s="698"/>
      <c r="CZ27" s="681">
        <v>17.899999999999999</v>
      </c>
      <c r="DA27" s="699"/>
      <c r="DB27" s="699"/>
      <c r="DC27" s="700"/>
      <c r="DD27" s="684">
        <v>595502</v>
      </c>
      <c r="DE27" s="697"/>
      <c r="DF27" s="697"/>
      <c r="DG27" s="697"/>
      <c r="DH27" s="697"/>
      <c r="DI27" s="697"/>
      <c r="DJ27" s="697"/>
      <c r="DK27" s="698"/>
      <c r="DL27" s="684">
        <v>479205</v>
      </c>
      <c r="DM27" s="697"/>
      <c r="DN27" s="697"/>
      <c r="DO27" s="697"/>
      <c r="DP27" s="697"/>
      <c r="DQ27" s="697"/>
      <c r="DR27" s="697"/>
      <c r="DS27" s="697"/>
      <c r="DT27" s="697"/>
      <c r="DU27" s="697"/>
      <c r="DV27" s="698"/>
      <c r="DW27" s="681">
        <v>6.9</v>
      </c>
      <c r="DX27" s="699"/>
      <c r="DY27" s="699"/>
      <c r="DZ27" s="699"/>
      <c r="EA27" s="699"/>
      <c r="EB27" s="699"/>
      <c r="EC27" s="714"/>
    </row>
    <row r="28" spans="2:133" ht="11.25" customHeight="1" x14ac:dyDescent="0.15">
      <c r="B28" s="675" t="s">
        <v>299</v>
      </c>
      <c r="C28" s="676"/>
      <c r="D28" s="676"/>
      <c r="E28" s="676"/>
      <c r="F28" s="676"/>
      <c r="G28" s="676"/>
      <c r="H28" s="676"/>
      <c r="I28" s="676"/>
      <c r="J28" s="676"/>
      <c r="K28" s="676"/>
      <c r="L28" s="676"/>
      <c r="M28" s="676"/>
      <c r="N28" s="676"/>
      <c r="O28" s="676"/>
      <c r="P28" s="676"/>
      <c r="Q28" s="677"/>
      <c r="R28" s="678">
        <v>109862</v>
      </c>
      <c r="S28" s="679"/>
      <c r="T28" s="679"/>
      <c r="U28" s="679"/>
      <c r="V28" s="679"/>
      <c r="W28" s="679"/>
      <c r="X28" s="679"/>
      <c r="Y28" s="680"/>
      <c r="Z28" s="715">
        <v>0.9</v>
      </c>
      <c r="AA28" s="715"/>
      <c r="AB28" s="715"/>
      <c r="AC28" s="715"/>
      <c r="AD28" s="716" t="s">
        <v>136</v>
      </c>
      <c r="AE28" s="716"/>
      <c r="AF28" s="716"/>
      <c r="AG28" s="716"/>
      <c r="AH28" s="716"/>
      <c r="AI28" s="716"/>
      <c r="AJ28" s="716"/>
      <c r="AK28" s="716"/>
      <c r="AL28" s="681" t="s">
        <v>237</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300</v>
      </c>
      <c r="CE28" s="712"/>
      <c r="CF28" s="712"/>
      <c r="CG28" s="712"/>
      <c r="CH28" s="712"/>
      <c r="CI28" s="712"/>
      <c r="CJ28" s="712"/>
      <c r="CK28" s="712"/>
      <c r="CL28" s="712"/>
      <c r="CM28" s="712"/>
      <c r="CN28" s="712"/>
      <c r="CO28" s="712"/>
      <c r="CP28" s="712"/>
      <c r="CQ28" s="713"/>
      <c r="CR28" s="678">
        <v>833696</v>
      </c>
      <c r="CS28" s="679"/>
      <c r="CT28" s="679"/>
      <c r="CU28" s="679"/>
      <c r="CV28" s="679"/>
      <c r="CW28" s="679"/>
      <c r="CX28" s="679"/>
      <c r="CY28" s="680"/>
      <c r="CZ28" s="681">
        <v>7.4</v>
      </c>
      <c r="DA28" s="699"/>
      <c r="DB28" s="699"/>
      <c r="DC28" s="700"/>
      <c r="DD28" s="684">
        <v>833696</v>
      </c>
      <c r="DE28" s="679"/>
      <c r="DF28" s="679"/>
      <c r="DG28" s="679"/>
      <c r="DH28" s="679"/>
      <c r="DI28" s="679"/>
      <c r="DJ28" s="679"/>
      <c r="DK28" s="680"/>
      <c r="DL28" s="684">
        <v>833696</v>
      </c>
      <c r="DM28" s="679"/>
      <c r="DN28" s="679"/>
      <c r="DO28" s="679"/>
      <c r="DP28" s="679"/>
      <c r="DQ28" s="679"/>
      <c r="DR28" s="679"/>
      <c r="DS28" s="679"/>
      <c r="DT28" s="679"/>
      <c r="DU28" s="679"/>
      <c r="DV28" s="680"/>
      <c r="DW28" s="681">
        <v>12.1</v>
      </c>
      <c r="DX28" s="699"/>
      <c r="DY28" s="699"/>
      <c r="DZ28" s="699"/>
      <c r="EA28" s="699"/>
      <c r="EB28" s="699"/>
      <c r="EC28" s="714"/>
    </row>
    <row r="29" spans="2:133" ht="11.25" customHeight="1" x14ac:dyDescent="0.15">
      <c r="B29" s="675" t="s">
        <v>301</v>
      </c>
      <c r="C29" s="676"/>
      <c r="D29" s="676"/>
      <c r="E29" s="676"/>
      <c r="F29" s="676"/>
      <c r="G29" s="676"/>
      <c r="H29" s="676"/>
      <c r="I29" s="676"/>
      <c r="J29" s="676"/>
      <c r="K29" s="676"/>
      <c r="L29" s="676"/>
      <c r="M29" s="676"/>
      <c r="N29" s="676"/>
      <c r="O29" s="676"/>
      <c r="P29" s="676"/>
      <c r="Q29" s="677"/>
      <c r="R29" s="678">
        <v>95174</v>
      </c>
      <c r="S29" s="679"/>
      <c r="T29" s="679"/>
      <c r="U29" s="679"/>
      <c r="V29" s="679"/>
      <c r="W29" s="679"/>
      <c r="X29" s="679"/>
      <c r="Y29" s="680"/>
      <c r="Z29" s="715">
        <v>0.8</v>
      </c>
      <c r="AA29" s="715"/>
      <c r="AB29" s="715"/>
      <c r="AC29" s="715"/>
      <c r="AD29" s="716">
        <v>28146</v>
      </c>
      <c r="AE29" s="716"/>
      <c r="AF29" s="716"/>
      <c r="AG29" s="716"/>
      <c r="AH29" s="716"/>
      <c r="AI29" s="716"/>
      <c r="AJ29" s="716"/>
      <c r="AK29" s="716"/>
      <c r="AL29" s="681">
        <v>0.4</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66"/>
      <c r="CD29" s="767" t="s">
        <v>302</v>
      </c>
      <c r="CE29" s="768"/>
      <c r="CF29" s="711" t="s">
        <v>303</v>
      </c>
      <c r="CG29" s="712"/>
      <c r="CH29" s="712"/>
      <c r="CI29" s="712"/>
      <c r="CJ29" s="712"/>
      <c r="CK29" s="712"/>
      <c r="CL29" s="712"/>
      <c r="CM29" s="712"/>
      <c r="CN29" s="712"/>
      <c r="CO29" s="712"/>
      <c r="CP29" s="712"/>
      <c r="CQ29" s="713"/>
      <c r="CR29" s="678">
        <v>833696</v>
      </c>
      <c r="CS29" s="697"/>
      <c r="CT29" s="697"/>
      <c r="CU29" s="697"/>
      <c r="CV29" s="697"/>
      <c r="CW29" s="697"/>
      <c r="CX29" s="697"/>
      <c r="CY29" s="698"/>
      <c r="CZ29" s="681">
        <v>7.4</v>
      </c>
      <c r="DA29" s="699"/>
      <c r="DB29" s="699"/>
      <c r="DC29" s="700"/>
      <c r="DD29" s="684">
        <v>833696</v>
      </c>
      <c r="DE29" s="697"/>
      <c r="DF29" s="697"/>
      <c r="DG29" s="697"/>
      <c r="DH29" s="697"/>
      <c r="DI29" s="697"/>
      <c r="DJ29" s="697"/>
      <c r="DK29" s="698"/>
      <c r="DL29" s="684">
        <v>833696</v>
      </c>
      <c r="DM29" s="697"/>
      <c r="DN29" s="697"/>
      <c r="DO29" s="697"/>
      <c r="DP29" s="697"/>
      <c r="DQ29" s="697"/>
      <c r="DR29" s="697"/>
      <c r="DS29" s="697"/>
      <c r="DT29" s="697"/>
      <c r="DU29" s="697"/>
      <c r="DV29" s="698"/>
      <c r="DW29" s="681">
        <v>12.1</v>
      </c>
      <c r="DX29" s="699"/>
      <c r="DY29" s="699"/>
      <c r="DZ29" s="699"/>
      <c r="EA29" s="699"/>
      <c r="EB29" s="699"/>
      <c r="EC29" s="714"/>
    </row>
    <row r="30" spans="2:133" ht="11.25" customHeight="1" x14ac:dyDescent="0.15">
      <c r="B30" s="675" t="s">
        <v>304</v>
      </c>
      <c r="C30" s="676"/>
      <c r="D30" s="676"/>
      <c r="E30" s="676"/>
      <c r="F30" s="676"/>
      <c r="G30" s="676"/>
      <c r="H30" s="676"/>
      <c r="I30" s="676"/>
      <c r="J30" s="676"/>
      <c r="K30" s="676"/>
      <c r="L30" s="676"/>
      <c r="M30" s="676"/>
      <c r="N30" s="676"/>
      <c r="O30" s="676"/>
      <c r="P30" s="676"/>
      <c r="Q30" s="677"/>
      <c r="R30" s="678">
        <v>54786</v>
      </c>
      <c r="S30" s="679"/>
      <c r="T30" s="679"/>
      <c r="U30" s="679"/>
      <c r="V30" s="679"/>
      <c r="W30" s="679"/>
      <c r="X30" s="679"/>
      <c r="Y30" s="680"/>
      <c r="Z30" s="715">
        <v>0.5</v>
      </c>
      <c r="AA30" s="715"/>
      <c r="AB30" s="715"/>
      <c r="AC30" s="715"/>
      <c r="AD30" s="716" t="s">
        <v>237</v>
      </c>
      <c r="AE30" s="716"/>
      <c r="AF30" s="716"/>
      <c r="AG30" s="716"/>
      <c r="AH30" s="716"/>
      <c r="AI30" s="716"/>
      <c r="AJ30" s="716"/>
      <c r="AK30" s="716"/>
      <c r="AL30" s="681" t="s">
        <v>128</v>
      </c>
      <c r="AM30" s="682"/>
      <c r="AN30" s="682"/>
      <c r="AO30" s="717"/>
      <c r="AP30" s="739" t="s">
        <v>220</v>
      </c>
      <c r="AQ30" s="740"/>
      <c r="AR30" s="740"/>
      <c r="AS30" s="740"/>
      <c r="AT30" s="740"/>
      <c r="AU30" s="740"/>
      <c r="AV30" s="740"/>
      <c r="AW30" s="740"/>
      <c r="AX30" s="740"/>
      <c r="AY30" s="740"/>
      <c r="AZ30" s="740"/>
      <c r="BA30" s="740"/>
      <c r="BB30" s="740"/>
      <c r="BC30" s="740"/>
      <c r="BD30" s="740"/>
      <c r="BE30" s="740"/>
      <c r="BF30" s="741"/>
      <c r="BG30" s="739" t="s">
        <v>305</v>
      </c>
      <c r="BH30" s="764"/>
      <c r="BI30" s="764"/>
      <c r="BJ30" s="764"/>
      <c r="BK30" s="764"/>
      <c r="BL30" s="764"/>
      <c r="BM30" s="764"/>
      <c r="BN30" s="764"/>
      <c r="BO30" s="764"/>
      <c r="BP30" s="764"/>
      <c r="BQ30" s="765"/>
      <c r="BR30" s="739" t="s">
        <v>306</v>
      </c>
      <c r="BS30" s="764"/>
      <c r="BT30" s="764"/>
      <c r="BU30" s="764"/>
      <c r="BV30" s="764"/>
      <c r="BW30" s="764"/>
      <c r="BX30" s="764"/>
      <c r="BY30" s="764"/>
      <c r="BZ30" s="764"/>
      <c r="CA30" s="764"/>
      <c r="CB30" s="765"/>
      <c r="CD30" s="769"/>
      <c r="CE30" s="770"/>
      <c r="CF30" s="711" t="s">
        <v>307</v>
      </c>
      <c r="CG30" s="712"/>
      <c r="CH30" s="712"/>
      <c r="CI30" s="712"/>
      <c r="CJ30" s="712"/>
      <c r="CK30" s="712"/>
      <c r="CL30" s="712"/>
      <c r="CM30" s="712"/>
      <c r="CN30" s="712"/>
      <c r="CO30" s="712"/>
      <c r="CP30" s="712"/>
      <c r="CQ30" s="713"/>
      <c r="CR30" s="678">
        <v>786472</v>
      </c>
      <c r="CS30" s="679"/>
      <c r="CT30" s="679"/>
      <c r="CU30" s="679"/>
      <c r="CV30" s="679"/>
      <c r="CW30" s="679"/>
      <c r="CX30" s="679"/>
      <c r="CY30" s="680"/>
      <c r="CZ30" s="681">
        <v>7</v>
      </c>
      <c r="DA30" s="699"/>
      <c r="DB30" s="699"/>
      <c r="DC30" s="700"/>
      <c r="DD30" s="684">
        <v>786472</v>
      </c>
      <c r="DE30" s="679"/>
      <c r="DF30" s="679"/>
      <c r="DG30" s="679"/>
      <c r="DH30" s="679"/>
      <c r="DI30" s="679"/>
      <c r="DJ30" s="679"/>
      <c r="DK30" s="680"/>
      <c r="DL30" s="684">
        <v>786472</v>
      </c>
      <c r="DM30" s="679"/>
      <c r="DN30" s="679"/>
      <c r="DO30" s="679"/>
      <c r="DP30" s="679"/>
      <c r="DQ30" s="679"/>
      <c r="DR30" s="679"/>
      <c r="DS30" s="679"/>
      <c r="DT30" s="679"/>
      <c r="DU30" s="679"/>
      <c r="DV30" s="680"/>
      <c r="DW30" s="681">
        <v>11.4</v>
      </c>
      <c r="DX30" s="699"/>
      <c r="DY30" s="699"/>
      <c r="DZ30" s="699"/>
      <c r="EA30" s="699"/>
      <c r="EB30" s="699"/>
      <c r="EC30" s="714"/>
    </row>
    <row r="31" spans="2:133" ht="11.25" customHeight="1" x14ac:dyDescent="0.15">
      <c r="B31" s="675" t="s">
        <v>308</v>
      </c>
      <c r="C31" s="676"/>
      <c r="D31" s="676"/>
      <c r="E31" s="676"/>
      <c r="F31" s="676"/>
      <c r="G31" s="676"/>
      <c r="H31" s="676"/>
      <c r="I31" s="676"/>
      <c r="J31" s="676"/>
      <c r="K31" s="676"/>
      <c r="L31" s="676"/>
      <c r="M31" s="676"/>
      <c r="N31" s="676"/>
      <c r="O31" s="676"/>
      <c r="P31" s="676"/>
      <c r="Q31" s="677"/>
      <c r="R31" s="678">
        <v>1169845</v>
      </c>
      <c r="S31" s="679"/>
      <c r="T31" s="679"/>
      <c r="U31" s="679"/>
      <c r="V31" s="679"/>
      <c r="W31" s="679"/>
      <c r="X31" s="679"/>
      <c r="Y31" s="680"/>
      <c r="Z31" s="715">
        <v>9.8000000000000007</v>
      </c>
      <c r="AA31" s="715"/>
      <c r="AB31" s="715"/>
      <c r="AC31" s="715"/>
      <c r="AD31" s="716" t="s">
        <v>237</v>
      </c>
      <c r="AE31" s="716"/>
      <c r="AF31" s="716"/>
      <c r="AG31" s="716"/>
      <c r="AH31" s="716"/>
      <c r="AI31" s="716"/>
      <c r="AJ31" s="716"/>
      <c r="AK31" s="716"/>
      <c r="AL31" s="681" t="s">
        <v>237</v>
      </c>
      <c r="AM31" s="682"/>
      <c r="AN31" s="682"/>
      <c r="AO31" s="717"/>
      <c r="AP31" s="752" t="s">
        <v>309</v>
      </c>
      <c r="AQ31" s="753"/>
      <c r="AR31" s="753"/>
      <c r="AS31" s="753"/>
      <c r="AT31" s="758" t="s">
        <v>310</v>
      </c>
      <c r="AU31" s="231"/>
      <c r="AV31" s="231"/>
      <c r="AW31" s="231"/>
      <c r="AX31" s="744" t="s">
        <v>185</v>
      </c>
      <c r="AY31" s="745"/>
      <c r="AZ31" s="745"/>
      <c r="BA31" s="745"/>
      <c r="BB31" s="745"/>
      <c r="BC31" s="745"/>
      <c r="BD31" s="745"/>
      <c r="BE31" s="745"/>
      <c r="BF31" s="746"/>
      <c r="BG31" s="747">
        <v>99.1</v>
      </c>
      <c r="BH31" s="748"/>
      <c r="BI31" s="748"/>
      <c r="BJ31" s="748"/>
      <c r="BK31" s="748"/>
      <c r="BL31" s="748"/>
      <c r="BM31" s="749">
        <v>95.5</v>
      </c>
      <c r="BN31" s="748"/>
      <c r="BO31" s="748"/>
      <c r="BP31" s="748"/>
      <c r="BQ31" s="750"/>
      <c r="BR31" s="747">
        <v>99.1</v>
      </c>
      <c r="BS31" s="748"/>
      <c r="BT31" s="748"/>
      <c r="BU31" s="748"/>
      <c r="BV31" s="748"/>
      <c r="BW31" s="748"/>
      <c r="BX31" s="749">
        <v>95</v>
      </c>
      <c r="BY31" s="748"/>
      <c r="BZ31" s="748"/>
      <c r="CA31" s="748"/>
      <c r="CB31" s="750"/>
      <c r="CD31" s="769"/>
      <c r="CE31" s="770"/>
      <c r="CF31" s="711" t="s">
        <v>311</v>
      </c>
      <c r="CG31" s="712"/>
      <c r="CH31" s="712"/>
      <c r="CI31" s="712"/>
      <c r="CJ31" s="712"/>
      <c r="CK31" s="712"/>
      <c r="CL31" s="712"/>
      <c r="CM31" s="712"/>
      <c r="CN31" s="712"/>
      <c r="CO31" s="712"/>
      <c r="CP31" s="712"/>
      <c r="CQ31" s="713"/>
      <c r="CR31" s="678">
        <v>47224</v>
      </c>
      <c r="CS31" s="697"/>
      <c r="CT31" s="697"/>
      <c r="CU31" s="697"/>
      <c r="CV31" s="697"/>
      <c r="CW31" s="697"/>
      <c r="CX31" s="697"/>
      <c r="CY31" s="698"/>
      <c r="CZ31" s="681">
        <v>0.4</v>
      </c>
      <c r="DA31" s="699"/>
      <c r="DB31" s="699"/>
      <c r="DC31" s="700"/>
      <c r="DD31" s="684">
        <v>47224</v>
      </c>
      <c r="DE31" s="697"/>
      <c r="DF31" s="697"/>
      <c r="DG31" s="697"/>
      <c r="DH31" s="697"/>
      <c r="DI31" s="697"/>
      <c r="DJ31" s="697"/>
      <c r="DK31" s="698"/>
      <c r="DL31" s="684">
        <v>47224</v>
      </c>
      <c r="DM31" s="697"/>
      <c r="DN31" s="697"/>
      <c r="DO31" s="697"/>
      <c r="DP31" s="697"/>
      <c r="DQ31" s="697"/>
      <c r="DR31" s="697"/>
      <c r="DS31" s="697"/>
      <c r="DT31" s="697"/>
      <c r="DU31" s="697"/>
      <c r="DV31" s="698"/>
      <c r="DW31" s="681">
        <v>0.7</v>
      </c>
      <c r="DX31" s="699"/>
      <c r="DY31" s="699"/>
      <c r="DZ31" s="699"/>
      <c r="EA31" s="699"/>
      <c r="EB31" s="699"/>
      <c r="EC31" s="714"/>
    </row>
    <row r="32" spans="2:133" ht="11.25" customHeight="1" x14ac:dyDescent="0.15">
      <c r="B32" s="761" t="s">
        <v>312</v>
      </c>
      <c r="C32" s="762"/>
      <c r="D32" s="762"/>
      <c r="E32" s="762"/>
      <c r="F32" s="762"/>
      <c r="G32" s="762"/>
      <c r="H32" s="762"/>
      <c r="I32" s="762"/>
      <c r="J32" s="762"/>
      <c r="K32" s="762"/>
      <c r="L32" s="762"/>
      <c r="M32" s="762"/>
      <c r="N32" s="762"/>
      <c r="O32" s="762"/>
      <c r="P32" s="762"/>
      <c r="Q32" s="763"/>
      <c r="R32" s="678" t="s">
        <v>128</v>
      </c>
      <c r="S32" s="679"/>
      <c r="T32" s="679"/>
      <c r="U32" s="679"/>
      <c r="V32" s="679"/>
      <c r="W32" s="679"/>
      <c r="X32" s="679"/>
      <c r="Y32" s="680"/>
      <c r="Z32" s="715" t="s">
        <v>237</v>
      </c>
      <c r="AA32" s="715"/>
      <c r="AB32" s="715"/>
      <c r="AC32" s="715"/>
      <c r="AD32" s="716" t="s">
        <v>136</v>
      </c>
      <c r="AE32" s="716"/>
      <c r="AF32" s="716"/>
      <c r="AG32" s="716"/>
      <c r="AH32" s="716"/>
      <c r="AI32" s="716"/>
      <c r="AJ32" s="716"/>
      <c r="AK32" s="716"/>
      <c r="AL32" s="681" t="s">
        <v>237</v>
      </c>
      <c r="AM32" s="682"/>
      <c r="AN32" s="682"/>
      <c r="AO32" s="717"/>
      <c r="AP32" s="754"/>
      <c r="AQ32" s="755"/>
      <c r="AR32" s="755"/>
      <c r="AS32" s="755"/>
      <c r="AT32" s="759"/>
      <c r="AU32" s="230" t="s">
        <v>313</v>
      </c>
      <c r="AV32" s="230"/>
      <c r="AW32" s="230"/>
      <c r="AX32" s="675" t="s">
        <v>314</v>
      </c>
      <c r="AY32" s="676"/>
      <c r="AZ32" s="676"/>
      <c r="BA32" s="676"/>
      <c r="BB32" s="676"/>
      <c r="BC32" s="676"/>
      <c r="BD32" s="676"/>
      <c r="BE32" s="676"/>
      <c r="BF32" s="677"/>
      <c r="BG32" s="751">
        <v>99.2</v>
      </c>
      <c r="BH32" s="697"/>
      <c r="BI32" s="697"/>
      <c r="BJ32" s="697"/>
      <c r="BK32" s="697"/>
      <c r="BL32" s="697"/>
      <c r="BM32" s="682">
        <v>95.9</v>
      </c>
      <c r="BN32" s="743"/>
      <c r="BO32" s="743"/>
      <c r="BP32" s="743"/>
      <c r="BQ32" s="721"/>
      <c r="BR32" s="751">
        <v>99.2</v>
      </c>
      <c r="BS32" s="697"/>
      <c r="BT32" s="697"/>
      <c r="BU32" s="697"/>
      <c r="BV32" s="697"/>
      <c r="BW32" s="697"/>
      <c r="BX32" s="682">
        <v>95.1</v>
      </c>
      <c r="BY32" s="743"/>
      <c r="BZ32" s="743"/>
      <c r="CA32" s="743"/>
      <c r="CB32" s="721"/>
      <c r="CD32" s="771"/>
      <c r="CE32" s="772"/>
      <c r="CF32" s="711" t="s">
        <v>315</v>
      </c>
      <c r="CG32" s="712"/>
      <c r="CH32" s="712"/>
      <c r="CI32" s="712"/>
      <c r="CJ32" s="712"/>
      <c r="CK32" s="712"/>
      <c r="CL32" s="712"/>
      <c r="CM32" s="712"/>
      <c r="CN32" s="712"/>
      <c r="CO32" s="712"/>
      <c r="CP32" s="712"/>
      <c r="CQ32" s="713"/>
      <c r="CR32" s="678" t="s">
        <v>128</v>
      </c>
      <c r="CS32" s="679"/>
      <c r="CT32" s="679"/>
      <c r="CU32" s="679"/>
      <c r="CV32" s="679"/>
      <c r="CW32" s="679"/>
      <c r="CX32" s="679"/>
      <c r="CY32" s="680"/>
      <c r="CZ32" s="681" t="s">
        <v>237</v>
      </c>
      <c r="DA32" s="699"/>
      <c r="DB32" s="699"/>
      <c r="DC32" s="700"/>
      <c r="DD32" s="684" t="s">
        <v>128</v>
      </c>
      <c r="DE32" s="679"/>
      <c r="DF32" s="679"/>
      <c r="DG32" s="679"/>
      <c r="DH32" s="679"/>
      <c r="DI32" s="679"/>
      <c r="DJ32" s="679"/>
      <c r="DK32" s="680"/>
      <c r="DL32" s="684" t="s">
        <v>237</v>
      </c>
      <c r="DM32" s="679"/>
      <c r="DN32" s="679"/>
      <c r="DO32" s="679"/>
      <c r="DP32" s="679"/>
      <c r="DQ32" s="679"/>
      <c r="DR32" s="679"/>
      <c r="DS32" s="679"/>
      <c r="DT32" s="679"/>
      <c r="DU32" s="679"/>
      <c r="DV32" s="680"/>
      <c r="DW32" s="681" t="s">
        <v>237</v>
      </c>
      <c r="DX32" s="699"/>
      <c r="DY32" s="699"/>
      <c r="DZ32" s="699"/>
      <c r="EA32" s="699"/>
      <c r="EB32" s="699"/>
      <c r="EC32" s="714"/>
    </row>
    <row r="33" spans="2:133" ht="11.25" customHeight="1" x14ac:dyDescent="0.15">
      <c r="B33" s="675" t="s">
        <v>316</v>
      </c>
      <c r="C33" s="676"/>
      <c r="D33" s="676"/>
      <c r="E33" s="676"/>
      <c r="F33" s="676"/>
      <c r="G33" s="676"/>
      <c r="H33" s="676"/>
      <c r="I33" s="676"/>
      <c r="J33" s="676"/>
      <c r="K33" s="676"/>
      <c r="L33" s="676"/>
      <c r="M33" s="676"/>
      <c r="N33" s="676"/>
      <c r="O33" s="676"/>
      <c r="P33" s="676"/>
      <c r="Q33" s="677"/>
      <c r="R33" s="678">
        <v>881542</v>
      </c>
      <c r="S33" s="679"/>
      <c r="T33" s="679"/>
      <c r="U33" s="679"/>
      <c r="V33" s="679"/>
      <c r="W33" s="679"/>
      <c r="X33" s="679"/>
      <c r="Y33" s="680"/>
      <c r="Z33" s="715">
        <v>7.4</v>
      </c>
      <c r="AA33" s="715"/>
      <c r="AB33" s="715"/>
      <c r="AC33" s="715"/>
      <c r="AD33" s="716" t="s">
        <v>237</v>
      </c>
      <c r="AE33" s="716"/>
      <c r="AF33" s="716"/>
      <c r="AG33" s="716"/>
      <c r="AH33" s="716"/>
      <c r="AI33" s="716"/>
      <c r="AJ33" s="716"/>
      <c r="AK33" s="716"/>
      <c r="AL33" s="681" t="s">
        <v>128</v>
      </c>
      <c r="AM33" s="682"/>
      <c r="AN33" s="682"/>
      <c r="AO33" s="717"/>
      <c r="AP33" s="756"/>
      <c r="AQ33" s="757"/>
      <c r="AR33" s="757"/>
      <c r="AS33" s="757"/>
      <c r="AT33" s="760"/>
      <c r="AU33" s="232"/>
      <c r="AV33" s="232"/>
      <c r="AW33" s="232"/>
      <c r="AX33" s="659" t="s">
        <v>317</v>
      </c>
      <c r="AY33" s="660"/>
      <c r="AZ33" s="660"/>
      <c r="BA33" s="660"/>
      <c r="BB33" s="660"/>
      <c r="BC33" s="660"/>
      <c r="BD33" s="660"/>
      <c r="BE33" s="660"/>
      <c r="BF33" s="661"/>
      <c r="BG33" s="742">
        <v>99.1</v>
      </c>
      <c r="BH33" s="663"/>
      <c r="BI33" s="663"/>
      <c r="BJ33" s="663"/>
      <c r="BK33" s="663"/>
      <c r="BL33" s="663"/>
      <c r="BM33" s="706">
        <v>94.9</v>
      </c>
      <c r="BN33" s="663"/>
      <c r="BO33" s="663"/>
      <c r="BP33" s="663"/>
      <c r="BQ33" s="727"/>
      <c r="BR33" s="742">
        <v>99</v>
      </c>
      <c r="BS33" s="663"/>
      <c r="BT33" s="663"/>
      <c r="BU33" s="663"/>
      <c r="BV33" s="663"/>
      <c r="BW33" s="663"/>
      <c r="BX33" s="706">
        <v>94.5</v>
      </c>
      <c r="BY33" s="663"/>
      <c r="BZ33" s="663"/>
      <c r="CA33" s="663"/>
      <c r="CB33" s="727"/>
      <c r="CD33" s="711" t="s">
        <v>318</v>
      </c>
      <c r="CE33" s="712"/>
      <c r="CF33" s="712"/>
      <c r="CG33" s="712"/>
      <c r="CH33" s="712"/>
      <c r="CI33" s="712"/>
      <c r="CJ33" s="712"/>
      <c r="CK33" s="712"/>
      <c r="CL33" s="712"/>
      <c r="CM33" s="712"/>
      <c r="CN33" s="712"/>
      <c r="CO33" s="712"/>
      <c r="CP33" s="712"/>
      <c r="CQ33" s="713"/>
      <c r="CR33" s="678">
        <v>5489065</v>
      </c>
      <c r="CS33" s="697"/>
      <c r="CT33" s="697"/>
      <c r="CU33" s="697"/>
      <c r="CV33" s="697"/>
      <c r="CW33" s="697"/>
      <c r="CX33" s="697"/>
      <c r="CY33" s="698"/>
      <c r="CZ33" s="681">
        <v>48.7</v>
      </c>
      <c r="DA33" s="699"/>
      <c r="DB33" s="699"/>
      <c r="DC33" s="700"/>
      <c r="DD33" s="684">
        <v>4721600</v>
      </c>
      <c r="DE33" s="697"/>
      <c r="DF33" s="697"/>
      <c r="DG33" s="697"/>
      <c r="DH33" s="697"/>
      <c r="DI33" s="697"/>
      <c r="DJ33" s="697"/>
      <c r="DK33" s="698"/>
      <c r="DL33" s="684">
        <v>3369891</v>
      </c>
      <c r="DM33" s="697"/>
      <c r="DN33" s="697"/>
      <c r="DO33" s="697"/>
      <c r="DP33" s="697"/>
      <c r="DQ33" s="697"/>
      <c r="DR33" s="697"/>
      <c r="DS33" s="697"/>
      <c r="DT33" s="697"/>
      <c r="DU33" s="697"/>
      <c r="DV33" s="698"/>
      <c r="DW33" s="681">
        <v>48.8</v>
      </c>
      <c r="DX33" s="699"/>
      <c r="DY33" s="699"/>
      <c r="DZ33" s="699"/>
      <c r="EA33" s="699"/>
      <c r="EB33" s="699"/>
      <c r="EC33" s="714"/>
    </row>
    <row r="34" spans="2:133" ht="11.25" customHeight="1" x14ac:dyDescent="0.15">
      <c r="B34" s="675" t="s">
        <v>319</v>
      </c>
      <c r="C34" s="676"/>
      <c r="D34" s="676"/>
      <c r="E34" s="676"/>
      <c r="F34" s="676"/>
      <c r="G34" s="676"/>
      <c r="H34" s="676"/>
      <c r="I34" s="676"/>
      <c r="J34" s="676"/>
      <c r="K34" s="676"/>
      <c r="L34" s="676"/>
      <c r="M34" s="676"/>
      <c r="N34" s="676"/>
      <c r="O34" s="676"/>
      <c r="P34" s="676"/>
      <c r="Q34" s="677"/>
      <c r="R34" s="678">
        <v>55667</v>
      </c>
      <c r="S34" s="679"/>
      <c r="T34" s="679"/>
      <c r="U34" s="679"/>
      <c r="V34" s="679"/>
      <c r="W34" s="679"/>
      <c r="X34" s="679"/>
      <c r="Y34" s="680"/>
      <c r="Z34" s="715">
        <v>0.5</v>
      </c>
      <c r="AA34" s="715"/>
      <c r="AB34" s="715"/>
      <c r="AC34" s="715"/>
      <c r="AD34" s="716" t="s">
        <v>237</v>
      </c>
      <c r="AE34" s="716"/>
      <c r="AF34" s="716"/>
      <c r="AG34" s="716"/>
      <c r="AH34" s="716"/>
      <c r="AI34" s="716"/>
      <c r="AJ34" s="716"/>
      <c r="AK34" s="716"/>
      <c r="AL34" s="681" t="s">
        <v>136</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320</v>
      </c>
      <c r="CE34" s="712"/>
      <c r="CF34" s="712"/>
      <c r="CG34" s="712"/>
      <c r="CH34" s="712"/>
      <c r="CI34" s="712"/>
      <c r="CJ34" s="712"/>
      <c r="CK34" s="712"/>
      <c r="CL34" s="712"/>
      <c r="CM34" s="712"/>
      <c r="CN34" s="712"/>
      <c r="CO34" s="712"/>
      <c r="CP34" s="712"/>
      <c r="CQ34" s="713"/>
      <c r="CR34" s="678">
        <v>1561655</v>
      </c>
      <c r="CS34" s="679"/>
      <c r="CT34" s="679"/>
      <c r="CU34" s="679"/>
      <c r="CV34" s="679"/>
      <c r="CW34" s="679"/>
      <c r="CX34" s="679"/>
      <c r="CY34" s="680"/>
      <c r="CZ34" s="681">
        <v>13.9</v>
      </c>
      <c r="DA34" s="699"/>
      <c r="DB34" s="699"/>
      <c r="DC34" s="700"/>
      <c r="DD34" s="684">
        <v>1337478</v>
      </c>
      <c r="DE34" s="679"/>
      <c r="DF34" s="679"/>
      <c r="DG34" s="679"/>
      <c r="DH34" s="679"/>
      <c r="DI34" s="679"/>
      <c r="DJ34" s="679"/>
      <c r="DK34" s="680"/>
      <c r="DL34" s="684">
        <v>1043329</v>
      </c>
      <c r="DM34" s="679"/>
      <c r="DN34" s="679"/>
      <c r="DO34" s="679"/>
      <c r="DP34" s="679"/>
      <c r="DQ34" s="679"/>
      <c r="DR34" s="679"/>
      <c r="DS34" s="679"/>
      <c r="DT34" s="679"/>
      <c r="DU34" s="679"/>
      <c r="DV34" s="680"/>
      <c r="DW34" s="681">
        <v>15.1</v>
      </c>
      <c r="DX34" s="699"/>
      <c r="DY34" s="699"/>
      <c r="DZ34" s="699"/>
      <c r="EA34" s="699"/>
      <c r="EB34" s="699"/>
      <c r="EC34" s="714"/>
    </row>
    <row r="35" spans="2:133" ht="11.25" customHeight="1" x14ac:dyDescent="0.15">
      <c r="B35" s="675" t="s">
        <v>321</v>
      </c>
      <c r="C35" s="676"/>
      <c r="D35" s="676"/>
      <c r="E35" s="676"/>
      <c r="F35" s="676"/>
      <c r="G35" s="676"/>
      <c r="H35" s="676"/>
      <c r="I35" s="676"/>
      <c r="J35" s="676"/>
      <c r="K35" s="676"/>
      <c r="L35" s="676"/>
      <c r="M35" s="676"/>
      <c r="N35" s="676"/>
      <c r="O35" s="676"/>
      <c r="P35" s="676"/>
      <c r="Q35" s="677"/>
      <c r="R35" s="678">
        <v>102318</v>
      </c>
      <c r="S35" s="679"/>
      <c r="T35" s="679"/>
      <c r="U35" s="679"/>
      <c r="V35" s="679"/>
      <c r="W35" s="679"/>
      <c r="X35" s="679"/>
      <c r="Y35" s="680"/>
      <c r="Z35" s="715">
        <v>0.9</v>
      </c>
      <c r="AA35" s="715"/>
      <c r="AB35" s="715"/>
      <c r="AC35" s="715"/>
      <c r="AD35" s="716" t="s">
        <v>237</v>
      </c>
      <c r="AE35" s="716"/>
      <c r="AF35" s="716"/>
      <c r="AG35" s="716"/>
      <c r="AH35" s="716"/>
      <c r="AI35" s="716"/>
      <c r="AJ35" s="716"/>
      <c r="AK35" s="716"/>
      <c r="AL35" s="681" t="s">
        <v>136</v>
      </c>
      <c r="AM35" s="682"/>
      <c r="AN35" s="682"/>
      <c r="AO35" s="717"/>
      <c r="AP35" s="235"/>
      <c r="AQ35" s="739" t="s">
        <v>322</v>
      </c>
      <c r="AR35" s="740"/>
      <c r="AS35" s="740"/>
      <c r="AT35" s="740"/>
      <c r="AU35" s="740"/>
      <c r="AV35" s="740"/>
      <c r="AW35" s="740"/>
      <c r="AX35" s="740"/>
      <c r="AY35" s="740"/>
      <c r="AZ35" s="740"/>
      <c r="BA35" s="740"/>
      <c r="BB35" s="740"/>
      <c r="BC35" s="740"/>
      <c r="BD35" s="740"/>
      <c r="BE35" s="740"/>
      <c r="BF35" s="741"/>
      <c r="BG35" s="739" t="s">
        <v>323</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324</v>
      </c>
      <c r="CE35" s="712"/>
      <c r="CF35" s="712"/>
      <c r="CG35" s="712"/>
      <c r="CH35" s="712"/>
      <c r="CI35" s="712"/>
      <c r="CJ35" s="712"/>
      <c r="CK35" s="712"/>
      <c r="CL35" s="712"/>
      <c r="CM35" s="712"/>
      <c r="CN35" s="712"/>
      <c r="CO35" s="712"/>
      <c r="CP35" s="712"/>
      <c r="CQ35" s="713"/>
      <c r="CR35" s="678">
        <v>29164</v>
      </c>
      <c r="CS35" s="697"/>
      <c r="CT35" s="697"/>
      <c r="CU35" s="697"/>
      <c r="CV35" s="697"/>
      <c r="CW35" s="697"/>
      <c r="CX35" s="697"/>
      <c r="CY35" s="698"/>
      <c r="CZ35" s="681">
        <v>0.3</v>
      </c>
      <c r="DA35" s="699"/>
      <c r="DB35" s="699"/>
      <c r="DC35" s="700"/>
      <c r="DD35" s="684">
        <v>19981</v>
      </c>
      <c r="DE35" s="697"/>
      <c r="DF35" s="697"/>
      <c r="DG35" s="697"/>
      <c r="DH35" s="697"/>
      <c r="DI35" s="697"/>
      <c r="DJ35" s="697"/>
      <c r="DK35" s="698"/>
      <c r="DL35" s="684">
        <v>19968</v>
      </c>
      <c r="DM35" s="697"/>
      <c r="DN35" s="697"/>
      <c r="DO35" s="697"/>
      <c r="DP35" s="697"/>
      <c r="DQ35" s="697"/>
      <c r="DR35" s="697"/>
      <c r="DS35" s="697"/>
      <c r="DT35" s="697"/>
      <c r="DU35" s="697"/>
      <c r="DV35" s="698"/>
      <c r="DW35" s="681">
        <v>0.3</v>
      </c>
      <c r="DX35" s="699"/>
      <c r="DY35" s="699"/>
      <c r="DZ35" s="699"/>
      <c r="EA35" s="699"/>
      <c r="EB35" s="699"/>
      <c r="EC35" s="714"/>
    </row>
    <row r="36" spans="2:133" ht="11.25" customHeight="1" x14ac:dyDescent="0.15">
      <c r="B36" s="675" t="s">
        <v>325</v>
      </c>
      <c r="C36" s="676"/>
      <c r="D36" s="676"/>
      <c r="E36" s="676"/>
      <c r="F36" s="676"/>
      <c r="G36" s="676"/>
      <c r="H36" s="676"/>
      <c r="I36" s="676"/>
      <c r="J36" s="676"/>
      <c r="K36" s="676"/>
      <c r="L36" s="676"/>
      <c r="M36" s="676"/>
      <c r="N36" s="676"/>
      <c r="O36" s="676"/>
      <c r="P36" s="676"/>
      <c r="Q36" s="677"/>
      <c r="R36" s="678">
        <v>357596</v>
      </c>
      <c r="S36" s="679"/>
      <c r="T36" s="679"/>
      <c r="U36" s="679"/>
      <c r="V36" s="679"/>
      <c r="W36" s="679"/>
      <c r="X36" s="679"/>
      <c r="Y36" s="680"/>
      <c r="Z36" s="715">
        <v>3</v>
      </c>
      <c r="AA36" s="715"/>
      <c r="AB36" s="715"/>
      <c r="AC36" s="715"/>
      <c r="AD36" s="716" t="s">
        <v>128</v>
      </c>
      <c r="AE36" s="716"/>
      <c r="AF36" s="716"/>
      <c r="AG36" s="716"/>
      <c r="AH36" s="716"/>
      <c r="AI36" s="716"/>
      <c r="AJ36" s="716"/>
      <c r="AK36" s="716"/>
      <c r="AL36" s="681" t="s">
        <v>128</v>
      </c>
      <c r="AM36" s="682"/>
      <c r="AN36" s="682"/>
      <c r="AO36" s="717"/>
      <c r="AP36" s="235"/>
      <c r="AQ36" s="730" t="s">
        <v>326</v>
      </c>
      <c r="AR36" s="731"/>
      <c r="AS36" s="731"/>
      <c r="AT36" s="731"/>
      <c r="AU36" s="731"/>
      <c r="AV36" s="731"/>
      <c r="AW36" s="731"/>
      <c r="AX36" s="731"/>
      <c r="AY36" s="732"/>
      <c r="AZ36" s="733">
        <v>1919767</v>
      </c>
      <c r="BA36" s="734"/>
      <c r="BB36" s="734"/>
      <c r="BC36" s="734"/>
      <c r="BD36" s="734"/>
      <c r="BE36" s="734"/>
      <c r="BF36" s="735"/>
      <c r="BG36" s="736" t="s">
        <v>327</v>
      </c>
      <c r="BH36" s="737"/>
      <c r="BI36" s="737"/>
      <c r="BJ36" s="737"/>
      <c r="BK36" s="737"/>
      <c r="BL36" s="737"/>
      <c r="BM36" s="737"/>
      <c r="BN36" s="737"/>
      <c r="BO36" s="737"/>
      <c r="BP36" s="737"/>
      <c r="BQ36" s="737"/>
      <c r="BR36" s="737"/>
      <c r="BS36" s="737"/>
      <c r="BT36" s="737"/>
      <c r="BU36" s="738"/>
      <c r="BV36" s="733">
        <v>23765</v>
      </c>
      <c r="BW36" s="734"/>
      <c r="BX36" s="734"/>
      <c r="BY36" s="734"/>
      <c r="BZ36" s="734"/>
      <c r="CA36" s="734"/>
      <c r="CB36" s="735"/>
      <c r="CD36" s="711" t="s">
        <v>328</v>
      </c>
      <c r="CE36" s="712"/>
      <c r="CF36" s="712"/>
      <c r="CG36" s="712"/>
      <c r="CH36" s="712"/>
      <c r="CI36" s="712"/>
      <c r="CJ36" s="712"/>
      <c r="CK36" s="712"/>
      <c r="CL36" s="712"/>
      <c r="CM36" s="712"/>
      <c r="CN36" s="712"/>
      <c r="CO36" s="712"/>
      <c r="CP36" s="712"/>
      <c r="CQ36" s="713"/>
      <c r="CR36" s="678">
        <v>2242515</v>
      </c>
      <c r="CS36" s="679"/>
      <c r="CT36" s="679"/>
      <c r="CU36" s="679"/>
      <c r="CV36" s="679"/>
      <c r="CW36" s="679"/>
      <c r="CX36" s="679"/>
      <c r="CY36" s="680"/>
      <c r="CZ36" s="681">
        <v>19.899999999999999</v>
      </c>
      <c r="DA36" s="699"/>
      <c r="DB36" s="699"/>
      <c r="DC36" s="700"/>
      <c r="DD36" s="684">
        <v>1951224</v>
      </c>
      <c r="DE36" s="679"/>
      <c r="DF36" s="679"/>
      <c r="DG36" s="679"/>
      <c r="DH36" s="679"/>
      <c r="DI36" s="679"/>
      <c r="DJ36" s="679"/>
      <c r="DK36" s="680"/>
      <c r="DL36" s="684">
        <v>1507946</v>
      </c>
      <c r="DM36" s="679"/>
      <c r="DN36" s="679"/>
      <c r="DO36" s="679"/>
      <c r="DP36" s="679"/>
      <c r="DQ36" s="679"/>
      <c r="DR36" s="679"/>
      <c r="DS36" s="679"/>
      <c r="DT36" s="679"/>
      <c r="DU36" s="679"/>
      <c r="DV36" s="680"/>
      <c r="DW36" s="681">
        <v>21.8</v>
      </c>
      <c r="DX36" s="699"/>
      <c r="DY36" s="699"/>
      <c r="DZ36" s="699"/>
      <c r="EA36" s="699"/>
      <c r="EB36" s="699"/>
      <c r="EC36" s="714"/>
    </row>
    <row r="37" spans="2:133" ht="11.25" customHeight="1" x14ac:dyDescent="0.15">
      <c r="B37" s="675" t="s">
        <v>329</v>
      </c>
      <c r="C37" s="676"/>
      <c r="D37" s="676"/>
      <c r="E37" s="676"/>
      <c r="F37" s="676"/>
      <c r="G37" s="676"/>
      <c r="H37" s="676"/>
      <c r="I37" s="676"/>
      <c r="J37" s="676"/>
      <c r="K37" s="676"/>
      <c r="L37" s="676"/>
      <c r="M37" s="676"/>
      <c r="N37" s="676"/>
      <c r="O37" s="676"/>
      <c r="P37" s="676"/>
      <c r="Q37" s="677"/>
      <c r="R37" s="678">
        <v>676170</v>
      </c>
      <c r="S37" s="679"/>
      <c r="T37" s="679"/>
      <c r="U37" s="679"/>
      <c r="V37" s="679"/>
      <c r="W37" s="679"/>
      <c r="X37" s="679"/>
      <c r="Y37" s="680"/>
      <c r="Z37" s="715">
        <v>5.7</v>
      </c>
      <c r="AA37" s="715"/>
      <c r="AB37" s="715"/>
      <c r="AC37" s="715"/>
      <c r="AD37" s="716" t="s">
        <v>237</v>
      </c>
      <c r="AE37" s="716"/>
      <c r="AF37" s="716"/>
      <c r="AG37" s="716"/>
      <c r="AH37" s="716"/>
      <c r="AI37" s="716"/>
      <c r="AJ37" s="716"/>
      <c r="AK37" s="716"/>
      <c r="AL37" s="681" t="s">
        <v>237</v>
      </c>
      <c r="AM37" s="682"/>
      <c r="AN37" s="682"/>
      <c r="AO37" s="717"/>
      <c r="AQ37" s="718" t="s">
        <v>330</v>
      </c>
      <c r="AR37" s="719"/>
      <c r="AS37" s="719"/>
      <c r="AT37" s="719"/>
      <c r="AU37" s="719"/>
      <c r="AV37" s="719"/>
      <c r="AW37" s="719"/>
      <c r="AX37" s="719"/>
      <c r="AY37" s="720"/>
      <c r="AZ37" s="678">
        <v>870974</v>
      </c>
      <c r="BA37" s="679"/>
      <c r="BB37" s="679"/>
      <c r="BC37" s="679"/>
      <c r="BD37" s="697"/>
      <c r="BE37" s="697"/>
      <c r="BF37" s="721"/>
      <c r="BG37" s="711" t="s">
        <v>331</v>
      </c>
      <c r="BH37" s="712"/>
      <c r="BI37" s="712"/>
      <c r="BJ37" s="712"/>
      <c r="BK37" s="712"/>
      <c r="BL37" s="712"/>
      <c r="BM37" s="712"/>
      <c r="BN37" s="712"/>
      <c r="BO37" s="712"/>
      <c r="BP37" s="712"/>
      <c r="BQ37" s="712"/>
      <c r="BR37" s="712"/>
      <c r="BS37" s="712"/>
      <c r="BT37" s="712"/>
      <c r="BU37" s="713"/>
      <c r="BV37" s="678">
        <v>-12951</v>
      </c>
      <c r="BW37" s="679"/>
      <c r="BX37" s="679"/>
      <c r="BY37" s="679"/>
      <c r="BZ37" s="679"/>
      <c r="CA37" s="679"/>
      <c r="CB37" s="722"/>
      <c r="CD37" s="711" t="s">
        <v>332</v>
      </c>
      <c r="CE37" s="712"/>
      <c r="CF37" s="712"/>
      <c r="CG37" s="712"/>
      <c r="CH37" s="712"/>
      <c r="CI37" s="712"/>
      <c r="CJ37" s="712"/>
      <c r="CK37" s="712"/>
      <c r="CL37" s="712"/>
      <c r="CM37" s="712"/>
      <c r="CN37" s="712"/>
      <c r="CO37" s="712"/>
      <c r="CP37" s="712"/>
      <c r="CQ37" s="713"/>
      <c r="CR37" s="678">
        <v>177234</v>
      </c>
      <c r="CS37" s="697"/>
      <c r="CT37" s="697"/>
      <c r="CU37" s="697"/>
      <c r="CV37" s="697"/>
      <c r="CW37" s="697"/>
      <c r="CX37" s="697"/>
      <c r="CY37" s="698"/>
      <c r="CZ37" s="681">
        <v>1.6</v>
      </c>
      <c r="DA37" s="699"/>
      <c r="DB37" s="699"/>
      <c r="DC37" s="700"/>
      <c r="DD37" s="684">
        <v>177234</v>
      </c>
      <c r="DE37" s="697"/>
      <c r="DF37" s="697"/>
      <c r="DG37" s="697"/>
      <c r="DH37" s="697"/>
      <c r="DI37" s="697"/>
      <c r="DJ37" s="697"/>
      <c r="DK37" s="698"/>
      <c r="DL37" s="684">
        <v>177234</v>
      </c>
      <c r="DM37" s="697"/>
      <c r="DN37" s="697"/>
      <c r="DO37" s="697"/>
      <c r="DP37" s="697"/>
      <c r="DQ37" s="697"/>
      <c r="DR37" s="697"/>
      <c r="DS37" s="697"/>
      <c r="DT37" s="697"/>
      <c r="DU37" s="697"/>
      <c r="DV37" s="698"/>
      <c r="DW37" s="681">
        <v>2.6</v>
      </c>
      <c r="DX37" s="699"/>
      <c r="DY37" s="699"/>
      <c r="DZ37" s="699"/>
      <c r="EA37" s="699"/>
      <c r="EB37" s="699"/>
      <c r="EC37" s="714"/>
    </row>
    <row r="38" spans="2:133" ht="11.25" customHeight="1" x14ac:dyDescent="0.15">
      <c r="B38" s="675" t="s">
        <v>333</v>
      </c>
      <c r="C38" s="676"/>
      <c r="D38" s="676"/>
      <c r="E38" s="676"/>
      <c r="F38" s="676"/>
      <c r="G38" s="676"/>
      <c r="H38" s="676"/>
      <c r="I38" s="676"/>
      <c r="J38" s="676"/>
      <c r="K38" s="676"/>
      <c r="L38" s="676"/>
      <c r="M38" s="676"/>
      <c r="N38" s="676"/>
      <c r="O38" s="676"/>
      <c r="P38" s="676"/>
      <c r="Q38" s="677"/>
      <c r="R38" s="678">
        <v>327784</v>
      </c>
      <c r="S38" s="679"/>
      <c r="T38" s="679"/>
      <c r="U38" s="679"/>
      <c r="V38" s="679"/>
      <c r="W38" s="679"/>
      <c r="X38" s="679"/>
      <c r="Y38" s="680"/>
      <c r="Z38" s="715">
        <v>2.7</v>
      </c>
      <c r="AA38" s="715"/>
      <c r="AB38" s="715"/>
      <c r="AC38" s="715"/>
      <c r="AD38" s="716">
        <v>924</v>
      </c>
      <c r="AE38" s="716"/>
      <c r="AF38" s="716"/>
      <c r="AG38" s="716"/>
      <c r="AH38" s="716"/>
      <c r="AI38" s="716"/>
      <c r="AJ38" s="716"/>
      <c r="AK38" s="716"/>
      <c r="AL38" s="681">
        <v>0</v>
      </c>
      <c r="AM38" s="682"/>
      <c r="AN38" s="682"/>
      <c r="AO38" s="717"/>
      <c r="AQ38" s="718" t="s">
        <v>334</v>
      </c>
      <c r="AR38" s="719"/>
      <c r="AS38" s="719"/>
      <c r="AT38" s="719"/>
      <c r="AU38" s="719"/>
      <c r="AV38" s="719"/>
      <c r="AW38" s="719"/>
      <c r="AX38" s="719"/>
      <c r="AY38" s="720"/>
      <c r="AZ38" s="678">
        <v>4813</v>
      </c>
      <c r="BA38" s="679"/>
      <c r="BB38" s="679"/>
      <c r="BC38" s="679"/>
      <c r="BD38" s="697"/>
      <c r="BE38" s="697"/>
      <c r="BF38" s="721"/>
      <c r="BG38" s="711" t="s">
        <v>335</v>
      </c>
      <c r="BH38" s="712"/>
      <c r="BI38" s="712"/>
      <c r="BJ38" s="712"/>
      <c r="BK38" s="712"/>
      <c r="BL38" s="712"/>
      <c r="BM38" s="712"/>
      <c r="BN38" s="712"/>
      <c r="BO38" s="712"/>
      <c r="BP38" s="712"/>
      <c r="BQ38" s="712"/>
      <c r="BR38" s="712"/>
      <c r="BS38" s="712"/>
      <c r="BT38" s="712"/>
      <c r="BU38" s="713"/>
      <c r="BV38" s="678">
        <v>4358</v>
      </c>
      <c r="BW38" s="679"/>
      <c r="BX38" s="679"/>
      <c r="BY38" s="679"/>
      <c r="BZ38" s="679"/>
      <c r="CA38" s="679"/>
      <c r="CB38" s="722"/>
      <c r="CD38" s="711" t="s">
        <v>336</v>
      </c>
      <c r="CE38" s="712"/>
      <c r="CF38" s="712"/>
      <c r="CG38" s="712"/>
      <c r="CH38" s="712"/>
      <c r="CI38" s="712"/>
      <c r="CJ38" s="712"/>
      <c r="CK38" s="712"/>
      <c r="CL38" s="712"/>
      <c r="CM38" s="712"/>
      <c r="CN38" s="712"/>
      <c r="CO38" s="712"/>
      <c r="CP38" s="712"/>
      <c r="CQ38" s="713"/>
      <c r="CR38" s="678">
        <v>1016605</v>
      </c>
      <c r="CS38" s="679"/>
      <c r="CT38" s="679"/>
      <c r="CU38" s="679"/>
      <c r="CV38" s="679"/>
      <c r="CW38" s="679"/>
      <c r="CX38" s="679"/>
      <c r="CY38" s="680"/>
      <c r="CZ38" s="681">
        <v>9</v>
      </c>
      <c r="DA38" s="699"/>
      <c r="DB38" s="699"/>
      <c r="DC38" s="700"/>
      <c r="DD38" s="684">
        <v>824624</v>
      </c>
      <c r="DE38" s="679"/>
      <c r="DF38" s="679"/>
      <c r="DG38" s="679"/>
      <c r="DH38" s="679"/>
      <c r="DI38" s="679"/>
      <c r="DJ38" s="679"/>
      <c r="DK38" s="680"/>
      <c r="DL38" s="684">
        <v>798648</v>
      </c>
      <c r="DM38" s="679"/>
      <c r="DN38" s="679"/>
      <c r="DO38" s="679"/>
      <c r="DP38" s="679"/>
      <c r="DQ38" s="679"/>
      <c r="DR38" s="679"/>
      <c r="DS38" s="679"/>
      <c r="DT38" s="679"/>
      <c r="DU38" s="679"/>
      <c r="DV38" s="680"/>
      <c r="DW38" s="681">
        <v>11.6</v>
      </c>
      <c r="DX38" s="699"/>
      <c r="DY38" s="699"/>
      <c r="DZ38" s="699"/>
      <c r="EA38" s="699"/>
      <c r="EB38" s="699"/>
      <c r="EC38" s="714"/>
    </row>
    <row r="39" spans="2:133" ht="11.25" customHeight="1" x14ac:dyDescent="0.15">
      <c r="B39" s="675" t="s">
        <v>337</v>
      </c>
      <c r="C39" s="676"/>
      <c r="D39" s="676"/>
      <c r="E39" s="676"/>
      <c r="F39" s="676"/>
      <c r="G39" s="676"/>
      <c r="H39" s="676"/>
      <c r="I39" s="676"/>
      <c r="J39" s="676"/>
      <c r="K39" s="676"/>
      <c r="L39" s="676"/>
      <c r="M39" s="676"/>
      <c r="N39" s="676"/>
      <c r="O39" s="676"/>
      <c r="P39" s="676"/>
      <c r="Q39" s="677"/>
      <c r="R39" s="678">
        <v>1287619</v>
      </c>
      <c r="S39" s="679"/>
      <c r="T39" s="679"/>
      <c r="U39" s="679"/>
      <c r="V39" s="679"/>
      <c r="W39" s="679"/>
      <c r="X39" s="679"/>
      <c r="Y39" s="680"/>
      <c r="Z39" s="715">
        <v>10.8</v>
      </c>
      <c r="AA39" s="715"/>
      <c r="AB39" s="715"/>
      <c r="AC39" s="715"/>
      <c r="AD39" s="716" t="s">
        <v>128</v>
      </c>
      <c r="AE39" s="716"/>
      <c r="AF39" s="716"/>
      <c r="AG39" s="716"/>
      <c r="AH39" s="716"/>
      <c r="AI39" s="716"/>
      <c r="AJ39" s="716"/>
      <c r="AK39" s="716"/>
      <c r="AL39" s="681" t="s">
        <v>128</v>
      </c>
      <c r="AM39" s="682"/>
      <c r="AN39" s="682"/>
      <c r="AO39" s="717"/>
      <c r="AQ39" s="718" t="s">
        <v>338</v>
      </c>
      <c r="AR39" s="719"/>
      <c r="AS39" s="719"/>
      <c r="AT39" s="719"/>
      <c r="AU39" s="719"/>
      <c r="AV39" s="719"/>
      <c r="AW39" s="719"/>
      <c r="AX39" s="719"/>
      <c r="AY39" s="720"/>
      <c r="AZ39" s="678" t="s">
        <v>128</v>
      </c>
      <c r="BA39" s="679"/>
      <c r="BB39" s="679"/>
      <c r="BC39" s="679"/>
      <c r="BD39" s="697"/>
      <c r="BE39" s="697"/>
      <c r="BF39" s="721"/>
      <c r="BG39" s="711" t="s">
        <v>339</v>
      </c>
      <c r="BH39" s="712"/>
      <c r="BI39" s="712"/>
      <c r="BJ39" s="712"/>
      <c r="BK39" s="712"/>
      <c r="BL39" s="712"/>
      <c r="BM39" s="712"/>
      <c r="BN39" s="712"/>
      <c r="BO39" s="712"/>
      <c r="BP39" s="712"/>
      <c r="BQ39" s="712"/>
      <c r="BR39" s="712"/>
      <c r="BS39" s="712"/>
      <c r="BT39" s="712"/>
      <c r="BU39" s="713"/>
      <c r="BV39" s="678">
        <v>6995</v>
      </c>
      <c r="BW39" s="679"/>
      <c r="BX39" s="679"/>
      <c r="BY39" s="679"/>
      <c r="BZ39" s="679"/>
      <c r="CA39" s="679"/>
      <c r="CB39" s="722"/>
      <c r="CD39" s="711" t="s">
        <v>340</v>
      </c>
      <c r="CE39" s="712"/>
      <c r="CF39" s="712"/>
      <c r="CG39" s="712"/>
      <c r="CH39" s="712"/>
      <c r="CI39" s="712"/>
      <c r="CJ39" s="712"/>
      <c r="CK39" s="712"/>
      <c r="CL39" s="712"/>
      <c r="CM39" s="712"/>
      <c r="CN39" s="712"/>
      <c r="CO39" s="712"/>
      <c r="CP39" s="712"/>
      <c r="CQ39" s="713"/>
      <c r="CR39" s="678">
        <v>601626</v>
      </c>
      <c r="CS39" s="697"/>
      <c r="CT39" s="697"/>
      <c r="CU39" s="697"/>
      <c r="CV39" s="697"/>
      <c r="CW39" s="697"/>
      <c r="CX39" s="697"/>
      <c r="CY39" s="698"/>
      <c r="CZ39" s="681">
        <v>5.3</v>
      </c>
      <c r="DA39" s="699"/>
      <c r="DB39" s="699"/>
      <c r="DC39" s="700"/>
      <c r="DD39" s="684">
        <v>588293</v>
      </c>
      <c r="DE39" s="697"/>
      <c r="DF39" s="697"/>
      <c r="DG39" s="697"/>
      <c r="DH39" s="697"/>
      <c r="DI39" s="697"/>
      <c r="DJ39" s="697"/>
      <c r="DK39" s="698"/>
      <c r="DL39" s="684" t="s">
        <v>237</v>
      </c>
      <c r="DM39" s="697"/>
      <c r="DN39" s="697"/>
      <c r="DO39" s="697"/>
      <c r="DP39" s="697"/>
      <c r="DQ39" s="697"/>
      <c r="DR39" s="697"/>
      <c r="DS39" s="697"/>
      <c r="DT39" s="697"/>
      <c r="DU39" s="697"/>
      <c r="DV39" s="698"/>
      <c r="DW39" s="681" t="s">
        <v>237</v>
      </c>
      <c r="DX39" s="699"/>
      <c r="DY39" s="699"/>
      <c r="DZ39" s="699"/>
      <c r="EA39" s="699"/>
      <c r="EB39" s="699"/>
      <c r="EC39" s="714"/>
    </row>
    <row r="40" spans="2:133" ht="11.25" customHeight="1" x14ac:dyDescent="0.15">
      <c r="B40" s="675" t="s">
        <v>341</v>
      </c>
      <c r="C40" s="676"/>
      <c r="D40" s="676"/>
      <c r="E40" s="676"/>
      <c r="F40" s="676"/>
      <c r="G40" s="676"/>
      <c r="H40" s="676"/>
      <c r="I40" s="676"/>
      <c r="J40" s="676"/>
      <c r="K40" s="676"/>
      <c r="L40" s="676"/>
      <c r="M40" s="676"/>
      <c r="N40" s="676"/>
      <c r="O40" s="676"/>
      <c r="P40" s="676"/>
      <c r="Q40" s="677"/>
      <c r="R40" s="678" t="s">
        <v>237</v>
      </c>
      <c r="S40" s="679"/>
      <c r="T40" s="679"/>
      <c r="U40" s="679"/>
      <c r="V40" s="679"/>
      <c r="W40" s="679"/>
      <c r="X40" s="679"/>
      <c r="Y40" s="680"/>
      <c r="Z40" s="715" t="s">
        <v>128</v>
      </c>
      <c r="AA40" s="715"/>
      <c r="AB40" s="715"/>
      <c r="AC40" s="715"/>
      <c r="AD40" s="716" t="s">
        <v>128</v>
      </c>
      <c r="AE40" s="716"/>
      <c r="AF40" s="716"/>
      <c r="AG40" s="716"/>
      <c r="AH40" s="716"/>
      <c r="AI40" s="716"/>
      <c r="AJ40" s="716"/>
      <c r="AK40" s="716"/>
      <c r="AL40" s="681" t="s">
        <v>237</v>
      </c>
      <c r="AM40" s="682"/>
      <c r="AN40" s="682"/>
      <c r="AO40" s="717"/>
      <c r="AQ40" s="718" t="s">
        <v>342</v>
      </c>
      <c r="AR40" s="719"/>
      <c r="AS40" s="719"/>
      <c r="AT40" s="719"/>
      <c r="AU40" s="719"/>
      <c r="AV40" s="719"/>
      <c r="AW40" s="719"/>
      <c r="AX40" s="719"/>
      <c r="AY40" s="720"/>
      <c r="AZ40" s="678" t="s">
        <v>237</v>
      </c>
      <c r="BA40" s="679"/>
      <c r="BB40" s="679"/>
      <c r="BC40" s="679"/>
      <c r="BD40" s="697"/>
      <c r="BE40" s="697"/>
      <c r="BF40" s="721"/>
      <c r="BG40" s="723" t="s">
        <v>343</v>
      </c>
      <c r="BH40" s="724"/>
      <c r="BI40" s="724"/>
      <c r="BJ40" s="724"/>
      <c r="BK40" s="724"/>
      <c r="BL40" s="236"/>
      <c r="BM40" s="712" t="s">
        <v>344</v>
      </c>
      <c r="BN40" s="712"/>
      <c r="BO40" s="712"/>
      <c r="BP40" s="712"/>
      <c r="BQ40" s="712"/>
      <c r="BR40" s="712"/>
      <c r="BS40" s="712"/>
      <c r="BT40" s="712"/>
      <c r="BU40" s="713"/>
      <c r="BV40" s="678">
        <v>95</v>
      </c>
      <c r="BW40" s="679"/>
      <c r="BX40" s="679"/>
      <c r="BY40" s="679"/>
      <c r="BZ40" s="679"/>
      <c r="CA40" s="679"/>
      <c r="CB40" s="722"/>
      <c r="CD40" s="711" t="s">
        <v>345</v>
      </c>
      <c r="CE40" s="712"/>
      <c r="CF40" s="712"/>
      <c r="CG40" s="712"/>
      <c r="CH40" s="712"/>
      <c r="CI40" s="712"/>
      <c r="CJ40" s="712"/>
      <c r="CK40" s="712"/>
      <c r="CL40" s="712"/>
      <c r="CM40" s="712"/>
      <c r="CN40" s="712"/>
      <c r="CO40" s="712"/>
      <c r="CP40" s="712"/>
      <c r="CQ40" s="713"/>
      <c r="CR40" s="678">
        <v>37500</v>
      </c>
      <c r="CS40" s="679"/>
      <c r="CT40" s="679"/>
      <c r="CU40" s="679"/>
      <c r="CV40" s="679"/>
      <c r="CW40" s="679"/>
      <c r="CX40" s="679"/>
      <c r="CY40" s="680"/>
      <c r="CZ40" s="681">
        <v>0.3</v>
      </c>
      <c r="DA40" s="699"/>
      <c r="DB40" s="699"/>
      <c r="DC40" s="700"/>
      <c r="DD40" s="684" t="s">
        <v>237</v>
      </c>
      <c r="DE40" s="679"/>
      <c r="DF40" s="679"/>
      <c r="DG40" s="679"/>
      <c r="DH40" s="679"/>
      <c r="DI40" s="679"/>
      <c r="DJ40" s="679"/>
      <c r="DK40" s="680"/>
      <c r="DL40" s="684" t="s">
        <v>128</v>
      </c>
      <c r="DM40" s="679"/>
      <c r="DN40" s="679"/>
      <c r="DO40" s="679"/>
      <c r="DP40" s="679"/>
      <c r="DQ40" s="679"/>
      <c r="DR40" s="679"/>
      <c r="DS40" s="679"/>
      <c r="DT40" s="679"/>
      <c r="DU40" s="679"/>
      <c r="DV40" s="680"/>
      <c r="DW40" s="681" t="s">
        <v>237</v>
      </c>
      <c r="DX40" s="699"/>
      <c r="DY40" s="699"/>
      <c r="DZ40" s="699"/>
      <c r="EA40" s="699"/>
      <c r="EB40" s="699"/>
      <c r="EC40" s="714"/>
    </row>
    <row r="41" spans="2:133" ht="11.25" customHeight="1" x14ac:dyDescent="0.15">
      <c r="B41" s="675" t="s">
        <v>346</v>
      </c>
      <c r="C41" s="676"/>
      <c r="D41" s="676"/>
      <c r="E41" s="676"/>
      <c r="F41" s="676"/>
      <c r="G41" s="676"/>
      <c r="H41" s="676"/>
      <c r="I41" s="676"/>
      <c r="J41" s="676"/>
      <c r="K41" s="676"/>
      <c r="L41" s="676"/>
      <c r="M41" s="676"/>
      <c r="N41" s="676"/>
      <c r="O41" s="676"/>
      <c r="P41" s="676"/>
      <c r="Q41" s="677"/>
      <c r="R41" s="678">
        <v>388219</v>
      </c>
      <c r="S41" s="679"/>
      <c r="T41" s="679"/>
      <c r="U41" s="679"/>
      <c r="V41" s="679"/>
      <c r="W41" s="679"/>
      <c r="X41" s="679"/>
      <c r="Y41" s="680"/>
      <c r="Z41" s="715">
        <v>3.3</v>
      </c>
      <c r="AA41" s="715"/>
      <c r="AB41" s="715"/>
      <c r="AC41" s="715"/>
      <c r="AD41" s="716" t="s">
        <v>237</v>
      </c>
      <c r="AE41" s="716"/>
      <c r="AF41" s="716"/>
      <c r="AG41" s="716"/>
      <c r="AH41" s="716"/>
      <c r="AI41" s="716"/>
      <c r="AJ41" s="716"/>
      <c r="AK41" s="716"/>
      <c r="AL41" s="681" t="s">
        <v>237</v>
      </c>
      <c r="AM41" s="682"/>
      <c r="AN41" s="682"/>
      <c r="AO41" s="717"/>
      <c r="AQ41" s="718" t="s">
        <v>347</v>
      </c>
      <c r="AR41" s="719"/>
      <c r="AS41" s="719"/>
      <c r="AT41" s="719"/>
      <c r="AU41" s="719"/>
      <c r="AV41" s="719"/>
      <c r="AW41" s="719"/>
      <c r="AX41" s="719"/>
      <c r="AY41" s="720"/>
      <c r="AZ41" s="678">
        <v>250562</v>
      </c>
      <c r="BA41" s="679"/>
      <c r="BB41" s="679"/>
      <c r="BC41" s="679"/>
      <c r="BD41" s="697"/>
      <c r="BE41" s="697"/>
      <c r="BF41" s="721"/>
      <c r="BG41" s="723"/>
      <c r="BH41" s="724"/>
      <c r="BI41" s="724"/>
      <c r="BJ41" s="724"/>
      <c r="BK41" s="724"/>
      <c r="BL41" s="236"/>
      <c r="BM41" s="712" t="s">
        <v>348</v>
      </c>
      <c r="BN41" s="712"/>
      <c r="BO41" s="712"/>
      <c r="BP41" s="712"/>
      <c r="BQ41" s="712"/>
      <c r="BR41" s="712"/>
      <c r="BS41" s="712"/>
      <c r="BT41" s="712"/>
      <c r="BU41" s="713"/>
      <c r="BV41" s="678" t="s">
        <v>237</v>
      </c>
      <c r="BW41" s="679"/>
      <c r="BX41" s="679"/>
      <c r="BY41" s="679"/>
      <c r="BZ41" s="679"/>
      <c r="CA41" s="679"/>
      <c r="CB41" s="722"/>
      <c r="CD41" s="711" t="s">
        <v>349</v>
      </c>
      <c r="CE41" s="712"/>
      <c r="CF41" s="712"/>
      <c r="CG41" s="712"/>
      <c r="CH41" s="712"/>
      <c r="CI41" s="712"/>
      <c r="CJ41" s="712"/>
      <c r="CK41" s="712"/>
      <c r="CL41" s="712"/>
      <c r="CM41" s="712"/>
      <c r="CN41" s="712"/>
      <c r="CO41" s="712"/>
      <c r="CP41" s="712"/>
      <c r="CQ41" s="713"/>
      <c r="CR41" s="678" t="s">
        <v>128</v>
      </c>
      <c r="CS41" s="697"/>
      <c r="CT41" s="697"/>
      <c r="CU41" s="697"/>
      <c r="CV41" s="697"/>
      <c r="CW41" s="697"/>
      <c r="CX41" s="697"/>
      <c r="CY41" s="698"/>
      <c r="CZ41" s="681" t="s">
        <v>136</v>
      </c>
      <c r="DA41" s="699"/>
      <c r="DB41" s="699"/>
      <c r="DC41" s="700"/>
      <c r="DD41" s="684" t="s">
        <v>237</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350</v>
      </c>
      <c r="C42" s="660"/>
      <c r="D42" s="660"/>
      <c r="E42" s="660"/>
      <c r="F42" s="660"/>
      <c r="G42" s="660"/>
      <c r="H42" s="660"/>
      <c r="I42" s="660"/>
      <c r="J42" s="660"/>
      <c r="K42" s="660"/>
      <c r="L42" s="660"/>
      <c r="M42" s="660"/>
      <c r="N42" s="660"/>
      <c r="O42" s="660"/>
      <c r="P42" s="660"/>
      <c r="Q42" s="661"/>
      <c r="R42" s="662">
        <v>11925658</v>
      </c>
      <c r="S42" s="701"/>
      <c r="T42" s="701"/>
      <c r="U42" s="701"/>
      <c r="V42" s="701"/>
      <c r="W42" s="701"/>
      <c r="X42" s="701"/>
      <c r="Y42" s="703"/>
      <c r="Z42" s="704">
        <v>100</v>
      </c>
      <c r="AA42" s="704"/>
      <c r="AB42" s="704"/>
      <c r="AC42" s="704"/>
      <c r="AD42" s="705">
        <v>6515828</v>
      </c>
      <c r="AE42" s="705"/>
      <c r="AF42" s="705"/>
      <c r="AG42" s="705"/>
      <c r="AH42" s="705"/>
      <c r="AI42" s="705"/>
      <c r="AJ42" s="705"/>
      <c r="AK42" s="705"/>
      <c r="AL42" s="665">
        <v>100</v>
      </c>
      <c r="AM42" s="706"/>
      <c r="AN42" s="706"/>
      <c r="AO42" s="707"/>
      <c r="AQ42" s="708" t="s">
        <v>351</v>
      </c>
      <c r="AR42" s="709"/>
      <c r="AS42" s="709"/>
      <c r="AT42" s="709"/>
      <c r="AU42" s="709"/>
      <c r="AV42" s="709"/>
      <c r="AW42" s="709"/>
      <c r="AX42" s="709"/>
      <c r="AY42" s="710"/>
      <c r="AZ42" s="662">
        <v>793418</v>
      </c>
      <c r="BA42" s="701"/>
      <c r="BB42" s="701"/>
      <c r="BC42" s="701"/>
      <c r="BD42" s="663"/>
      <c r="BE42" s="663"/>
      <c r="BF42" s="727"/>
      <c r="BG42" s="725"/>
      <c r="BH42" s="726"/>
      <c r="BI42" s="726"/>
      <c r="BJ42" s="726"/>
      <c r="BK42" s="726"/>
      <c r="BL42" s="237"/>
      <c r="BM42" s="728" t="s">
        <v>352</v>
      </c>
      <c r="BN42" s="728"/>
      <c r="BO42" s="728"/>
      <c r="BP42" s="728"/>
      <c r="BQ42" s="728"/>
      <c r="BR42" s="728"/>
      <c r="BS42" s="728"/>
      <c r="BT42" s="728"/>
      <c r="BU42" s="729"/>
      <c r="BV42" s="662">
        <v>394</v>
      </c>
      <c r="BW42" s="701"/>
      <c r="BX42" s="701"/>
      <c r="BY42" s="701"/>
      <c r="BZ42" s="701"/>
      <c r="CA42" s="701"/>
      <c r="CB42" s="702"/>
      <c r="CD42" s="675" t="s">
        <v>353</v>
      </c>
      <c r="CE42" s="676"/>
      <c r="CF42" s="676"/>
      <c r="CG42" s="676"/>
      <c r="CH42" s="676"/>
      <c r="CI42" s="676"/>
      <c r="CJ42" s="676"/>
      <c r="CK42" s="676"/>
      <c r="CL42" s="676"/>
      <c r="CM42" s="676"/>
      <c r="CN42" s="676"/>
      <c r="CO42" s="676"/>
      <c r="CP42" s="676"/>
      <c r="CQ42" s="677"/>
      <c r="CR42" s="678">
        <v>1570245</v>
      </c>
      <c r="CS42" s="679"/>
      <c r="CT42" s="679"/>
      <c r="CU42" s="679"/>
      <c r="CV42" s="679"/>
      <c r="CW42" s="679"/>
      <c r="CX42" s="679"/>
      <c r="CY42" s="680"/>
      <c r="CZ42" s="681">
        <v>13.9</v>
      </c>
      <c r="DA42" s="682"/>
      <c r="DB42" s="682"/>
      <c r="DC42" s="683"/>
      <c r="DD42" s="684">
        <v>425257</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354</v>
      </c>
      <c r="CE43" s="676"/>
      <c r="CF43" s="676"/>
      <c r="CG43" s="676"/>
      <c r="CH43" s="676"/>
      <c r="CI43" s="676"/>
      <c r="CJ43" s="676"/>
      <c r="CK43" s="676"/>
      <c r="CL43" s="676"/>
      <c r="CM43" s="676"/>
      <c r="CN43" s="676"/>
      <c r="CO43" s="676"/>
      <c r="CP43" s="676"/>
      <c r="CQ43" s="677"/>
      <c r="CR43" s="678">
        <v>15742</v>
      </c>
      <c r="CS43" s="697"/>
      <c r="CT43" s="697"/>
      <c r="CU43" s="697"/>
      <c r="CV43" s="697"/>
      <c r="CW43" s="697"/>
      <c r="CX43" s="697"/>
      <c r="CY43" s="698"/>
      <c r="CZ43" s="681">
        <v>0.1</v>
      </c>
      <c r="DA43" s="699"/>
      <c r="DB43" s="699"/>
      <c r="DC43" s="700"/>
      <c r="DD43" s="684">
        <v>15742</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302</v>
      </c>
      <c r="CE44" s="692"/>
      <c r="CF44" s="675" t="s">
        <v>355</v>
      </c>
      <c r="CG44" s="676"/>
      <c r="CH44" s="676"/>
      <c r="CI44" s="676"/>
      <c r="CJ44" s="676"/>
      <c r="CK44" s="676"/>
      <c r="CL44" s="676"/>
      <c r="CM44" s="676"/>
      <c r="CN44" s="676"/>
      <c r="CO44" s="676"/>
      <c r="CP44" s="676"/>
      <c r="CQ44" s="677"/>
      <c r="CR44" s="678">
        <v>1570245</v>
      </c>
      <c r="CS44" s="679"/>
      <c r="CT44" s="679"/>
      <c r="CU44" s="679"/>
      <c r="CV44" s="679"/>
      <c r="CW44" s="679"/>
      <c r="CX44" s="679"/>
      <c r="CY44" s="680"/>
      <c r="CZ44" s="681">
        <v>13.9</v>
      </c>
      <c r="DA44" s="682"/>
      <c r="DB44" s="682"/>
      <c r="DC44" s="683"/>
      <c r="DD44" s="684">
        <v>425257</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356</v>
      </c>
      <c r="CG45" s="676"/>
      <c r="CH45" s="676"/>
      <c r="CI45" s="676"/>
      <c r="CJ45" s="676"/>
      <c r="CK45" s="676"/>
      <c r="CL45" s="676"/>
      <c r="CM45" s="676"/>
      <c r="CN45" s="676"/>
      <c r="CO45" s="676"/>
      <c r="CP45" s="676"/>
      <c r="CQ45" s="677"/>
      <c r="CR45" s="678">
        <v>962285</v>
      </c>
      <c r="CS45" s="697"/>
      <c r="CT45" s="697"/>
      <c r="CU45" s="697"/>
      <c r="CV45" s="697"/>
      <c r="CW45" s="697"/>
      <c r="CX45" s="697"/>
      <c r="CY45" s="698"/>
      <c r="CZ45" s="681">
        <v>8.5</v>
      </c>
      <c r="DA45" s="699"/>
      <c r="DB45" s="699"/>
      <c r="DC45" s="700"/>
      <c r="DD45" s="684">
        <v>43904</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358</v>
      </c>
      <c r="CG46" s="676"/>
      <c r="CH46" s="676"/>
      <c r="CI46" s="676"/>
      <c r="CJ46" s="676"/>
      <c r="CK46" s="676"/>
      <c r="CL46" s="676"/>
      <c r="CM46" s="676"/>
      <c r="CN46" s="676"/>
      <c r="CO46" s="676"/>
      <c r="CP46" s="676"/>
      <c r="CQ46" s="677"/>
      <c r="CR46" s="678">
        <v>598592</v>
      </c>
      <c r="CS46" s="679"/>
      <c r="CT46" s="679"/>
      <c r="CU46" s="679"/>
      <c r="CV46" s="679"/>
      <c r="CW46" s="679"/>
      <c r="CX46" s="679"/>
      <c r="CY46" s="680"/>
      <c r="CZ46" s="681">
        <v>5.3</v>
      </c>
      <c r="DA46" s="682"/>
      <c r="DB46" s="682"/>
      <c r="DC46" s="683"/>
      <c r="DD46" s="684">
        <v>381285</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360</v>
      </c>
      <c r="CG47" s="676"/>
      <c r="CH47" s="676"/>
      <c r="CI47" s="676"/>
      <c r="CJ47" s="676"/>
      <c r="CK47" s="676"/>
      <c r="CL47" s="676"/>
      <c r="CM47" s="676"/>
      <c r="CN47" s="676"/>
      <c r="CO47" s="676"/>
      <c r="CP47" s="676"/>
      <c r="CQ47" s="677"/>
      <c r="CR47" s="678" t="s">
        <v>128</v>
      </c>
      <c r="CS47" s="697"/>
      <c r="CT47" s="697"/>
      <c r="CU47" s="697"/>
      <c r="CV47" s="697"/>
      <c r="CW47" s="697"/>
      <c r="CX47" s="697"/>
      <c r="CY47" s="698"/>
      <c r="CZ47" s="681" t="s">
        <v>237</v>
      </c>
      <c r="DA47" s="699"/>
      <c r="DB47" s="699"/>
      <c r="DC47" s="700"/>
      <c r="DD47" s="684" t="s">
        <v>237</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361</v>
      </c>
      <c r="CD48" s="695"/>
      <c r="CE48" s="696"/>
      <c r="CF48" s="675" t="s">
        <v>362</v>
      </c>
      <c r="CG48" s="676"/>
      <c r="CH48" s="676"/>
      <c r="CI48" s="676"/>
      <c r="CJ48" s="676"/>
      <c r="CK48" s="676"/>
      <c r="CL48" s="676"/>
      <c r="CM48" s="676"/>
      <c r="CN48" s="676"/>
      <c r="CO48" s="676"/>
      <c r="CP48" s="676"/>
      <c r="CQ48" s="677"/>
      <c r="CR48" s="678" t="s">
        <v>128</v>
      </c>
      <c r="CS48" s="679"/>
      <c r="CT48" s="679"/>
      <c r="CU48" s="679"/>
      <c r="CV48" s="679"/>
      <c r="CW48" s="679"/>
      <c r="CX48" s="679"/>
      <c r="CY48" s="680"/>
      <c r="CZ48" s="681" t="s">
        <v>128</v>
      </c>
      <c r="DA48" s="682"/>
      <c r="DB48" s="682"/>
      <c r="DC48" s="683"/>
      <c r="DD48" s="684" t="s">
        <v>237</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363</v>
      </c>
      <c r="CE49" s="660"/>
      <c r="CF49" s="660"/>
      <c r="CG49" s="660"/>
      <c r="CH49" s="660"/>
      <c r="CI49" s="660"/>
      <c r="CJ49" s="660"/>
      <c r="CK49" s="660"/>
      <c r="CL49" s="660"/>
      <c r="CM49" s="660"/>
      <c r="CN49" s="660"/>
      <c r="CO49" s="660"/>
      <c r="CP49" s="660"/>
      <c r="CQ49" s="661"/>
      <c r="CR49" s="662">
        <v>11271061</v>
      </c>
      <c r="CS49" s="663"/>
      <c r="CT49" s="663"/>
      <c r="CU49" s="663"/>
      <c r="CV49" s="663"/>
      <c r="CW49" s="663"/>
      <c r="CX49" s="663"/>
      <c r="CY49" s="664"/>
      <c r="CZ49" s="665">
        <v>100</v>
      </c>
      <c r="DA49" s="666"/>
      <c r="DB49" s="666"/>
      <c r="DC49" s="667"/>
      <c r="DD49" s="668">
        <v>7806737</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EATSOHM3CSdYeUtg58wgJw1Pi7xaCpkpOctnFbdVFc3xHu1I97PZ8mmHl+f7SX95RkM3BKeFbI3ivjUGLfCoEA==" saltValue="csPN5vQiHKdfL9nD4Wfg0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election activeCell="AZ74" sqref="AZ74:BD74"/>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365</v>
      </c>
      <c r="DK2" s="1204"/>
      <c r="DL2" s="1204"/>
      <c r="DM2" s="1204"/>
      <c r="DN2" s="1204"/>
      <c r="DO2" s="1205"/>
      <c r="DP2" s="250"/>
      <c r="DQ2" s="1203" t="s">
        <v>366</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367</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369</v>
      </c>
      <c r="B5" s="1089"/>
      <c r="C5" s="1089"/>
      <c r="D5" s="1089"/>
      <c r="E5" s="1089"/>
      <c r="F5" s="1089"/>
      <c r="G5" s="1089"/>
      <c r="H5" s="1089"/>
      <c r="I5" s="1089"/>
      <c r="J5" s="1089"/>
      <c r="K5" s="1089"/>
      <c r="L5" s="1089"/>
      <c r="M5" s="1089"/>
      <c r="N5" s="1089"/>
      <c r="O5" s="1089"/>
      <c r="P5" s="1090"/>
      <c r="Q5" s="1094" t="s">
        <v>370</v>
      </c>
      <c r="R5" s="1095"/>
      <c r="S5" s="1095"/>
      <c r="T5" s="1095"/>
      <c r="U5" s="1096"/>
      <c r="V5" s="1094" t="s">
        <v>371</v>
      </c>
      <c r="W5" s="1095"/>
      <c r="X5" s="1095"/>
      <c r="Y5" s="1095"/>
      <c r="Z5" s="1096"/>
      <c r="AA5" s="1094" t="s">
        <v>372</v>
      </c>
      <c r="AB5" s="1095"/>
      <c r="AC5" s="1095"/>
      <c r="AD5" s="1095"/>
      <c r="AE5" s="1095"/>
      <c r="AF5" s="1206" t="s">
        <v>373</v>
      </c>
      <c r="AG5" s="1095"/>
      <c r="AH5" s="1095"/>
      <c r="AI5" s="1095"/>
      <c r="AJ5" s="1110"/>
      <c r="AK5" s="1095" t="s">
        <v>374</v>
      </c>
      <c r="AL5" s="1095"/>
      <c r="AM5" s="1095"/>
      <c r="AN5" s="1095"/>
      <c r="AO5" s="1096"/>
      <c r="AP5" s="1094" t="s">
        <v>375</v>
      </c>
      <c r="AQ5" s="1095"/>
      <c r="AR5" s="1095"/>
      <c r="AS5" s="1095"/>
      <c r="AT5" s="1096"/>
      <c r="AU5" s="1094" t="s">
        <v>376</v>
      </c>
      <c r="AV5" s="1095"/>
      <c r="AW5" s="1095"/>
      <c r="AX5" s="1095"/>
      <c r="AY5" s="1110"/>
      <c r="AZ5" s="257"/>
      <c r="BA5" s="257"/>
      <c r="BB5" s="257"/>
      <c r="BC5" s="257"/>
      <c r="BD5" s="257"/>
      <c r="BE5" s="258"/>
      <c r="BF5" s="258"/>
      <c r="BG5" s="258"/>
      <c r="BH5" s="258"/>
      <c r="BI5" s="258"/>
      <c r="BJ5" s="258"/>
      <c r="BK5" s="258"/>
      <c r="BL5" s="258"/>
      <c r="BM5" s="258"/>
      <c r="BN5" s="258"/>
      <c r="BO5" s="258"/>
      <c r="BP5" s="258"/>
      <c r="BQ5" s="1088" t="s">
        <v>377</v>
      </c>
      <c r="BR5" s="1089"/>
      <c r="BS5" s="1089"/>
      <c r="BT5" s="1089"/>
      <c r="BU5" s="1089"/>
      <c r="BV5" s="1089"/>
      <c r="BW5" s="1089"/>
      <c r="BX5" s="1089"/>
      <c r="BY5" s="1089"/>
      <c r="BZ5" s="1089"/>
      <c r="CA5" s="1089"/>
      <c r="CB5" s="1089"/>
      <c r="CC5" s="1089"/>
      <c r="CD5" s="1089"/>
      <c r="CE5" s="1089"/>
      <c r="CF5" s="1089"/>
      <c r="CG5" s="1090"/>
      <c r="CH5" s="1094" t="s">
        <v>378</v>
      </c>
      <c r="CI5" s="1095"/>
      <c r="CJ5" s="1095"/>
      <c r="CK5" s="1095"/>
      <c r="CL5" s="1096"/>
      <c r="CM5" s="1094" t="s">
        <v>379</v>
      </c>
      <c r="CN5" s="1095"/>
      <c r="CO5" s="1095"/>
      <c r="CP5" s="1095"/>
      <c r="CQ5" s="1096"/>
      <c r="CR5" s="1094" t="s">
        <v>380</v>
      </c>
      <c r="CS5" s="1095"/>
      <c r="CT5" s="1095"/>
      <c r="CU5" s="1095"/>
      <c r="CV5" s="1096"/>
      <c r="CW5" s="1094" t="s">
        <v>381</v>
      </c>
      <c r="CX5" s="1095"/>
      <c r="CY5" s="1095"/>
      <c r="CZ5" s="1095"/>
      <c r="DA5" s="1096"/>
      <c r="DB5" s="1094" t="s">
        <v>382</v>
      </c>
      <c r="DC5" s="1095"/>
      <c r="DD5" s="1095"/>
      <c r="DE5" s="1095"/>
      <c r="DF5" s="1096"/>
      <c r="DG5" s="1191" t="s">
        <v>383</v>
      </c>
      <c r="DH5" s="1192"/>
      <c r="DI5" s="1192"/>
      <c r="DJ5" s="1192"/>
      <c r="DK5" s="1193"/>
      <c r="DL5" s="1191" t="s">
        <v>384</v>
      </c>
      <c r="DM5" s="1192"/>
      <c r="DN5" s="1192"/>
      <c r="DO5" s="1192"/>
      <c r="DP5" s="1193"/>
      <c r="DQ5" s="1094" t="s">
        <v>385</v>
      </c>
      <c r="DR5" s="1095"/>
      <c r="DS5" s="1095"/>
      <c r="DT5" s="1095"/>
      <c r="DU5" s="1096"/>
      <c r="DV5" s="1094" t="s">
        <v>376</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386</v>
      </c>
      <c r="C7" s="1144"/>
      <c r="D7" s="1144"/>
      <c r="E7" s="1144"/>
      <c r="F7" s="1144"/>
      <c r="G7" s="1144"/>
      <c r="H7" s="1144"/>
      <c r="I7" s="1144"/>
      <c r="J7" s="1144"/>
      <c r="K7" s="1144"/>
      <c r="L7" s="1144"/>
      <c r="M7" s="1144"/>
      <c r="N7" s="1144"/>
      <c r="O7" s="1144"/>
      <c r="P7" s="1145"/>
      <c r="Q7" s="1197">
        <v>11926</v>
      </c>
      <c r="R7" s="1198"/>
      <c r="S7" s="1198"/>
      <c r="T7" s="1198"/>
      <c r="U7" s="1198"/>
      <c r="V7" s="1198">
        <v>11271</v>
      </c>
      <c r="W7" s="1198"/>
      <c r="X7" s="1198"/>
      <c r="Y7" s="1198"/>
      <c r="Z7" s="1198"/>
      <c r="AA7" s="1198">
        <v>655</v>
      </c>
      <c r="AB7" s="1198"/>
      <c r="AC7" s="1198"/>
      <c r="AD7" s="1198"/>
      <c r="AE7" s="1199"/>
      <c r="AF7" s="1200">
        <v>591</v>
      </c>
      <c r="AG7" s="1201"/>
      <c r="AH7" s="1201"/>
      <c r="AI7" s="1201"/>
      <c r="AJ7" s="1202"/>
      <c r="AK7" s="1184" t="s">
        <v>565</v>
      </c>
      <c r="AL7" s="1185"/>
      <c r="AM7" s="1185"/>
      <c r="AN7" s="1185"/>
      <c r="AO7" s="1185"/>
      <c r="AP7" s="1185">
        <v>9839</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c r="BT7" s="1189"/>
      <c r="BU7" s="1189"/>
      <c r="BV7" s="1189"/>
      <c r="BW7" s="1189"/>
      <c r="BX7" s="1189"/>
      <c r="BY7" s="1189"/>
      <c r="BZ7" s="1189"/>
      <c r="CA7" s="1189"/>
      <c r="CB7" s="1189"/>
      <c r="CC7" s="1189"/>
      <c r="CD7" s="1189"/>
      <c r="CE7" s="1189"/>
      <c r="CF7" s="1189"/>
      <c r="CG7" s="1190"/>
      <c r="CH7" s="1181"/>
      <c r="CI7" s="1182"/>
      <c r="CJ7" s="1182"/>
      <c r="CK7" s="1182"/>
      <c r="CL7" s="1183"/>
      <c r="CM7" s="1181"/>
      <c r="CN7" s="1182"/>
      <c r="CO7" s="1182"/>
      <c r="CP7" s="1182"/>
      <c r="CQ7" s="1183"/>
      <c r="CR7" s="1181"/>
      <c r="CS7" s="1182"/>
      <c r="CT7" s="1182"/>
      <c r="CU7" s="1182"/>
      <c r="CV7" s="1183"/>
      <c r="CW7" s="1181"/>
      <c r="CX7" s="1182"/>
      <c r="CY7" s="1182"/>
      <c r="CZ7" s="1182"/>
      <c r="DA7" s="1183"/>
      <c r="DB7" s="1181"/>
      <c r="DC7" s="1182"/>
      <c r="DD7" s="1182"/>
      <c r="DE7" s="1182"/>
      <c r="DF7" s="1183"/>
      <c r="DG7" s="1181"/>
      <c r="DH7" s="1182"/>
      <c r="DI7" s="1182"/>
      <c r="DJ7" s="1182"/>
      <c r="DK7" s="1183"/>
      <c r="DL7" s="1181"/>
      <c r="DM7" s="1182"/>
      <c r="DN7" s="1182"/>
      <c r="DO7" s="1182"/>
      <c r="DP7" s="1183"/>
      <c r="DQ7" s="1181"/>
      <c r="DR7" s="1182"/>
      <c r="DS7" s="1182"/>
      <c r="DT7" s="1182"/>
      <c r="DU7" s="1183"/>
      <c r="DV7" s="1208"/>
      <c r="DW7" s="1209"/>
      <c r="DX7" s="1209"/>
      <c r="DY7" s="1209"/>
      <c r="DZ7" s="1210"/>
      <c r="EA7" s="255"/>
    </row>
    <row r="8" spans="1:131" s="256" customFormat="1" ht="26.25" customHeight="1" x14ac:dyDescent="0.15">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387</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388</v>
      </c>
      <c r="B23" s="1037" t="s">
        <v>389</v>
      </c>
      <c r="C23" s="1038"/>
      <c r="D23" s="1038"/>
      <c r="E23" s="1038"/>
      <c r="F23" s="1038"/>
      <c r="G23" s="1038"/>
      <c r="H23" s="1038"/>
      <c r="I23" s="1038"/>
      <c r="J23" s="1038"/>
      <c r="K23" s="1038"/>
      <c r="L23" s="1038"/>
      <c r="M23" s="1038"/>
      <c r="N23" s="1038"/>
      <c r="O23" s="1038"/>
      <c r="P23" s="1039"/>
      <c r="Q23" s="1161"/>
      <c r="R23" s="1162"/>
      <c r="S23" s="1162"/>
      <c r="T23" s="1162"/>
      <c r="U23" s="1162"/>
      <c r="V23" s="1162"/>
      <c r="W23" s="1162"/>
      <c r="X23" s="1162"/>
      <c r="Y23" s="1162"/>
      <c r="Z23" s="1162"/>
      <c r="AA23" s="1162"/>
      <c r="AB23" s="1162"/>
      <c r="AC23" s="1162"/>
      <c r="AD23" s="1162"/>
      <c r="AE23" s="1163"/>
      <c r="AF23" s="1164">
        <v>591</v>
      </c>
      <c r="AG23" s="1162"/>
      <c r="AH23" s="1162"/>
      <c r="AI23" s="1162"/>
      <c r="AJ23" s="1165"/>
      <c r="AK23" s="1166"/>
      <c r="AL23" s="1167"/>
      <c r="AM23" s="1167"/>
      <c r="AN23" s="1167"/>
      <c r="AO23" s="1167"/>
      <c r="AP23" s="1162"/>
      <c r="AQ23" s="1162"/>
      <c r="AR23" s="1162"/>
      <c r="AS23" s="1162"/>
      <c r="AT23" s="1162"/>
      <c r="AU23" s="1168"/>
      <c r="AV23" s="1168"/>
      <c r="AW23" s="1168"/>
      <c r="AX23" s="1168"/>
      <c r="AY23" s="1169"/>
      <c r="AZ23" s="1158" t="s">
        <v>128</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390</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391</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369</v>
      </c>
      <c r="B26" s="1089"/>
      <c r="C26" s="1089"/>
      <c r="D26" s="1089"/>
      <c r="E26" s="1089"/>
      <c r="F26" s="1089"/>
      <c r="G26" s="1089"/>
      <c r="H26" s="1089"/>
      <c r="I26" s="1089"/>
      <c r="J26" s="1089"/>
      <c r="K26" s="1089"/>
      <c r="L26" s="1089"/>
      <c r="M26" s="1089"/>
      <c r="N26" s="1089"/>
      <c r="O26" s="1089"/>
      <c r="P26" s="1090"/>
      <c r="Q26" s="1094" t="s">
        <v>392</v>
      </c>
      <c r="R26" s="1095"/>
      <c r="S26" s="1095"/>
      <c r="T26" s="1095"/>
      <c r="U26" s="1096"/>
      <c r="V26" s="1094" t="s">
        <v>393</v>
      </c>
      <c r="W26" s="1095"/>
      <c r="X26" s="1095"/>
      <c r="Y26" s="1095"/>
      <c r="Z26" s="1096"/>
      <c r="AA26" s="1094" t="s">
        <v>394</v>
      </c>
      <c r="AB26" s="1095"/>
      <c r="AC26" s="1095"/>
      <c r="AD26" s="1095"/>
      <c r="AE26" s="1095"/>
      <c r="AF26" s="1152" t="s">
        <v>395</v>
      </c>
      <c r="AG26" s="1101"/>
      <c r="AH26" s="1101"/>
      <c r="AI26" s="1101"/>
      <c r="AJ26" s="1153"/>
      <c r="AK26" s="1095" t="s">
        <v>396</v>
      </c>
      <c r="AL26" s="1095"/>
      <c r="AM26" s="1095"/>
      <c r="AN26" s="1095"/>
      <c r="AO26" s="1096"/>
      <c r="AP26" s="1094" t="s">
        <v>397</v>
      </c>
      <c r="AQ26" s="1095"/>
      <c r="AR26" s="1095"/>
      <c r="AS26" s="1095"/>
      <c r="AT26" s="1096"/>
      <c r="AU26" s="1094" t="s">
        <v>398</v>
      </c>
      <c r="AV26" s="1095"/>
      <c r="AW26" s="1095"/>
      <c r="AX26" s="1095"/>
      <c r="AY26" s="1096"/>
      <c r="AZ26" s="1094" t="s">
        <v>399</v>
      </c>
      <c r="BA26" s="1095"/>
      <c r="BB26" s="1095"/>
      <c r="BC26" s="1095"/>
      <c r="BD26" s="1096"/>
      <c r="BE26" s="1094" t="s">
        <v>376</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400</v>
      </c>
      <c r="C28" s="1144"/>
      <c r="D28" s="1144"/>
      <c r="E28" s="1144"/>
      <c r="F28" s="1144"/>
      <c r="G28" s="1144"/>
      <c r="H28" s="1144"/>
      <c r="I28" s="1144"/>
      <c r="J28" s="1144"/>
      <c r="K28" s="1144"/>
      <c r="L28" s="1144"/>
      <c r="M28" s="1144"/>
      <c r="N28" s="1144"/>
      <c r="O28" s="1144"/>
      <c r="P28" s="1145"/>
      <c r="Q28" s="1146">
        <v>3888</v>
      </c>
      <c r="R28" s="1147"/>
      <c r="S28" s="1147"/>
      <c r="T28" s="1147"/>
      <c r="U28" s="1147"/>
      <c r="V28" s="1147">
        <v>3864</v>
      </c>
      <c r="W28" s="1147"/>
      <c r="X28" s="1147"/>
      <c r="Y28" s="1147"/>
      <c r="Z28" s="1147"/>
      <c r="AA28" s="1147">
        <v>24</v>
      </c>
      <c r="AB28" s="1147"/>
      <c r="AC28" s="1147"/>
      <c r="AD28" s="1147"/>
      <c r="AE28" s="1148"/>
      <c r="AF28" s="1149">
        <v>24</v>
      </c>
      <c r="AG28" s="1147"/>
      <c r="AH28" s="1147"/>
      <c r="AI28" s="1147"/>
      <c r="AJ28" s="1150"/>
      <c r="AK28" s="1151">
        <v>251</v>
      </c>
      <c r="AL28" s="1139"/>
      <c r="AM28" s="1139"/>
      <c r="AN28" s="1139"/>
      <c r="AO28" s="1139"/>
      <c r="AP28" s="1139" t="s">
        <v>565</v>
      </c>
      <c r="AQ28" s="1139"/>
      <c r="AR28" s="1139"/>
      <c r="AS28" s="1139"/>
      <c r="AT28" s="1139"/>
      <c r="AU28" s="1139" t="s">
        <v>565</v>
      </c>
      <c r="AV28" s="1139"/>
      <c r="AW28" s="1139"/>
      <c r="AX28" s="1139"/>
      <c r="AY28" s="1139"/>
      <c r="AZ28" s="1140" t="s">
        <v>565</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401</v>
      </c>
      <c r="C29" s="1131"/>
      <c r="D29" s="1131"/>
      <c r="E29" s="1131"/>
      <c r="F29" s="1131"/>
      <c r="G29" s="1131"/>
      <c r="H29" s="1131"/>
      <c r="I29" s="1131"/>
      <c r="J29" s="1131"/>
      <c r="K29" s="1131"/>
      <c r="L29" s="1131"/>
      <c r="M29" s="1131"/>
      <c r="N29" s="1131"/>
      <c r="O29" s="1131"/>
      <c r="P29" s="1132"/>
      <c r="Q29" s="1136">
        <v>2213</v>
      </c>
      <c r="R29" s="1137"/>
      <c r="S29" s="1137"/>
      <c r="T29" s="1137"/>
      <c r="U29" s="1137"/>
      <c r="V29" s="1137">
        <v>2155</v>
      </c>
      <c r="W29" s="1137"/>
      <c r="X29" s="1137"/>
      <c r="Y29" s="1137"/>
      <c r="Z29" s="1137"/>
      <c r="AA29" s="1137">
        <v>58</v>
      </c>
      <c r="AB29" s="1137"/>
      <c r="AC29" s="1137"/>
      <c r="AD29" s="1137"/>
      <c r="AE29" s="1138"/>
      <c r="AF29" s="1112">
        <v>58</v>
      </c>
      <c r="AG29" s="1113"/>
      <c r="AH29" s="1113"/>
      <c r="AI29" s="1113"/>
      <c r="AJ29" s="1114"/>
      <c r="AK29" s="1073">
        <v>322</v>
      </c>
      <c r="AL29" s="1064"/>
      <c r="AM29" s="1064"/>
      <c r="AN29" s="1064"/>
      <c r="AO29" s="1064"/>
      <c r="AP29" s="1064" t="s">
        <v>565</v>
      </c>
      <c r="AQ29" s="1064"/>
      <c r="AR29" s="1064"/>
      <c r="AS29" s="1064"/>
      <c r="AT29" s="1064"/>
      <c r="AU29" s="1064" t="s">
        <v>565</v>
      </c>
      <c r="AV29" s="1064"/>
      <c r="AW29" s="1064"/>
      <c r="AX29" s="1064"/>
      <c r="AY29" s="1064"/>
      <c r="AZ29" s="1135" t="s">
        <v>565</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402</v>
      </c>
      <c r="C30" s="1131"/>
      <c r="D30" s="1131"/>
      <c r="E30" s="1131"/>
      <c r="F30" s="1131"/>
      <c r="G30" s="1131"/>
      <c r="H30" s="1131"/>
      <c r="I30" s="1131"/>
      <c r="J30" s="1131"/>
      <c r="K30" s="1131"/>
      <c r="L30" s="1131"/>
      <c r="M30" s="1131"/>
      <c r="N30" s="1131"/>
      <c r="O30" s="1131"/>
      <c r="P30" s="1132"/>
      <c r="Q30" s="1136">
        <v>458</v>
      </c>
      <c r="R30" s="1137"/>
      <c r="S30" s="1137"/>
      <c r="T30" s="1137"/>
      <c r="U30" s="1137"/>
      <c r="V30" s="1137">
        <v>442</v>
      </c>
      <c r="W30" s="1137"/>
      <c r="X30" s="1137"/>
      <c r="Y30" s="1137"/>
      <c r="Z30" s="1137"/>
      <c r="AA30" s="1137">
        <v>16</v>
      </c>
      <c r="AB30" s="1137"/>
      <c r="AC30" s="1137"/>
      <c r="AD30" s="1137"/>
      <c r="AE30" s="1138"/>
      <c r="AF30" s="1112">
        <v>16</v>
      </c>
      <c r="AG30" s="1113"/>
      <c r="AH30" s="1113"/>
      <c r="AI30" s="1113"/>
      <c r="AJ30" s="1114"/>
      <c r="AK30" s="1073">
        <v>81</v>
      </c>
      <c r="AL30" s="1064"/>
      <c r="AM30" s="1064"/>
      <c r="AN30" s="1064"/>
      <c r="AO30" s="1064"/>
      <c r="AP30" s="1064" t="s">
        <v>566</v>
      </c>
      <c r="AQ30" s="1064"/>
      <c r="AR30" s="1064"/>
      <c r="AS30" s="1064"/>
      <c r="AT30" s="1064"/>
      <c r="AU30" s="1064" t="s">
        <v>565</v>
      </c>
      <c r="AV30" s="1064"/>
      <c r="AW30" s="1064"/>
      <c r="AX30" s="1064"/>
      <c r="AY30" s="1064"/>
      <c r="AZ30" s="1135" t="s">
        <v>565</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403</v>
      </c>
      <c r="C31" s="1131"/>
      <c r="D31" s="1131"/>
      <c r="E31" s="1131"/>
      <c r="F31" s="1131"/>
      <c r="G31" s="1131"/>
      <c r="H31" s="1131"/>
      <c r="I31" s="1131"/>
      <c r="J31" s="1131"/>
      <c r="K31" s="1131"/>
      <c r="L31" s="1131"/>
      <c r="M31" s="1131"/>
      <c r="N31" s="1131"/>
      <c r="O31" s="1131"/>
      <c r="P31" s="1132"/>
      <c r="Q31" s="1136">
        <v>20</v>
      </c>
      <c r="R31" s="1137"/>
      <c r="S31" s="1137"/>
      <c r="T31" s="1137"/>
      <c r="U31" s="1137"/>
      <c r="V31" s="1137">
        <v>20</v>
      </c>
      <c r="W31" s="1137"/>
      <c r="X31" s="1137"/>
      <c r="Y31" s="1137"/>
      <c r="Z31" s="1137"/>
      <c r="AA31" s="1137">
        <v>0</v>
      </c>
      <c r="AB31" s="1137"/>
      <c r="AC31" s="1137"/>
      <c r="AD31" s="1137"/>
      <c r="AE31" s="1138"/>
      <c r="AF31" s="1112" t="s">
        <v>128</v>
      </c>
      <c r="AG31" s="1113"/>
      <c r="AH31" s="1113"/>
      <c r="AI31" s="1113"/>
      <c r="AJ31" s="1114"/>
      <c r="AK31" s="1073">
        <v>1</v>
      </c>
      <c r="AL31" s="1064"/>
      <c r="AM31" s="1064"/>
      <c r="AN31" s="1064"/>
      <c r="AO31" s="1064"/>
      <c r="AP31" s="1064" t="s">
        <v>565</v>
      </c>
      <c r="AQ31" s="1064"/>
      <c r="AR31" s="1064"/>
      <c r="AS31" s="1064"/>
      <c r="AT31" s="1064"/>
      <c r="AU31" s="1064" t="s">
        <v>565</v>
      </c>
      <c r="AV31" s="1064"/>
      <c r="AW31" s="1064"/>
      <c r="AX31" s="1064"/>
      <c r="AY31" s="1064"/>
      <c r="AZ31" s="1135" t="s">
        <v>566</v>
      </c>
      <c r="BA31" s="1135"/>
      <c r="BB31" s="1135"/>
      <c r="BC31" s="1135"/>
      <c r="BD31" s="1135"/>
      <c r="BE31" s="1125"/>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404</v>
      </c>
      <c r="C32" s="1131"/>
      <c r="D32" s="1131"/>
      <c r="E32" s="1131"/>
      <c r="F32" s="1131"/>
      <c r="G32" s="1131"/>
      <c r="H32" s="1131"/>
      <c r="I32" s="1131"/>
      <c r="J32" s="1131"/>
      <c r="K32" s="1131"/>
      <c r="L32" s="1131"/>
      <c r="M32" s="1131"/>
      <c r="N32" s="1131"/>
      <c r="O32" s="1131"/>
      <c r="P32" s="1132"/>
      <c r="Q32" s="1136">
        <v>588</v>
      </c>
      <c r="R32" s="1137"/>
      <c r="S32" s="1137"/>
      <c r="T32" s="1137"/>
      <c r="U32" s="1137"/>
      <c r="V32" s="1137">
        <v>503</v>
      </c>
      <c r="W32" s="1137"/>
      <c r="X32" s="1137"/>
      <c r="Y32" s="1137"/>
      <c r="Z32" s="1137"/>
      <c r="AA32" s="1137">
        <v>85</v>
      </c>
      <c r="AB32" s="1137"/>
      <c r="AC32" s="1137"/>
      <c r="AD32" s="1137"/>
      <c r="AE32" s="1138"/>
      <c r="AF32" s="1112">
        <v>1547</v>
      </c>
      <c r="AG32" s="1113"/>
      <c r="AH32" s="1113"/>
      <c r="AI32" s="1113"/>
      <c r="AJ32" s="1114"/>
      <c r="AK32" s="1073">
        <v>5</v>
      </c>
      <c r="AL32" s="1064"/>
      <c r="AM32" s="1064"/>
      <c r="AN32" s="1064"/>
      <c r="AO32" s="1064"/>
      <c r="AP32" s="1064">
        <v>1498</v>
      </c>
      <c r="AQ32" s="1064"/>
      <c r="AR32" s="1064"/>
      <c r="AS32" s="1064"/>
      <c r="AT32" s="1064"/>
      <c r="AU32" s="1064">
        <v>7</v>
      </c>
      <c r="AV32" s="1064"/>
      <c r="AW32" s="1064"/>
      <c r="AX32" s="1064"/>
      <c r="AY32" s="1064"/>
      <c r="AZ32" s="1135" t="s">
        <v>565</v>
      </c>
      <c r="BA32" s="1135"/>
      <c r="BB32" s="1135"/>
      <c r="BC32" s="1135"/>
      <c r="BD32" s="1135"/>
      <c r="BE32" s="1125" t="s">
        <v>405</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406</v>
      </c>
      <c r="C33" s="1131"/>
      <c r="D33" s="1131"/>
      <c r="E33" s="1131"/>
      <c r="F33" s="1131"/>
      <c r="G33" s="1131"/>
      <c r="H33" s="1131"/>
      <c r="I33" s="1131"/>
      <c r="J33" s="1131"/>
      <c r="K33" s="1131"/>
      <c r="L33" s="1131"/>
      <c r="M33" s="1131"/>
      <c r="N33" s="1131"/>
      <c r="O33" s="1131"/>
      <c r="P33" s="1132"/>
      <c r="Q33" s="1136">
        <v>1376</v>
      </c>
      <c r="R33" s="1137"/>
      <c r="S33" s="1137"/>
      <c r="T33" s="1137"/>
      <c r="U33" s="1137"/>
      <c r="V33" s="1137">
        <v>1171</v>
      </c>
      <c r="W33" s="1137"/>
      <c r="X33" s="1137"/>
      <c r="Y33" s="1137"/>
      <c r="Z33" s="1137"/>
      <c r="AA33" s="1137">
        <v>205</v>
      </c>
      <c r="AB33" s="1137"/>
      <c r="AC33" s="1137"/>
      <c r="AD33" s="1137"/>
      <c r="AE33" s="1138"/>
      <c r="AF33" s="1112">
        <v>152</v>
      </c>
      <c r="AG33" s="1113"/>
      <c r="AH33" s="1113"/>
      <c r="AI33" s="1113"/>
      <c r="AJ33" s="1114"/>
      <c r="AK33" s="1073">
        <v>871</v>
      </c>
      <c r="AL33" s="1064"/>
      <c r="AM33" s="1064"/>
      <c r="AN33" s="1064"/>
      <c r="AO33" s="1064"/>
      <c r="AP33" s="1064">
        <v>13172</v>
      </c>
      <c r="AQ33" s="1064"/>
      <c r="AR33" s="1064"/>
      <c r="AS33" s="1064"/>
      <c r="AT33" s="1064"/>
      <c r="AU33" s="1064">
        <v>9958</v>
      </c>
      <c r="AV33" s="1064"/>
      <c r="AW33" s="1064"/>
      <c r="AX33" s="1064"/>
      <c r="AY33" s="1064"/>
      <c r="AZ33" s="1135" t="s">
        <v>565</v>
      </c>
      <c r="BA33" s="1135"/>
      <c r="BB33" s="1135"/>
      <c r="BC33" s="1135"/>
      <c r="BD33" s="1135"/>
      <c r="BE33" s="1125" t="s">
        <v>405</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407</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388</v>
      </c>
      <c r="B63" s="1037" t="s">
        <v>408</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1797</v>
      </c>
      <c r="AG63" s="1052"/>
      <c r="AH63" s="1052"/>
      <c r="AI63" s="1052"/>
      <c r="AJ63" s="1123"/>
      <c r="AK63" s="1124"/>
      <c r="AL63" s="1056"/>
      <c r="AM63" s="1056"/>
      <c r="AN63" s="1056"/>
      <c r="AO63" s="1056"/>
      <c r="AP63" s="1052"/>
      <c r="AQ63" s="1052"/>
      <c r="AR63" s="1052"/>
      <c r="AS63" s="1052"/>
      <c r="AT63" s="1052"/>
      <c r="AU63" s="1052"/>
      <c r="AV63" s="1052"/>
      <c r="AW63" s="1052"/>
      <c r="AX63" s="1052"/>
      <c r="AY63" s="1052"/>
      <c r="AZ63" s="1118"/>
      <c r="BA63" s="1118"/>
      <c r="BB63" s="1118"/>
      <c r="BC63" s="1118"/>
      <c r="BD63" s="1118"/>
      <c r="BE63" s="1053"/>
      <c r="BF63" s="1053"/>
      <c r="BG63" s="1053"/>
      <c r="BH63" s="1053"/>
      <c r="BI63" s="1054"/>
      <c r="BJ63" s="1119" t="s">
        <v>128</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409</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410</v>
      </c>
      <c r="B66" s="1089"/>
      <c r="C66" s="1089"/>
      <c r="D66" s="1089"/>
      <c r="E66" s="1089"/>
      <c r="F66" s="1089"/>
      <c r="G66" s="1089"/>
      <c r="H66" s="1089"/>
      <c r="I66" s="1089"/>
      <c r="J66" s="1089"/>
      <c r="K66" s="1089"/>
      <c r="L66" s="1089"/>
      <c r="M66" s="1089"/>
      <c r="N66" s="1089"/>
      <c r="O66" s="1089"/>
      <c r="P66" s="1090"/>
      <c r="Q66" s="1094" t="s">
        <v>392</v>
      </c>
      <c r="R66" s="1095"/>
      <c r="S66" s="1095"/>
      <c r="T66" s="1095"/>
      <c r="U66" s="1096"/>
      <c r="V66" s="1094" t="s">
        <v>411</v>
      </c>
      <c r="W66" s="1095"/>
      <c r="X66" s="1095"/>
      <c r="Y66" s="1095"/>
      <c r="Z66" s="1096"/>
      <c r="AA66" s="1094" t="s">
        <v>412</v>
      </c>
      <c r="AB66" s="1095"/>
      <c r="AC66" s="1095"/>
      <c r="AD66" s="1095"/>
      <c r="AE66" s="1096"/>
      <c r="AF66" s="1100" t="s">
        <v>395</v>
      </c>
      <c r="AG66" s="1101"/>
      <c r="AH66" s="1101"/>
      <c r="AI66" s="1101"/>
      <c r="AJ66" s="1102"/>
      <c r="AK66" s="1094" t="s">
        <v>396</v>
      </c>
      <c r="AL66" s="1089"/>
      <c r="AM66" s="1089"/>
      <c r="AN66" s="1089"/>
      <c r="AO66" s="1090"/>
      <c r="AP66" s="1094" t="s">
        <v>397</v>
      </c>
      <c r="AQ66" s="1095"/>
      <c r="AR66" s="1095"/>
      <c r="AS66" s="1095"/>
      <c r="AT66" s="1096"/>
      <c r="AU66" s="1094" t="s">
        <v>413</v>
      </c>
      <c r="AV66" s="1095"/>
      <c r="AW66" s="1095"/>
      <c r="AX66" s="1095"/>
      <c r="AY66" s="1096"/>
      <c r="AZ66" s="1094" t="s">
        <v>376</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567</v>
      </c>
      <c r="C68" s="1079"/>
      <c r="D68" s="1079"/>
      <c r="E68" s="1079"/>
      <c r="F68" s="1079"/>
      <c r="G68" s="1079"/>
      <c r="H68" s="1079"/>
      <c r="I68" s="1079"/>
      <c r="J68" s="1079"/>
      <c r="K68" s="1079"/>
      <c r="L68" s="1079"/>
      <c r="M68" s="1079"/>
      <c r="N68" s="1079"/>
      <c r="O68" s="1079"/>
      <c r="P68" s="1080"/>
      <c r="Q68" s="1081">
        <v>12441</v>
      </c>
      <c r="R68" s="1075"/>
      <c r="S68" s="1075"/>
      <c r="T68" s="1075"/>
      <c r="U68" s="1075"/>
      <c r="V68" s="1075">
        <v>11563</v>
      </c>
      <c r="W68" s="1075"/>
      <c r="X68" s="1075"/>
      <c r="Y68" s="1075"/>
      <c r="Z68" s="1075"/>
      <c r="AA68" s="1075">
        <v>878</v>
      </c>
      <c r="AB68" s="1075"/>
      <c r="AC68" s="1075"/>
      <c r="AD68" s="1075"/>
      <c r="AE68" s="1075"/>
      <c r="AF68" s="1075">
        <v>878</v>
      </c>
      <c r="AG68" s="1075"/>
      <c r="AH68" s="1075"/>
      <c r="AI68" s="1075"/>
      <c r="AJ68" s="1075"/>
      <c r="AK68" s="1075">
        <v>579</v>
      </c>
      <c r="AL68" s="1075"/>
      <c r="AM68" s="1075"/>
      <c r="AN68" s="1075"/>
      <c r="AO68" s="1075"/>
      <c r="AP68" s="1075" t="s">
        <v>579</v>
      </c>
      <c r="AQ68" s="1075"/>
      <c r="AR68" s="1075"/>
      <c r="AS68" s="1075"/>
      <c r="AT68" s="1075"/>
      <c r="AU68" s="1075" t="s">
        <v>579</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568</v>
      </c>
      <c r="C69" s="1068"/>
      <c r="D69" s="1068"/>
      <c r="E69" s="1068"/>
      <c r="F69" s="1068"/>
      <c r="G69" s="1068"/>
      <c r="H69" s="1068"/>
      <c r="I69" s="1068"/>
      <c r="J69" s="1068"/>
      <c r="K69" s="1068"/>
      <c r="L69" s="1068"/>
      <c r="M69" s="1068"/>
      <c r="N69" s="1068"/>
      <c r="O69" s="1068"/>
      <c r="P69" s="1069"/>
      <c r="Q69" s="1070">
        <v>12</v>
      </c>
      <c r="R69" s="1064"/>
      <c r="S69" s="1064"/>
      <c r="T69" s="1064"/>
      <c r="U69" s="1064"/>
      <c r="V69" s="1064">
        <v>11</v>
      </c>
      <c r="W69" s="1064"/>
      <c r="X69" s="1064"/>
      <c r="Y69" s="1064"/>
      <c r="Z69" s="1064"/>
      <c r="AA69" s="1064">
        <v>1</v>
      </c>
      <c r="AB69" s="1064"/>
      <c r="AC69" s="1064"/>
      <c r="AD69" s="1064"/>
      <c r="AE69" s="1064"/>
      <c r="AF69" s="1064">
        <v>1</v>
      </c>
      <c r="AG69" s="1064"/>
      <c r="AH69" s="1064"/>
      <c r="AI69" s="1064"/>
      <c r="AJ69" s="1064"/>
      <c r="AK69" s="1064" t="s">
        <v>579</v>
      </c>
      <c r="AL69" s="1064"/>
      <c r="AM69" s="1064"/>
      <c r="AN69" s="1064"/>
      <c r="AO69" s="1064"/>
      <c r="AP69" s="1064" t="s">
        <v>579</v>
      </c>
      <c r="AQ69" s="1064"/>
      <c r="AR69" s="1064"/>
      <c r="AS69" s="1064"/>
      <c r="AT69" s="1064"/>
      <c r="AU69" s="1064" t="s">
        <v>579</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569</v>
      </c>
      <c r="C70" s="1068"/>
      <c r="D70" s="1068"/>
      <c r="E70" s="1068"/>
      <c r="F70" s="1068"/>
      <c r="G70" s="1068"/>
      <c r="H70" s="1068"/>
      <c r="I70" s="1068"/>
      <c r="J70" s="1068"/>
      <c r="K70" s="1068"/>
      <c r="L70" s="1068"/>
      <c r="M70" s="1068"/>
      <c r="N70" s="1068"/>
      <c r="O70" s="1068"/>
      <c r="P70" s="1069"/>
      <c r="Q70" s="1070">
        <v>83</v>
      </c>
      <c r="R70" s="1064"/>
      <c r="S70" s="1064"/>
      <c r="T70" s="1064"/>
      <c r="U70" s="1064"/>
      <c r="V70" s="1064">
        <v>82</v>
      </c>
      <c r="W70" s="1064"/>
      <c r="X70" s="1064"/>
      <c r="Y70" s="1064"/>
      <c r="Z70" s="1064"/>
      <c r="AA70" s="1064">
        <v>1</v>
      </c>
      <c r="AB70" s="1064"/>
      <c r="AC70" s="1064"/>
      <c r="AD70" s="1064"/>
      <c r="AE70" s="1064"/>
      <c r="AF70" s="1064">
        <v>1</v>
      </c>
      <c r="AG70" s="1064"/>
      <c r="AH70" s="1064"/>
      <c r="AI70" s="1064"/>
      <c r="AJ70" s="1064"/>
      <c r="AK70" s="1064" t="s">
        <v>579</v>
      </c>
      <c r="AL70" s="1064"/>
      <c r="AM70" s="1064"/>
      <c r="AN70" s="1064"/>
      <c r="AO70" s="1064"/>
      <c r="AP70" s="1064" t="s">
        <v>580</v>
      </c>
      <c r="AQ70" s="1064"/>
      <c r="AR70" s="1064"/>
      <c r="AS70" s="1064"/>
      <c r="AT70" s="1064"/>
      <c r="AU70" s="1064" t="s">
        <v>579</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570</v>
      </c>
      <c r="C71" s="1068"/>
      <c r="D71" s="1068"/>
      <c r="E71" s="1068"/>
      <c r="F71" s="1068"/>
      <c r="G71" s="1068"/>
      <c r="H71" s="1068"/>
      <c r="I71" s="1068"/>
      <c r="J71" s="1068"/>
      <c r="K71" s="1068"/>
      <c r="L71" s="1068"/>
      <c r="M71" s="1068"/>
      <c r="N71" s="1068"/>
      <c r="O71" s="1068"/>
      <c r="P71" s="1069"/>
      <c r="Q71" s="1070">
        <v>452</v>
      </c>
      <c r="R71" s="1064"/>
      <c r="S71" s="1064"/>
      <c r="T71" s="1064"/>
      <c r="U71" s="1064"/>
      <c r="V71" s="1064">
        <v>167</v>
      </c>
      <c r="W71" s="1064"/>
      <c r="X71" s="1064"/>
      <c r="Y71" s="1064"/>
      <c r="Z71" s="1064"/>
      <c r="AA71" s="1064">
        <v>285</v>
      </c>
      <c r="AB71" s="1064"/>
      <c r="AC71" s="1064"/>
      <c r="AD71" s="1064"/>
      <c r="AE71" s="1064"/>
      <c r="AF71" s="1064">
        <v>285</v>
      </c>
      <c r="AG71" s="1064"/>
      <c r="AH71" s="1064"/>
      <c r="AI71" s="1064"/>
      <c r="AJ71" s="1064"/>
      <c r="AK71" s="1064" t="s">
        <v>579</v>
      </c>
      <c r="AL71" s="1064"/>
      <c r="AM71" s="1064"/>
      <c r="AN71" s="1064"/>
      <c r="AO71" s="1064"/>
      <c r="AP71" s="1064" t="s">
        <v>579</v>
      </c>
      <c r="AQ71" s="1064"/>
      <c r="AR71" s="1064"/>
      <c r="AS71" s="1064"/>
      <c r="AT71" s="1064"/>
      <c r="AU71" s="1064" t="s">
        <v>579</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571</v>
      </c>
      <c r="C72" s="1068"/>
      <c r="D72" s="1068"/>
      <c r="E72" s="1068"/>
      <c r="F72" s="1068"/>
      <c r="G72" s="1068"/>
      <c r="H72" s="1068"/>
      <c r="I72" s="1068"/>
      <c r="J72" s="1068"/>
      <c r="K72" s="1068"/>
      <c r="L72" s="1068"/>
      <c r="M72" s="1068"/>
      <c r="N72" s="1068"/>
      <c r="O72" s="1068"/>
      <c r="P72" s="1069"/>
      <c r="Q72" s="1070">
        <v>795351</v>
      </c>
      <c r="R72" s="1064"/>
      <c r="S72" s="1064"/>
      <c r="T72" s="1064"/>
      <c r="U72" s="1064"/>
      <c r="V72" s="1064">
        <v>776100</v>
      </c>
      <c r="W72" s="1064"/>
      <c r="X72" s="1064"/>
      <c r="Y72" s="1064"/>
      <c r="Z72" s="1064"/>
      <c r="AA72" s="1064">
        <v>19251</v>
      </c>
      <c r="AB72" s="1064"/>
      <c r="AC72" s="1064"/>
      <c r="AD72" s="1064"/>
      <c r="AE72" s="1064"/>
      <c r="AF72" s="1064">
        <v>19251</v>
      </c>
      <c r="AG72" s="1064"/>
      <c r="AH72" s="1064"/>
      <c r="AI72" s="1064"/>
      <c r="AJ72" s="1064"/>
      <c r="AK72" s="1064">
        <v>5510</v>
      </c>
      <c r="AL72" s="1064"/>
      <c r="AM72" s="1064"/>
      <c r="AN72" s="1064"/>
      <c r="AO72" s="1064"/>
      <c r="AP72" s="1064" t="s">
        <v>579</v>
      </c>
      <c r="AQ72" s="1064"/>
      <c r="AR72" s="1064"/>
      <c r="AS72" s="1064"/>
      <c r="AT72" s="1064"/>
      <c r="AU72" s="1064" t="s">
        <v>579</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572</v>
      </c>
      <c r="C73" s="1068"/>
      <c r="D73" s="1068"/>
      <c r="E73" s="1068"/>
      <c r="F73" s="1068"/>
      <c r="G73" s="1068"/>
      <c r="H73" s="1068"/>
      <c r="I73" s="1068"/>
      <c r="J73" s="1068"/>
      <c r="K73" s="1068"/>
      <c r="L73" s="1068"/>
      <c r="M73" s="1068"/>
      <c r="N73" s="1068"/>
      <c r="O73" s="1068"/>
      <c r="P73" s="1069"/>
      <c r="Q73" s="1070">
        <v>409</v>
      </c>
      <c r="R73" s="1064"/>
      <c r="S73" s="1064"/>
      <c r="T73" s="1064"/>
      <c r="U73" s="1064"/>
      <c r="V73" s="1064">
        <v>379</v>
      </c>
      <c r="W73" s="1064"/>
      <c r="X73" s="1064"/>
      <c r="Y73" s="1064"/>
      <c r="Z73" s="1064"/>
      <c r="AA73" s="1064">
        <v>30</v>
      </c>
      <c r="AB73" s="1064"/>
      <c r="AC73" s="1064"/>
      <c r="AD73" s="1064"/>
      <c r="AE73" s="1064"/>
      <c r="AF73" s="1064">
        <v>30</v>
      </c>
      <c r="AG73" s="1064"/>
      <c r="AH73" s="1064"/>
      <c r="AI73" s="1064"/>
      <c r="AJ73" s="1064"/>
      <c r="AK73" s="1064" t="s">
        <v>579</v>
      </c>
      <c r="AL73" s="1064"/>
      <c r="AM73" s="1064"/>
      <c r="AN73" s="1064"/>
      <c r="AO73" s="1064"/>
      <c r="AP73" s="1064" t="s">
        <v>579</v>
      </c>
      <c r="AQ73" s="1064"/>
      <c r="AR73" s="1064"/>
      <c r="AS73" s="1064"/>
      <c r="AT73" s="1064"/>
      <c r="AU73" s="1064" t="s">
        <v>579</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573</v>
      </c>
      <c r="C74" s="1068"/>
      <c r="D74" s="1068"/>
      <c r="E74" s="1068"/>
      <c r="F74" s="1068"/>
      <c r="G74" s="1068"/>
      <c r="H74" s="1068"/>
      <c r="I74" s="1068"/>
      <c r="J74" s="1068"/>
      <c r="K74" s="1068"/>
      <c r="L74" s="1068"/>
      <c r="M74" s="1068"/>
      <c r="N74" s="1068"/>
      <c r="O74" s="1068"/>
      <c r="P74" s="1069"/>
      <c r="Q74" s="1070">
        <v>167</v>
      </c>
      <c r="R74" s="1064"/>
      <c r="S74" s="1064"/>
      <c r="T74" s="1064"/>
      <c r="U74" s="1064"/>
      <c r="V74" s="1064">
        <v>164</v>
      </c>
      <c r="W74" s="1064"/>
      <c r="X74" s="1064"/>
      <c r="Y74" s="1064"/>
      <c r="Z74" s="1064"/>
      <c r="AA74" s="1064">
        <v>3</v>
      </c>
      <c r="AB74" s="1064"/>
      <c r="AC74" s="1064"/>
      <c r="AD74" s="1064"/>
      <c r="AE74" s="1064"/>
      <c r="AF74" s="1064">
        <v>166</v>
      </c>
      <c r="AG74" s="1064"/>
      <c r="AH74" s="1064"/>
      <c r="AI74" s="1064"/>
      <c r="AJ74" s="1064"/>
      <c r="AK74" s="1064" t="s">
        <v>581</v>
      </c>
      <c r="AL74" s="1064"/>
      <c r="AM74" s="1064"/>
      <c r="AN74" s="1064"/>
      <c r="AO74" s="1064"/>
      <c r="AP74" s="1064" t="s">
        <v>581</v>
      </c>
      <c r="AQ74" s="1064"/>
      <c r="AR74" s="1064"/>
      <c r="AS74" s="1064"/>
      <c r="AT74" s="1064"/>
      <c r="AU74" s="1064" t="s">
        <v>581</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388</v>
      </c>
      <c r="B88" s="1037" t="s">
        <v>414</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c r="AG88" s="1052"/>
      <c r="AH88" s="1052"/>
      <c r="AI88" s="1052"/>
      <c r="AJ88" s="1052"/>
      <c r="AK88" s="1056"/>
      <c r="AL88" s="1056"/>
      <c r="AM88" s="1056"/>
      <c r="AN88" s="1056"/>
      <c r="AO88" s="1056"/>
      <c r="AP88" s="1052"/>
      <c r="AQ88" s="1052"/>
      <c r="AR88" s="1052"/>
      <c r="AS88" s="1052"/>
      <c r="AT88" s="1052"/>
      <c r="AU88" s="1052"/>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388</v>
      </c>
      <c r="BR102" s="1037" t="s">
        <v>415</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416</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417</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418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419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420</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421</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422</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423</v>
      </c>
      <c r="AB109" s="987"/>
      <c r="AC109" s="987"/>
      <c r="AD109" s="987"/>
      <c r="AE109" s="988"/>
      <c r="AF109" s="989" t="s">
        <v>306</v>
      </c>
      <c r="AG109" s="987"/>
      <c r="AH109" s="987"/>
      <c r="AI109" s="987"/>
      <c r="AJ109" s="988"/>
      <c r="AK109" s="989" t="s">
        <v>305</v>
      </c>
      <c r="AL109" s="987"/>
      <c r="AM109" s="987"/>
      <c r="AN109" s="987"/>
      <c r="AO109" s="988"/>
      <c r="AP109" s="989" t="s">
        <v>424</v>
      </c>
      <c r="AQ109" s="987"/>
      <c r="AR109" s="987"/>
      <c r="AS109" s="987"/>
      <c r="AT109" s="1018"/>
      <c r="AU109" s="986" t="s">
        <v>422</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423</v>
      </c>
      <c r="BR109" s="987"/>
      <c r="BS109" s="987"/>
      <c r="BT109" s="987"/>
      <c r="BU109" s="988"/>
      <c r="BV109" s="989" t="s">
        <v>306</v>
      </c>
      <c r="BW109" s="987"/>
      <c r="BX109" s="987"/>
      <c r="BY109" s="987"/>
      <c r="BZ109" s="988"/>
      <c r="CA109" s="989" t="s">
        <v>305</v>
      </c>
      <c r="CB109" s="987"/>
      <c r="CC109" s="987"/>
      <c r="CD109" s="987"/>
      <c r="CE109" s="988"/>
      <c r="CF109" s="1025" t="s">
        <v>424</v>
      </c>
      <c r="CG109" s="1025"/>
      <c r="CH109" s="1025"/>
      <c r="CI109" s="1025"/>
      <c r="CJ109" s="1025"/>
      <c r="CK109" s="989" t="s">
        <v>425</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423</v>
      </c>
      <c r="DH109" s="987"/>
      <c r="DI109" s="987"/>
      <c r="DJ109" s="987"/>
      <c r="DK109" s="988"/>
      <c r="DL109" s="989" t="s">
        <v>306</v>
      </c>
      <c r="DM109" s="987"/>
      <c r="DN109" s="987"/>
      <c r="DO109" s="987"/>
      <c r="DP109" s="988"/>
      <c r="DQ109" s="989" t="s">
        <v>305</v>
      </c>
      <c r="DR109" s="987"/>
      <c r="DS109" s="987"/>
      <c r="DT109" s="987"/>
      <c r="DU109" s="988"/>
      <c r="DV109" s="989" t="s">
        <v>424</v>
      </c>
      <c r="DW109" s="987"/>
      <c r="DX109" s="987"/>
      <c r="DY109" s="987"/>
      <c r="DZ109" s="1018"/>
    </row>
    <row r="110" spans="1:131" s="247" customFormat="1" ht="26.25" customHeight="1" x14ac:dyDescent="0.15">
      <c r="A110" s="889" t="s">
        <v>426</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764841</v>
      </c>
      <c r="AB110" s="980"/>
      <c r="AC110" s="980"/>
      <c r="AD110" s="980"/>
      <c r="AE110" s="981"/>
      <c r="AF110" s="982">
        <v>804311</v>
      </c>
      <c r="AG110" s="980"/>
      <c r="AH110" s="980"/>
      <c r="AI110" s="980"/>
      <c r="AJ110" s="981"/>
      <c r="AK110" s="982">
        <v>833696</v>
      </c>
      <c r="AL110" s="980"/>
      <c r="AM110" s="980"/>
      <c r="AN110" s="980"/>
      <c r="AO110" s="981"/>
      <c r="AP110" s="983">
        <v>14.5</v>
      </c>
      <c r="AQ110" s="984"/>
      <c r="AR110" s="984"/>
      <c r="AS110" s="984"/>
      <c r="AT110" s="985"/>
      <c r="AU110" s="1019" t="s">
        <v>73</v>
      </c>
      <c r="AV110" s="1020"/>
      <c r="AW110" s="1020"/>
      <c r="AX110" s="1020"/>
      <c r="AY110" s="1020"/>
      <c r="AZ110" s="945" t="s">
        <v>427</v>
      </c>
      <c r="BA110" s="890"/>
      <c r="BB110" s="890"/>
      <c r="BC110" s="890"/>
      <c r="BD110" s="890"/>
      <c r="BE110" s="890"/>
      <c r="BF110" s="890"/>
      <c r="BG110" s="890"/>
      <c r="BH110" s="890"/>
      <c r="BI110" s="890"/>
      <c r="BJ110" s="890"/>
      <c r="BK110" s="890"/>
      <c r="BL110" s="890"/>
      <c r="BM110" s="890"/>
      <c r="BN110" s="890"/>
      <c r="BO110" s="890"/>
      <c r="BP110" s="891"/>
      <c r="BQ110" s="946">
        <v>9246845</v>
      </c>
      <c r="BR110" s="927"/>
      <c r="BS110" s="927"/>
      <c r="BT110" s="927"/>
      <c r="BU110" s="927"/>
      <c r="BV110" s="927">
        <v>9338271</v>
      </c>
      <c r="BW110" s="927"/>
      <c r="BX110" s="927"/>
      <c r="BY110" s="927"/>
      <c r="BZ110" s="927"/>
      <c r="CA110" s="927">
        <v>9839418</v>
      </c>
      <c r="CB110" s="927"/>
      <c r="CC110" s="927"/>
      <c r="CD110" s="927"/>
      <c r="CE110" s="927"/>
      <c r="CF110" s="951">
        <v>171.3</v>
      </c>
      <c r="CG110" s="952"/>
      <c r="CH110" s="952"/>
      <c r="CI110" s="952"/>
      <c r="CJ110" s="952"/>
      <c r="CK110" s="1015" t="s">
        <v>428</v>
      </c>
      <c r="CL110" s="901"/>
      <c r="CM110" s="976" t="s">
        <v>429</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128</v>
      </c>
      <c r="DH110" s="927"/>
      <c r="DI110" s="927"/>
      <c r="DJ110" s="927"/>
      <c r="DK110" s="927"/>
      <c r="DL110" s="927" t="s">
        <v>128</v>
      </c>
      <c r="DM110" s="927"/>
      <c r="DN110" s="927"/>
      <c r="DO110" s="927"/>
      <c r="DP110" s="927"/>
      <c r="DQ110" s="927" t="s">
        <v>128</v>
      </c>
      <c r="DR110" s="927"/>
      <c r="DS110" s="927"/>
      <c r="DT110" s="927"/>
      <c r="DU110" s="927"/>
      <c r="DV110" s="928" t="s">
        <v>128</v>
      </c>
      <c r="DW110" s="928"/>
      <c r="DX110" s="928"/>
      <c r="DY110" s="928"/>
      <c r="DZ110" s="929"/>
    </row>
    <row r="111" spans="1:131" s="247" customFormat="1" ht="26.25" customHeight="1" x14ac:dyDescent="0.15">
      <c r="A111" s="856" t="s">
        <v>430</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128</v>
      </c>
      <c r="AB111" s="1008"/>
      <c r="AC111" s="1008"/>
      <c r="AD111" s="1008"/>
      <c r="AE111" s="1009"/>
      <c r="AF111" s="1010" t="s">
        <v>128</v>
      </c>
      <c r="AG111" s="1008"/>
      <c r="AH111" s="1008"/>
      <c r="AI111" s="1008"/>
      <c r="AJ111" s="1009"/>
      <c r="AK111" s="1010" t="s">
        <v>128</v>
      </c>
      <c r="AL111" s="1008"/>
      <c r="AM111" s="1008"/>
      <c r="AN111" s="1008"/>
      <c r="AO111" s="1009"/>
      <c r="AP111" s="1011" t="s">
        <v>128</v>
      </c>
      <c r="AQ111" s="1012"/>
      <c r="AR111" s="1012"/>
      <c r="AS111" s="1012"/>
      <c r="AT111" s="1013"/>
      <c r="AU111" s="1021"/>
      <c r="AV111" s="1022"/>
      <c r="AW111" s="1022"/>
      <c r="AX111" s="1022"/>
      <c r="AY111" s="1022"/>
      <c r="AZ111" s="897" t="s">
        <v>431</v>
      </c>
      <c r="BA111" s="832"/>
      <c r="BB111" s="832"/>
      <c r="BC111" s="832"/>
      <c r="BD111" s="832"/>
      <c r="BE111" s="832"/>
      <c r="BF111" s="832"/>
      <c r="BG111" s="832"/>
      <c r="BH111" s="832"/>
      <c r="BI111" s="832"/>
      <c r="BJ111" s="832"/>
      <c r="BK111" s="832"/>
      <c r="BL111" s="832"/>
      <c r="BM111" s="832"/>
      <c r="BN111" s="832"/>
      <c r="BO111" s="832"/>
      <c r="BP111" s="833"/>
      <c r="BQ111" s="898">
        <v>9481</v>
      </c>
      <c r="BR111" s="899"/>
      <c r="BS111" s="899"/>
      <c r="BT111" s="899"/>
      <c r="BU111" s="899"/>
      <c r="BV111" s="899">
        <v>5203</v>
      </c>
      <c r="BW111" s="899"/>
      <c r="BX111" s="899"/>
      <c r="BY111" s="899"/>
      <c r="BZ111" s="899"/>
      <c r="CA111" s="899">
        <v>2178</v>
      </c>
      <c r="CB111" s="899"/>
      <c r="CC111" s="899"/>
      <c r="CD111" s="899"/>
      <c r="CE111" s="899"/>
      <c r="CF111" s="960">
        <v>0</v>
      </c>
      <c r="CG111" s="961"/>
      <c r="CH111" s="961"/>
      <c r="CI111" s="961"/>
      <c r="CJ111" s="961"/>
      <c r="CK111" s="1016"/>
      <c r="CL111" s="903"/>
      <c r="CM111" s="906" t="s">
        <v>432</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128</v>
      </c>
      <c r="DH111" s="899"/>
      <c r="DI111" s="899"/>
      <c r="DJ111" s="899"/>
      <c r="DK111" s="899"/>
      <c r="DL111" s="899" t="s">
        <v>128</v>
      </c>
      <c r="DM111" s="899"/>
      <c r="DN111" s="899"/>
      <c r="DO111" s="899"/>
      <c r="DP111" s="899"/>
      <c r="DQ111" s="899" t="s">
        <v>128</v>
      </c>
      <c r="DR111" s="899"/>
      <c r="DS111" s="899"/>
      <c r="DT111" s="899"/>
      <c r="DU111" s="899"/>
      <c r="DV111" s="876" t="s">
        <v>128</v>
      </c>
      <c r="DW111" s="876"/>
      <c r="DX111" s="876"/>
      <c r="DY111" s="876"/>
      <c r="DZ111" s="877"/>
    </row>
    <row r="112" spans="1:131" s="247" customFormat="1" ht="26.25" customHeight="1" x14ac:dyDescent="0.15">
      <c r="A112" s="1001" t="s">
        <v>433</v>
      </c>
      <c r="B112" s="1002"/>
      <c r="C112" s="832" t="s">
        <v>434</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128</v>
      </c>
      <c r="AB112" s="862"/>
      <c r="AC112" s="862"/>
      <c r="AD112" s="862"/>
      <c r="AE112" s="863"/>
      <c r="AF112" s="864" t="s">
        <v>128</v>
      </c>
      <c r="AG112" s="862"/>
      <c r="AH112" s="862"/>
      <c r="AI112" s="862"/>
      <c r="AJ112" s="863"/>
      <c r="AK112" s="864" t="s">
        <v>128</v>
      </c>
      <c r="AL112" s="862"/>
      <c r="AM112" s="862"/>
      <c r="AN112" s="862"/>
      <c r="AO112" s="863"/>
      <c r="AP112" s="909" t="s">
        <v>128</v>
      </c>
      <c r="AQ112" s="910"/>
      <c r="AR112" s="910"/>
      <c r="AS112" s="910"/>
      <c r="AT112" s="911"/>
      <c r="AU112" s="1021"/>
      <c r="AV112" s="1022"/>
      <c r="AW112" s="1022"/>
      <c r="AX112" s="1022"/>
      <c r="AY112" s="1022"/>
      <c r="AZ112" s="897" t="s">
        <v>435</v>
      </c>
      <c r="BA112" s="832"/>
      <c r="BB112" s="832"/>
      <c r="BC112" s="832"/>
      <c r="BD112" s="832"/>
      <c r="BE112" s="832"/>
      <c r="BF112" s="832"/>
      <c r="BG112" s="832"/>
      <c r="BH112" s="832"/>
      <c r="BI112" s="832"/>
      <c r="BJ112" s="832"/>
      <c r="BK112" s="832"/>
      <c r="BL112" s="832"/>
      <c r="BM112" s="832"/>
      <c r="BN112" s="832"/>
      <c r="BO112" s="832"/>
      <c r="BP112" s="833"/>
      <c r="BQ112" s="898">
        <v>10669937</v>
      </c>
      <c r="BR112" s="899"/>
      <c r="BS112" s="899"/>
      <c r="BT112" s="899"/>
      <c r="BU112" s="899"/>
      <c r="BV112" s="899">
        <v>10191117</v>
      </c>
      <c r="BW112" s="899"/>
      <c r="BX112" s="899"/>
      <c r="BY112" s="899"/>
      <c r="BZ112" s="899"/>
      <c r="CA112" s="899">
        <v>9965461</v>
      </c>
      <c r="CB112" s="899"/>
      <c r="CC112" s="899"/>
      <c r="CD112" s="899"/>
      <c r="CE112" s="899"/>
      <c r="CF112" s="960">
        <v>173.5</v>
      </c>
      <c r="CG112" s="961"/>
      <c r="CH112" s="961"/>
      <c r="CI112" s="961"/>
      <c r="CJ112" s="961"/>
      <c r="CK112" s="1016"/>
      <c r="CL112" s="903"/>
      <c r="CM112" s="906" t="s">
        <v>436</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128</v>
      </c>
      <c r="DH112" s="899"/>
      <c r="DI112" s="899"/>
      <c r="DJ112" s="899"/>
      <c r="DK112" s="899"/>
      <c r="DL112" s="899" t="s">
        <v>128</v>
      </c>
      <c r="DM112" s="899"/>
      <c r="DN112" s="899"/>
      <c r="DO112" s="899"/>
      <c r="DP112" s="899"/>
      <c r="DQ112" s="899" t="s">
        <v>437</v>
      </c>
      <c r="DR112" s="899"/>
      <c r="DS112" s="899"/>
      <c r="DT112" s="899"/>
      <c r="DU112" s="899"/>
      <c r="DV112" s="876" t="s">
        <v>128</v>
      </c>
      <c r="DW112" s="876"/>
      <c r="DX112" s="876"/>
      <c r="DY112" s="876"/>
      <c r="DZ112" s="877"/>
    </row>
    <row r="113" spans="1:130" s="247" customFormat="1" ht="26.25" customHeight="1" x14ac:dyDescent="0.15">
      <c r="A113" s="1003"/>
      <c r="B113" s="1004"/>
      <c r="C113" s="832" t="s">
        <v>438</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655698</v>
      </c>
      <c r="AB113" s="1008"/>
      <c r="AC113" s="1008"/>
      <c r="AD113" s="1008"/>
      <c r="AE113" s="1009"/>
      <c r="AF113" s="1010">
        <v>690109</v>
      </c>
      <c r="AG113" s="1008"/>
      <c r="AH113" s="1008"/>
      <c r="AI113" s="1008"/>
      <c r="AJ113" s="1009"/>
      <c r="AK113" s="1010">
        <v>730635</v>
      </c>
      <c r="AL113" s="1008"/>
      <c r="AM113" s="1008"/>
      <c r="AN113" s="1008"/>
      <c r="AO113" s="1009"/>
      <c r="AP113" s="1011">
        <v>12.7</v>
      </c>
      <c r="AQ113" s="1012"/>
      <c r="AR113" s="1012"/>
      <c r="AS113" s="1012"/>
      <c r="AT113" s="1013"/>
      <c r="AU113" s="1021"/>
      <c r="AV113" s="1022"/>
      <c r="AW113" s="1022"/>
      <c r="AX113" s="1022"/>
      <c r="AY113" s="1022"/>
      <c r="AZ113" s="897" t="s">
        <v>439</v>
      </c>
      <c r="BA113" s="832"/>
      <c r="BB113" s="832"/>
      <c r="BC113" s="832"/>
      <c r="BD113" s="832"/>
      <c r="BE113" s="832"/>
      <c r="BF113" s="832"/>
      <c r="BG113" s="832"/>
      <c r="BH113" s="832"/>
      <c r="BI113" s="832"/>
      <c r="BJ113" s="832"/>
      <c r="BK113" s="832"/>
      <c r="BL113" s="832"/>
      <c r="BM113" s="832"/>
      <c r="BN113" s="832"/>
      <c r="BO113" s="832"/>
      <c r="BP113" s="833"/>
      <c r="BQ113" s="898" t="s">
        <v>128</v>
      </c>
      <c r="BR113" s="899"/>
      <c r="BS113" s="899"/>
      <c r="BT113" s="899"/>
      <c r="BU113" s="899"/>
      <c r="BV113" s="899" t="s">
        <v>128</v>
      </c>
      <c r="BW113" s="899"/>
      <c r="BX113" s="899"/>
      <c r="BY113" s="899"/>
      <c r="BZ113" s="899"/>
      <c r="CA113" s="899" t="s">
        <v>128</v>
      </c>
      <c r="CB113" s="899"/>
      <c r="CC113" s="899"/>
      <c r="CD113" s="899"/>
      <c r="CE113" s="899"/>
      <c r="CF113" s="960" t="s">
        <v>437</v>
      </c>
      <c r="CG113" s="961"/>
      <c r="CH113" s="961"/>
      <c r="CI113" s="961"/>
      <c r="CJ113" s="961"/>
      <c r="CK113" s="1016"/>
      <c r="CL113" s="903"/>
      <c r="CM113" s="906" t="s">
        <v>440</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128</v>
      </c>
      <c r="DH113" s="862"/>
      <c r="DI113" s="862"/>
      <c r="DJ113" s="862"/>
      <c r="DK113" s="863"/>
      <c r="DL113" s="864" t="s">
        <v>128</v>
      </c>
      <c r="DM113" s="862"/>
      <c r="DN113" s="862"/>
      <c r="DO113" s="862"/>
      <c r="DP113" s="863"/>
      <c r="DQ113" s="864" t="s">
        <v>128</v>
      </c>
      <c r="DR113" s="862"/>
      <c r="DS113" s="862"/>
      <c r="DT113" s="862"/>
      <c r="DU113" s="863"/>
      <c r="DV113" s="909" t="s">
        <v>128</v>
      </c>
      <c r="DW113" s="910"/>
      <c r="DX113" s="910"/>
      <c r="DY113" s="910"/>
      <c r="DZ113" s="911"/>
    </row>
    <row r="114" spans="1:130" s="247" customFormat="1" ht="26.25" customHeight="1" x14ac:dyDescent="0.15">
      <c r="A114" s="1003"/>
      <c r="B114" s="1004"/>
      <c r="C114" s="832" t="s">
        <v>441</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t="s">
        <v>128</v>
      </c>
      <c r="AB114" s="862"/>
      <c r="AC114" s="862"/>
      <c r="AD114" s="862"/>
      <c r="AE114" s="863"/>
      <c r="AF114" s="864" t="s">
        <v>437</v>
      </c>
      <c r="AG114" s="862"/>
      <c r="AH114" s="862"/>
      <c r="AI114" s="862"/>
      <c r="AJ114" s="863"/>
      <c r="AK114" s="864" t="s">
        <v>128</v>
      </c>
      <c r="AL114" s="862"/>
      <c r="AM114" s="862"/>
      <c r="AN114" s="862"/>
      <c r="AO114" s="863"/>
      <c r="AP114" s="909" t="s">
        <v>128</v>
      </c>
      <c r="AQ114" s="910"/>
      <c r="AR114" s="910"/>
      <c r="AS114" s="910"/>
      <c r="AT114" s="911"/>
      <c r="AU114" s="1021"/>
      <c r="AV114" s="1022"/>
      <c r="AW114" s="1022"/>
      <c r="AX114" s="1022"/>
      <c r="AY114" s="1022"/>
      <c r="AZ114" s="897" t="s">
        <v>442</v>
      </c>
      <c r="BA114" s="832"/>
      <c r="BB114" s="832"/>
      <c r="BC114" s="832"/>
      <c r="BD114" s="832"/>
      <c r="BE114" s="832"/>
      <c r="BF114" s="832"/>
      <c r="BG114" s="832"/>
      <c r="BH114" s="832"/>
      <c r="BI114" s="832"/>
      <c r="BJ114" s="832"/>
      <c r="BK114" s="832"/>
      <c r="BL114" s="832"/>
      <c r="BM114" s="832"/>
      <c r="BN114" s="832"/>
      <c r="BO114" s="832"/>
      <c r="BP114" s="833"/>
      <c r="BQ114" s="898">
        <v>935331</v>
      </c>
      <c r="BR114" s="899"/>
      <c r="BS114" s="899"/>
      <c r="BT114" s="899"/>
      <c r="BU114" s="899"/>
      <c r="BV114" s="899">
        <v>1143854</v>
      </c>
      <c r="BW114" s="899"/>
      <c r="BX114" s="899"/>
      <c r="BY114" s="899"/>
      <c r="BZ114" s="899"/>
      <c r="CA114" s="899">
        <v>1136598</v>
      </c>
      <c r="CB114" s="899"/>
      <c r="CC114" s="899"/>
      <c r="CD114" s="899"/>
      <c r="CE114" s="899"/>
      <c r="CF114" s="960">
        <v>19.8</v>
      </c>
      <c r="CG114" s="961"/>
      <c r="CH114" s="961"/>
      <c r="CI114" s="961"/>
      <c r="CJ114" s="961"/>
      <c r="CK114" s="1016"/>
      <c r="CL114" s="903"/>
      <c r="CM114" s="906" t="s">
        <v>443</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128</v>
      </c>
      <c r="DH114" s="862"/>
      <c r="DI114" s="862"/>
      <c r="DJ114" s="862"/>
      <c r="DK114" s="863"/>
      <c r="DL114" s="864" t="s">
        <v>128</v>
      </c>
      <c r="DM114" s="862"/>
      <c r="DN114" s="862"/>
      <c r="DO114" s="862"/>
      <c r="DP114" s="863"/>
      <c r="DQ114" s="864" t="s">
        <v>437</v>
      </c>
      <c r="DR114" s="862"/>
      <c r="DS114" s="862"/>
      <c r="DT114" s="862"/>
      <c r="DU114" s="863"/>
      <c r="DV114" s="909" t="s">
        <v>128</v>
      </c>
      <c r="DW114" s="910"/>
      <c r="DX114" s="910"/>
      <c r="DY114" s="910"/>
      <c r="DZ114" s="911"/>
    </row>
    <row r="115" spans="1:130" s="247" customFormat="1" ht="26.25" customHeight="1" x14ac:dyDescent="0.15">
      <c r="A115" s="1003"/>
      <c r="B115" s="1004"/>
      <c r="C115" s="832" t="s">
        <v>444</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6623</v>
      </c>
      <c r="AB115" s="1008"/>
      <c r="AC115" s="1008"/>
      <c r="AD115" s="1008"/>
      <c r="AE115" s="1009"/>
      <c r="AF115" s="1010">
        <v>4278</v>
      </c>
      <c r="AG115" s="1008"/>
      <c r="AH115" s="1008"/>
      <c r="AI115" s="1008"/>
      <c r="AJ115" s="1009"/>
      <c r="AK115" s="1010">
        <v>2178</v>
      </c>
      <c r="AL115" s="1008"/>
      <c r="AM115" s="1008"/>
      <c r="AN115" s="1008"/>
      <c r="AO115" s="1009"/>
      <c r="AP115" s="1011">
        <v>0</v>
      </c>
      <c r="AQ115" s="1012"/>
      <c r="AR115" s="1012"/>
      <c r="AS115" s="1012"/>
      <c r="AT115" s="1013"/>
      <c r="AU115" s="1021"/>
      <c r="AV115" s="1022"/>
      <c r="AW115" s="1022"/>
      <c r="AX115" s="1022"/>
      <c r="AY115" s="1022"/>
      <c r="AZ115" s="897" t="s">
        <v>445</v>
      </c>
      <c r="BA115" s="832"/>
      <c r="BB115" s="832"/>
      <c r="BC115" s="832"/>
      <c r="BD115" s="832"/>
      <c r="BE115" s="832"/>
      <c r="BF115" s="832"/>
      <c r="BG115" s="832"/>
      <c r="BH115" s="832"/>
      <c r="BI115" s="832"/>
      <c r="BJ115" s="832"/>
      <c r="BK115" s="832"/>
      <c r="BL115" s="832"/>
      <c r="BM115" s="832"/>
      <c r="BN115" s="832"/>
      <c r="BO115" s="832"/>
      <c r="BP115" s="833"/>
      <c r="BQ115" s="898" t="s">
        <v>128</v>
      </c>
      <c r="BR115" s="899"/>
      <c r="BS115" s="899"/>
      <c r="BT115" s="899"/>
      <c r="BU115" s="899"/>
      <c r="BV115" s="899" t="s">
        <v>128</v>
      </c>
      <c r="BW115" s="899"/>
      <c r="BX115" s="899"/>
      <c r="BY115" s="899"/>
      <c r="BZ115" s="899"/>
      <c r="CA115" s="899" t="s">
        <v>128</v>
      </c>
      <c r="CB115" s="899"/>
      <c r="CC115" s="899"/>
      <c r="CD115" s="899"/>
      <c r="CE115" s="899"/>
      <c r="CF115" s="960" t="s">
        <v>128</v>
      </c>
      <c r="CG115" s="961"/>
      <c r="CH115" s="961"/>
      <c r="CI115" s="961"/>
      <c r="CJ115" s="961"/>
      <c r="CK115" s="1016"/>
      <c r="CL115" s="903"/>
      <c r="CM115" s="897" t="s">
        <v>446</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128</v>
      </c>
      <c r="DH115" s="862"/>
      <c r="DI115" s="862"/>
      <c r="DJ115" s="862"/>
      <c r="DK115" s="863"/>
      <c r="DL115" s="864" t="s">
        <v>128</v>
      </c>
      <c r="DM115" s="862"/>
      <c r="DN115" s="862"/>
      <c r="DO115" s="862"/>
      <c r="DP115" s="863"/>
      <c r="DQ115" s="864" t="s">
        <v>128</v>
      </c>
      <c r="DR115" s="862"/>
      <c r="DS115" s="862"/>
      <c r="DT115" s="862"/>
      <c r="DU115" s="863"/>
      <c r="DV115" s="909" t="s">
        <v>128</v>
      </c>
      <c r="DW115" s="910"/>
      <c r="DX115" s="910"/>
      <c r="DY115" s="910"/>
      <c r="DZ115" s="911"/>
    </row>
    <row r="116" spans="1:130" s="247" customFormat="1" ht="26.25" customHeight="1" x14ac:dyDescent="0.15">
      <c r="A116" s="1005"/>
      <c r="B116" s="1006"/>
      <c r="C116" s="965" t="s">
        <v>447</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128</v>
      </c>
      <c r="AB116" s="862"/>
      <c r="AC116" s="862"/>
      <c r="AD116" s="862"/>
      <c r="AE116" s="863"/>
      <c r="AF116" s="864" t="s">
        <v>128</v>
      </c>
      <c r="AG116" s="862"/>
      <c r="AH116" s="862"/>
      <c r="AI116" s="862"/>
      <c r="AJ116" s="863"/>
      <c r="AK116" s="864" t="s">
        <v>437</v>
      </c>
      <c r="AL116" s="862"/>
      <c r="AM116" s="862"/>
      <c r="AN116" s="862"/>
      <c r="AO116" s="863"/>
      <c r="AP116" s="909" t="s">
        <v>437</v>
      </c>
      <c r="AQ116" s="910"/>
      <c r="AR116" s="910"/>
      <c r="AS116" s="910"/>
      <c r="AT116" s="911"/>
      <c r="AU116" s="1021"/>
      <c r="AV116" s="1022"/>
      <c r="AW116" s="1022"/>
      <c r="AX116" s="1022"/>
      <c r="AY116" s="1022"/>
      <c r="AZ116" s="948" t="s">
        <v>448</v>
      </c>
      <c r="BA116" s="949"/>
      <c r="BB116" s="949"/>
      <c r="BC116" s="949"/>
      <c r="BD116" s="949"/>
      <c r="BE116" s="949"/>
      <c r="BF116" s="949"/>
      <c r="BG116" s="949"/>
      <c r="BH116" s="949"/>
      <c r="BI116" s="949"/>
      <c r="BJ116" s="949"/>
      <c r="BK116" s="949"/>
      <c r="BL116" s="949"/>
      <c r="BM116" s="949"/>
      <c r="BN116" s="949"/>
      <c r="BO116" s="949"/>
      <c r="BP116" s="950"/>
      <c r="BQ116" s="898" t="s">
        <v>128</v>
      </c>
      <c r="BR116" s="899"/>
      <c r="BS116" s="899"/>
      <c r="BT116" s="899"/>
      <c r="BU116" s="899"/>
      <c r="BV116" s="899" t="s">
        <v>128</v>
      </c>
      <c r="BW116" s="899"/>
      <c r="BX116" s="899"/>
      <c r="BY116" s="899"/>
      <c r="BZ116" s="899"/>
      <c r="CA116" s="899" t="s">
        <v>128</v>
      </c>
      <c r="CB116" s="899"/>
      <c r="CC116" s="899"/>
      <c r="CD116" s="899"/>
      <c r="CE116" s="899"/>
      <c r="CF116" s="960" t="s">
        <v>128</v>
      </c>
      <c r="CG116" s="961"/>
      <c r="CH116" s="961"/>
      <c r="CI116" s="961"/>
      <c r="CJ116" s="961"/>
      <c r="CK116" s="1016"/>
      <c r="CL116" s="903"/>
      <c r="CM116" s="906" t="s">
        <v>449</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437</v>
      </c>
      <c r="DH116" s="862"/>
      <c r="DI116" s="862"/>
      <c r="DJ116" s="862"/>
      <c r="DK116" s="863"/>
      <c r="DL116" s="864" t="s">
        <v>128</v>
      </c>
      <c r="DM116" s="862"/>
      <c r="DN116" s="862"/>
      <c r="DO116" s="862"/>
      <c r="DP116" s="863"/>
      <c r="DQ116" s="864" t="s">
        <v>437</v>
      </c>
      <c r="DR116" s="862"/>
      <c r="DS116" s="862"/>
      <c r="DT116" s="862"/>
      <c r="DU116" s="863"/>
      <c r="DV116" s="909" t="s">
        <v>128</v>
      </c>
      <c r="DW116" s="910"/>
      <c r="DX116" s="910"/>
      <c r="DY116" s="910"/>
      <c r="DZ116" s="911"/>
    </row>
    <row r="117" spans="1:130" s="247" customFormat="1" ht="26.25" customHeight="1" x14ac:dyDescent="0.15">
      <c r="A117" s="986" t="s">
        <v>185</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450</v>
      </c>
      <c r="Z117" s="988"/>
      <c r="AA117" s="993">
        <v>1427162</v>
      </c>
      <c r="AB117" s="994"/>
      <c r="AC117" s="994"/>
      <c r="AD117" s="994"/>
      <c r="AE117" s="995"/>
      <c r="AF117" s="996">
        <v>1498698</v>
      </c>
      <c r="AG117" s="994"/>
      <c r="AH117" s="994"/>
      <c r="AI117" s="994"/>
      <c r="AJ117" s="995"/>
      <c r="AK117" s="996">
        <v>1566509</v>
      </c>
      <c r="AL117" s="994"/>
      <c r="AM117" s="994"/>
      <c r="AN117" s="994"/>
      <c r="AO117" s="995"/>
      <c r="AP117" s="997"/>
      <c r="AQ117" s="998"/>
      <c r="AR117" s="998"/>
      <c r="AS117" s="998"/>
      <c r="AT117" s="999"/>
      <c r="AU117" s="1021"/>
      <c r="AV117" s="1022"/>
      <c r="AW117" s="1022"/>
      <c r="AX117" s="1022"/>
      <c r="AY117" s="1022"/>
      <c r="AZ117" s="948" t="s">
        <v>451</v>
      </c>
      <c r="BA117" s="949"/>
      <c r="BB117" s="949"/>
      <c r="BC117" s="949"/>
      <c r="BD117" s="949"/>
      <c r="BE117" s="949"/>
      <c r="BF117" s="949"/>
      <c r="BG117" s="949"/>
      <c r="BH117" s="949"/>
      <c r="BI117" s="949"/>
      <c r="BJ117" s="949"/>
      <c r="BK117" s="949"/>
      <c r="BL117" s="949"/>
      <c r="BM117" s="949"/>
      <c r="BN117" s="949"/>
      <c r="BO117" s="949"/>
      <c r="BP117" s="950"/>
      <c r="BQ117" s="898" t="s">
        <v>128</v>
      </c>
      <c r="BR117" s="899"/>
      <c r="BS117" s="899"/>
      <c r="BT117" s="899"/>
      <c r="BU117" s="899"/>
      <c r="BV117" s="899" t="s">
        <v>437</v>
      </c>
      <c r="BW117" s="899"/>
      <c r="BX117" s="899"/>
      <c r="BY117" s="899"/>
      <c r="BZ117" s="899"/>
      <c r="CA117" s="899" t="s">
        <v>128</v>
      </c>
      <c r="CB117" s="899"/>
      <c r="CC117" s="899"/>
      <c r="CD117" s="899"/>
      <c r="CE117" s="899"/>
      <c r="CF117" s="960" t="s">
        <v>452</v>
      </c>
      <c r="CG117" s="961"/>
      <c r="CH117" s="961"/>
      <c r="CI117" s="961"/>
      <c r="CJ117" s="961"/>
      <c r="CK117" s="1016"/>
      <c r="CL117" s="903"/>
      <c r="CM117" s="906" t="s">
        <v>453</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437</v>
      </c>
      <c r="DH117" s="862"/>
      <c r="DI117" s="862"/>
      <c r="DJ117" s="862"/>
      <c r="DK117" s="863"/>
      <c r="DL117" s="864" t="s">
        <v>128</v>
      </c>
      <c r="DM117" s="862"/>
      <c r="DN117" s="862"/>
      <c r="DO117" s="862"/>
      <c r="DP117" s="863"/>
      <c r="DQ117" s="864" t="s">
        <v>437</v>
      </c>
      <c r="DR117" s="862"/>
      <c r="DS117" s="862"/>
      <c r="DT117" s="862"/>
      <c r="DU117" s="863"/>
      <c r="DV117" s="909" t="s">
        <v>128</v>
      </c>
      <c r="DW117" s="910"/>
      <c r="DX117" s="910"/>
      <c r="DY117" s="910"/>
      <c r="DZ117" s="911"/>
    </row>
    <row r="118" spans="1:130" s="247" customFormat="1" ht="26.25" customHeight="1" x14ac:dyDescent="0.15">
      <c r="A118" s="986" t="s">
        <v>425</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423</v>
      </c>
      <c r="AB118" s="987"/>
      <c r="AC118" s="987"/>
      <c r="AD118" s="987"/>
      <c r="AE118" s="988"/>
      <c r="AF118" s="989" t="s">
        <v>306</v>
      </c>
      <c r="AG118" s="987"/>
      <c r="AH118" s="987"/>
      <c r="AI118" s="987"/>
      <c r="AJ118" s="988"/>
      <c r="AK118" s="989" t="s">
        <v>305</v>
      </c>
      <c r="AL118" s="987"/>
      <c r="AM118" s="987"/>
      <c r="AN118" s="987"/>
      <c r="AO118" s="988"/>
      <c r="AP118" s="990" t="s">
        <v>424</v>
      </c>
      <c r="AQ118" s="991"/>
      <c r="AR118" s="991"/>
      <c r="AS118" s="991"/>
      <c r="AT118" s="992"/>
      <c r="AU118" s="1021"/>
      <c r="AV118" s="1022"/>
      <c r="AW118" s="1022"/>
      <c r="AX118" s="1022"/>
      <c r="AY118" s="1022"/>
      <c r="AZ118" s="964" t="s">
        <v>454</v>
      </c>
      <c r="BA118" s="965"/>
      <c r="BB118" s="965"/>
      <c r="BC118" s="965"/>
      <c r="BD118" s="965"/>
      <c r="BE118" s="965"/>
      <c r="BF118" s="965"/>
      <c r="BG118" s="965"/>
      <c r="BH118" s="965"/>
      <c r="BI118" s="965"/>
      <c r="BJ118" s="965"/>
      <c r="BK118" s="965"/>
      <c r="BL118" s="965"/>
      <c r="BM118" s="965"/>
      <c r="BN118" s="965"/>
      <c r="BO118" s="965"/>
      <c r="BP118" s="966"/>
      <c r="BQ118" s="967" t="s">
        <v>128</v>
      </c>
      <c r="BR118" s="930"/>
      <c r="BS118" s="930"/>
      <c r="BT118" s="930"/>
      <c r="BU118" s="930"/>
      <c r="BV118" s="930" t="s">
        <v>128</v>
      </c>
      <c r="BW118" s="930"/>
      <c r="BX118" s="930"/>
      <c r="BY118" s="930"/>
      <c r="BZ118" s="930"/>
      <c r="CA118" s="930" t="s">
        <v>128</v>
      </c>
      <c r="CB118" s="930"/>
      <c r="CC118" s="930"/>
      <c r="CD118" s="930"/>
      <c r="CE118" s="930"/>
      <c r="CF118" s="960" t="s">
        <v>128</v>
      </c>
      <c r="CG118" s="961"/>
      <c r="CH118" s="961"/>
      <c r="CI118" s="961"/>
      <c r="CJ118" s="961"/>
      <c r="CK118" s="1016"/>
      <c r="CL118" s="903"/>
      <c r="CM118" s="906" t="s">
        <v>455</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437</v>
      </c>
      <c r="DH118" s="862"/>
      <c r="DI118" s="862"/>
      <c r="DJ118" s="862"/>
      <c r="DK118" s="863"/>
      <c r="DL118" s="864" t="s">
        <v>128</v>
      </c>
      <c r="DM118" s="862"/>
      <c r="DN118" s="862"/>
      <c r="DO118" s="862"/>
      <c r="DP118" s="863"/>
      <c r="DQ118" s="864" t="s">
        <v>128</v>
      </c>
      <c r="DR118" s="862"/>
      <c r="DS118" s="862"/>
      <c r="DT118" s="862"/>
      <c r="DU118" s="863"/>
      <c r="DV118" s="909" t="s">
        <v>128</v>
      </c>
      <c r="DW118" s="910"/>
      <c r="DX118" s="910"/>
      <c r="DY118" s="910"/>
      <c r="DZ118" s="911"/>
    </row>
    <row r="119" spans="1:130" s="247" customFormat="1" ht="26.25" customHeight="1" x14ac:dyDescent="0.15">
      <c r="A119" s="900" t="s">
        <v>428</v>
      </c>
      <c r="B119" s="901"/>
      <c r="C119" s="976" t="s">
        <v>429</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128</v>
      </c>
      <c r="AB119" s="980"/>
      <c r="AC119" s="980"/>
      <c r="AD119" s="980"/>
      <c r="AE119" s="981"/>
      <c r="AF119" s="982" t="s">
        <v>128</v>
      </c>
      <c r="AG119" s="980"/>
      <c r="AH119" s="980"/>
      <c r="AI119" s="980"/>
      <c r="AJ119" s="981"/>
      <c r="AK119" s="982" t="s">
        <v>128</v>
      </c>
      <c r="AL119" s="980"/>
      <c r="AM119" s="980"/>
      <c r="AN119" s="980"/>
      <c r="AO119" s="981"/>
      <c r="AP119" s="983" t="s">
        <v>128</v>
      </c>
      <c r="AQ119" s="984"/>
      <c r="AR119" s="984"/>
      <c r="AS119" s="984"/>
      <c r="AT119" s="985"/>
      <c r="AU119" s="1023"/>
      <c r="AV119" s="1024"/>
      <c r="AW119" s="1024"/>
      <c r="AX119" s="1024"/>
      <c r="AY119" s="1024"/>
      <c r="AZ119" s="278" t="s">
        <v>185</v>
      </c>
      <c r="BA119" s="278"/>
      <c r="BB119" s="278"/>
      <c r="BC119" s="278"/>
      <c r="BD119" s="278"/>
      <c r="BE119" s="278"/>
      <c r="BF119" s="278"/>
      <c r="BG119" s="278"/>
      <c r="BH119" s="278"/>
      <c r="BI119" s="278"/>
      <c r="BJ119" s="278"/>
      <c r="BK119" s="278"/>
      <c r="BL119" s="278"/>
      <c r="BM119" s="278"/>
      <c r="BN119" s="278"/>
      <c r="BO119" s="962" t="s">
        <v>456</v>
      </c>
      <c r="BP119" s="963"/>
      <c r="BQ119" s="967">
        <v>20861594</v>
      </c>
      <c r="BR119" s="930"/>
      <c r="BS119" s="930"/>
      <c r="BT119" s="930"/>
      <c r="BU119" s="930"/>
      <c r="BV119" s="930">
        <v>20678445</v>
      </c>
      <c r="BW119" s="930"/>
      <c r="BX119" s="930"/>
      <c r="BY119" s="930"/>
      <c r="BZ119" s="930"/>
      <c r="CA119" s="930">
        <v>20943655</v>
      </c>
      <c r="CB119" s="930"/>
      <c r="CC119" s="930"/>
      <c r="CD119" s="930"/>
      <c r="CE119" s="930"/>
      <c r="CF119" s="828"/>
      <c r="CG119" s="829"/>
      <c r="CH119" s="829"/>
      <c r="CI119" s="829"/>
      <c r="CJ119" s="919"/>
      <c r="CK119" s="1017"/>
      <c r="CL119" s="905"/>
      <c r="CM119" s="923" t="s">
        <v>457</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9481</v>
      </c>
      <c r="DH119" s="845"/>
      <c r="DI119" s="845"/>
      <c r="DJ119" s="845"/>
      <c r="DK119" s="846"/>
      <c r="DL119" s="847">
        <v>5203</v>
      </c>
      <c r="DM119" s="845"/>
      <c r="DN119" s="845"/>
      <c r="DO119" s="845"/>
      <c r="DP119" s="846"/>
      <c r="DQ119" s="847">
        <v>2178</v>
      </c>
      <c r="DR119" s="845"/>
      <c r="DS119" s="845"/>
      <c r="DT119" s="845"/>
      <c r="DU119" s="846"/>
      <c r="DV119" s="933">
        <v>0</v>
      </c>
      <c r="DW119" s="934"/>
      <c r="DX119" s="934"/>
      <c r="DY119" s="934"/>
      <c r="DZ119" s="935"/>
    </row>
    <row r="120" spans="1:130" s="247" customFormat="1" ht="26.25" customHeight="1" x14ac:dyDescent="0.15">
      <c r="A120" s="902"/>
      <c r="B120" s="903"/>
      <c r="C120" s="906" t="s">
        <v>432</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128</v>
      </c>
      <c r="AB120" s="862"/>
      <c r="AC120" s="862"/>
      <c r="AD120" s="862"/>
      <c r="AE120" s="863"/>
      <c r="AF120" s="864" t="s">
        <v>128</v>
      </c>
      <c r="AG120" s="862"/>
      <c r="AH120" s="862"/>
      <c r="AI120" s="862"/>
      <c r="AJ120" s="863"/>
      <c r="AK120" s="864" t="s">
        <v>128</v>
      </c>
      <c r="AL120" s="862"/>
      <c r="AM120" s="862"/>
      <c r="AN120" s="862"/>
      <c r="AO120" s="863"/>
      <c r="AP120" s="909" t="s">
        <v>128</v>
      </c>
      <c r="AQ120" s="910"/>
      <c r="AR120" s="910"/>
      <c r="AS120" s="910"/>
      <c r="AT120" s="911"/>
      <c r="AU120" s="968" t="s">
        <v>458</v>
      </c>
      <c r="AV120" s="969"/>
      <c r="AW120" s="969"/>
      <c r="AX120" s="969"/>
      <c r="AY120" s="970"/>
      <c r="AZ120" s="945" t="s">
        <v>459</v>
      </c>
      <c r="BA120" s="890"/>
      <c r="BB120" s="890"/>
      <c r="BC120" s="890"/>
      <c r="BD120" s="890"/>
      <c r="BE120" s="890"/>
      <c r="BF120" s="890"/>
      <c r="BG120" s="890"/>
      <c r="BH120" s="890"/>
      <c r="BI120" s="890"/>
      <c r="BJ120" s="890"/>
      <c r="BK120" s="890"/>
      <c r="BL120" s="890"/>
      <c r="BM120" s="890"/>
      <c r="BN120" s="890"/>
      <c r="BO120" s="890"/>
      <c r="BP120" s="891"/>
      <c r="BQ120" s="946">
        <v>6136913</v>
      </c>
      <c r="BR120" s="927"/>
      <c r="BS120" s="927"/>
      <c r="BT120" s="927"/>
      <c r="BU120" s="927"/>
      <c r="BV120" s="927">
        <v>6728928</v>
      </c>
      <c r="BW120" s="927"/>
      <c r="BX120" s="927"/>
      <c r="BY120" s="927"/>
      <c r="BZ120" s="927"/>
      <c r="CA120" s="927">
        <v>7086887</v>
      </c>
      <c r="CB120" s="927"/>
      <c r="CC120" s="927"/>
      <c r="CD120" s="927"/>
      <c r="CE120" s="927"/>
      <c r="CF120" s="951">
        <v>123.4</v>
      </c>
      <c r="CG120" s="952"/>
      <c r="CH120" s="952"/>
      <c r="CI120" s="952"/>
      <c r="CJ120" s="952"/>
      <c r="CK120" s="953" t="s">
        <v>460</v>
      </c>
      <c r="CL120" s="937"/>
      <c r="CM120" s="937"/>
      <c r="CN120" s="937"/>
      <c r="CO120" s="938"/>
      <c r="CP120" s="957" t="s">
        <v>406</v>
      </c>
      <c r="CQ120" s="958"/>
      <c r="CR120" s="958"/>
      <c r="CS120" s="958"/>
      <c r="CT120" s="958"/>
      <c r="CU120" s="958"/>
      <c r="CV120" s="958"/>
      <c r="CW120" s="958"/>
      <c r="CX120" s="958"/>
      <c r="CY120" s="958"/>
      <c r="CZ120" s="958"/>
      <c r="DA120" s="958"/>
      <c r="DB120" s="958"/>
      <c r="DC120" s="958"/>
      <c r="DD120" s="958"/>
      <c r="DE120" s="958"/>
      <c r="DF120" s="959"/>
      <c r="DG120" s="946" t="s">
        <v>452</v>
      </c>
      <c r="DH120" s="927"/>
      <c r="DI120" s="927"/>
      <c r="DJ120" s="927"/>
      <c r="DK120" s="927"/>
      <c r="DL120" s="927" t="s">
        <v>437</v>
      </c>
      <c r="DM120" s="927"/>
      <c r="DN120" s="927"/>
      <c r="DO120" s="927"/>
      <c r="DP120" s="927"/>
      <c r="DQ120" s="927">
        <v>9957971</v>
      </c>
      <c r="DR120" s="927"/>
      <c r="DS120" s="927"/>
      <c r="DT120" s="927"/>
      <c r="DU120" s="927"/>
      <c r="DV120" s="928">
        <v>173.3</v>
      </c>
      <c r="DW120" s="928"/>
      <c r="DX120" s="928"/>
      <c r="DY120" s="928"/>
      <c r="DZ120" s="929"/>
    </row>
    <row r="121" spans="1:130" s="247" customFormat="1" ht="26.25" customHeight="1" x14ac:dyDescent="0.15">
      <c r="A121" s="902"/>
      <c r="B121" s="903"/>
      <c r="C121" s="948" t="s">
        <v>461</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v>1599</v>
      </c>
      <c r="AB121" s="862"/>
      <c r="AC121" s="862"/>
      <c r="AD121" s="862"/>
      <c r="AE121" s="863"/>
      <c r="AF121" s="864" t="s">
        <v>437</v>
      </c>
      <c r="AG121" s="862"/>
      <c r="AH121" s="862"/>
      <c r="AI121" s="862"/>
      <c r="AJ121" s="863"/>
      <c r="AK121" s="864" t="s">
        <v>437</v>
      </c>
      <c r="AL121" s="862"/>
      <c r="AM121" s="862"/>
      <c r="AN121" s="862"/>
      <c r="AO121" s="863"/>
      <c r="AP121" s="909" t="s">
        <v>128</v>
      </c>
      <c r="AQ121" s="910"/>
      <c r="AR121" s="910"/>
      <c r="AS121" s="910"/>
      <c r="AT121" s="911"/>
      <c r="AU121" s="971"/>
      <c r="AV121" s="972"/>
      <c r="AW121" s="972"/>
      <c r="AX121" s="972"/>
      <c r="AY121" s="973"/>
      <c r="AZ121" s="897" t="s">
        <v>462</v>
      </c>
      <c r="BA121" s="832"/>
      <c r="BB121" s="832"/>
      <c r="BC121" s="832"/>
      <c r="BD121" s="832"/>
      <c r="BE121" s="832"/>
      <c r="BF121" s="832"/>
      <c r="BG121" s="832"/>
      <c r="BH121" s="832"/>
      <c r="BI121" s="832"/>
      <c r="BJ121" s="832"/>
      <c r="BK121" s="832"/>
      <c r="BL121" s="832"/>
      <c r="BM121" s="832"/>
      <c r="BN121" s="832"/>
      <c r="BO121" s="832"/>
      <c r="BP121" s="833"/>
      <c r="BQ121" s="898">
        <v>1634238</v>
      </c>
      <c r="BR121" s="899"/>
      <c r="BS121" s="899"/>
      <c r="BT121" s="899"/>
      <c r="BU121" s="899"/>
      <c r="BV121" s="899">
        <v>1509203</v>
      </c>
      <c r="BW121" s="899"/>
      <c r="BX121" s="899"/>
      <c r="BY121" s="899"/>
      <c r="BZ121" s="899"/>
      <c r="CA121" s="899">
        <v>1342840</v>
      </c>
      <c r="CB121" s="899"/>
      <c r="CC121" s="899"/>
      <c r="CD121" s="899"/>
      <c r="CE121" s="899"/>
      <c r="CF121" s="960">
        <v>23.4</v>
      </c>
      <c r="CG121" s="961"/>
      <c r="CH121" s="961"/>
      <c r="CI121" s="961"/>
      <c r="CJ121" s="961"/>
      <c r="CK121" s="954"/>
      <c r="CL121" s="940"/>
      <c r="CM121" s="940"/>
      <c r="CN121" s="940"/>
      <c r="CO121" s="941"/>
      <c r="CP121" s="920" t="s">
        <v>404</v>
      </c>
      <c r="CQ121" s="921"/>
      <c r="CR121" s="921"/>
      <c r="CS121" s="921"/>
      <c r="CT121" s="921"/>
      <c r="CU121" s="921"/>
      <c r="CV121" s="921"/>
      <c r="CW121" s="921"/>
      <c r="CX121" s="921"/>
      <c r="CY121" s="921"/>
      <c r="CZ121" s="921"/>
      <c r="DA121" s="921"/>
      <c r="DB121" s="921"/>
      <c r="DC121" s="921"/>
      <c r="DD121" s="921"/>
      <c r="DE121" s="921"/>
      <c r="DF121" s="922"/>
      <c r="DG121" s="898">
        <v>4681</v>
      </c>
      <c r="DH121" s="899"/>
      <c r="DI121" s="899"/>
      <c r="DJ121" s="899"/>
      <c r="DK121" s="899"/>
      <c r="DL121" s="899">
        <v>6021</v>
      </c>
      <c r="DM121" s="899"/>
      <c r="DN121" s="899"/>
      <c r="DO121" s="899"/>
      <c r="DP121" s="899"/>
      <c r="DQ121" s="899">
        <v>7490</v>
      </c>
      <c r="DR121" s="899"/>
      <c r="DS121" s="899"/>
      <c r="DT121" s="899"/>
      <c r="DU121" s="899"/>
      <c r="DV121" s="876">
        <v>0.1</v>
      </c>
      <c r="DW121" s="876"/>
      <c r="DX121" s="876"/>
      <c r="DY121" s="876"/>
      <c r="DZ121" s="877"/>
    </row>
    <row r="122" spans="1:130" s="247" customFormat="1" ht="26.25" customHeight="1" x14ac:dyDescent="0.15">
      <c r="A122" s="902"/>
      <c r="B122" s="903"/>
      <c r="C122" s="906" t="s">
        <v>443</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128</v>
      </c>
      <c r="AB122" s="862"/>
      <c r="AC122" s="862"/>
      <c r="AD122" s="862"/>
      <c r="AE122" s="863"/>
      <c r="AF122" s="864" t="s">
        <v>128</v>
      </c>
      <c r="AG122" s="862"/>
      <c r="AH122" s="862"/>
      <c r="AI122" s="862"/>
      <c r="AJ122" s="863"/>
      <c r="AK122" s="864" t="s">
        <v>452</v>
      </c>
      <c r="AL122" s="862"/>
      <c r="AM122" s="862"/>
      <c r="AN122" s="862"/>
      <c r="AO122" s="863"/>
      <c r="AP122" s="909" t="s">
        <v>128</v>
      </c>
      <c r="AQ122" s="910"/>
      <c r="AR122" s="910"/>
      <c r="AS122" s="910"/>
      <c r="AT122" s="911"/>
      <c r="AU122" s="971"/>
      <c r="AV122" s="972"/>
      <c r="AW122" s="972"/>
      <c r="AX122" s="972"/>
      <c r="AY122" s="973"/>
      <c r="AZ122" s="964" t="s">
        <v>463</v>
      </c>
      <c r="BA122" s="965"/>
      <c r="BB122" s="965"/>
      <c r="BC122" s="965"/>
      <c r="BD122" s="965"/>
      <c r="BE122" s="965"/>
      <c r="BF122" s="965"/>
      <c r="BG122" s="965"/>
      <c r="BH122" s="965"/>
      <c r="BI122" s="965"/>
      <c r="BJ122" s="965"/>
      <c r="BK122" s="965"/>
      <c r="BL122" s="965"/>
      <c r="BM122" s="965"/>
      <c r="BN122" s="965"/>
      <c r="BO122" s="965"/>
      <c r="BP122" s="966"/>
      <c r="BQ122" s="967">
        <v>14640971</v>
      </c>
      <c r="BR122" s="930"/>
      <c r="BS122" s="930"/>
      <c r="BT122" s="930"/>
      <c r="BU122" s="930"/>
      <c r="BV122" s="930">
        <v>14374238</v>
      </c>
      <c r="BW122" s="930"/>
      <c r="BX122" s="930"/>
      <c r="BY122" s="930"/>
      <c r="BZ122" s="930"/>
      <c r="CA122" s="930">
        <v>14203929</v>
      </c>
      <c r="CB122" s="930"/>
      <c r="CC122" s="930"/>
      <c r="CD122" s="930"/>
      <c r="CE122" s="930"/>
      <c r="CF122" s="931">
        <v>247.2</v>
      </c>
      <c r="CG122" s="932"/>
      <c r="CH122" s="932"/>
      <c r="CI122" s="932"/>
      <c r="CJ122" s="932"/>
      <c r="CK122" s="954"/>
      <c r="CL122" s="940"/>
      <c r="CM122" s="940"/>
      <c r="CN122" s="940"/>
      <c r="CO122" s="941"/>
      <c r="CP122" s="920" t="s">
        <v>464</v>
      </c>
      <c r="CQ122" s="921"/>
      <c r="CR122" s="921"/>
      <c r="CS122" s="921"/>
      <c r="CT122" s="921"/>
      <c r="CU122" s="921"/>
      <c r="CV122" s="921"/>
      <c r="CW122" s="921"/>
      <c r="CX122" s="921"/>
      <c r="CY122" s="921"/>
      <c r="CZ122" s="921"/>
      <c r="DA122" s="921"/>
      <c r="DB122" s="921"/>
      <c r="DC122" s="921"/>
      <c r="DD122" s="921"/>
      <c r="DE122" s="921"/>
      <c r="DF122" s="922"/>
      <c r="DG122" s="898" t="s">
        <v>128</v>
      </c>
      <c r="DH122" s="899"/>
      <c r="DI122" s="899"/>
      <c r="DJ122" s="899"/>
      <c r="DK122" s="899"/>
      <c r="DL122" s="899" t="s">
        <v>437</v>
      </c>
      <c r="DM122" s="899"/>
      <c r="DN122" s="899"/>
      <c r="DO122" s="899"/>
      <c r="DP122" s="899"/>
      <c r="DQ122" s="899" t="s">
        <v>128</v>
      </c>
      <c r="DR122" s="899"/>
      <c r="DS122" s="899"/>
      <c r="DT122" s="899"/>
      <c r="DU122" s="899"/>
      <c r="DV122" s="876" t="s">
        <v>437</v>
      </c>
      <c r="DW122" s="876"/>
      <c r="DX122" s="876"/>
      <c r="DY122" s="876"/>
      <c r="DZ122" s="877"/>
    </row>
    <row r="123" spans="1:130" s="247" customFormat="1" ht="26.25" customHeight="1" x14ac:dyDescent="0.15">
      <c r="A123" s="902"/>
      <c r="B123" s="903"/>
      <c r="C123" s="906" t="s">
        <v>449</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128</v>
      </c>
      <c r="AB123" s="862"/>
      <c r="AC123" s="862"/>
      <c r="AD123" s="862"/>
      <c r="AE123" s="863"/>
      <c r="AF123" s="864" t="s">
        <v>128</v>
      </c>
      <c r="AG123" s="862"/>
      <c r="AH123" s="862"/>
      <c r="AI123" s="862"/>
      <c r="AJ123" s="863"/>
      <c r="AK123" s="864" t="s">
        <v>128</v>
      </c>
      <c r="AL123" s="862"/>
      <c r="AM123" s="862"/>
      <c r="AN123" s="862"/>
      <c r="AO123" s="863"/>
      <c r="AP123" s="909" t="s">
        <v>128</v>
      </c>
      <c r="AQ123" s="910"/>
      <c r="AR123" s="910"/>
      <c r="AS123" s="910"/>
      <c r="AT123" s="911"/>
      <c r="AU123" s="974"/>
      <c r="AV123" s="975"/>
      <c r="AW123" s="975"/>
      <c r="AX123" s="975"/>
      <c r="AY123" s="975"/>
      <c r="AZ123" s="278" t="s">
        <v>185</v>
      </c>
      <c r="BA123" s="278"/>
      <c r="BB123" s="278"/>
      <c r="BC123" s="278"/>
      <c r="BD123" s="278"/>
      <c r="BE123" s="278"/>
      <c r="BF123" s="278"/>
      <c r="BG123" s="278"/>
      <c r="BH123" s="278"/>
      <c r="BI123" s="278"/>
      <c r="BJ123" s="278"/>
      <c r="BK123" s="278"/>
      <c r="BL123" s="278"/>
      <c r="BM123" s="278"/>
      <c r="BN123" s="278"/>
      <c r="BO123" s="962" t="s">
        <v>465</v>
      </c>
      <c r="BP123" s="963"/>
      <c r="BQ123" s="917">
        <v>22412122</v>
      </c>
      <c r="BR123" s="918"/>
      <c r="BS123" s="918"/>
      <c r="BT123" s="918"/>
      <c r="BU123" s="918"/>
      <c r="BV123" s="918">
        <v>22612369</v>
      </c>
      <c r="BW123" s="918"/>
      <c r="BX123" s="918"/>
      <c r="BY123" s="918"/>
      <c r="BZ123" s="918"/>
      <c r="CA123" s="918">
        <v>22633656</v>
      </c>
      <c r="CB123" s="918"/>
      <c r="CC123" s="918"/>
      <c r="CD123" s="918"/>
      <c r="CE123" s="918"/>
      <c r="CF123" s="828"/>
      <c r="CG123" s="829"/>
      <c r="CH123" s="829"/>
      <c r="CI123" s="829"/>
      <c r="CJ123" s="919"/>
      <c r="CK123" s="954"/>
      <c r="CL123" s="940"/>
      <c r="CM123" s="940"/>
      <c r="CN123" s="940"/>
      <c r="CO123" s="941"/>
      <c r="CP123" s="920" t="s">
        <v>401</v>
      </c>
      <c r="CQ123" s="921"/>
      <c r="CR123" s="921"/>
      <c r="CS123" s="921"/>
      <c r="CT123" s="921"/>
      <c r="CU123" s="921"/>
      <c r="CV123" s="921"/>
      <c r="CW123" s="921"/>
      <c r="CX123" s="921"/>
      <c r="CY123" s="921"/>
      <c r="CZ123" s="921"/>
      <c r="DA123" s="921"/>
      <c r="DB123" s="921"/>
      <c r="DC123" s="921"/>
      <c r="DD123" s="921"/>
      <c r="DE123" s="921"/>
      <c r="DF123" s="922"/>
      <c r="DG123" s="861" t="s">
        <v>128</v>
      </c>
      <c r="DH123" s="862"/>
      <c r="DI123" s="862"/>
      <c r="DJ123" s="862"/>
      <c r="DK123" s="863"/>
      <c r="DL123" s="864" t="s">
        <v>128</v>
      </c>
      <c r="DM123" s="862"/>
      <c r="DN123" s="862"/>
      <c r="DO123" s="862"/>
      <c r="DP123" s="863"/>
      <c r="DQ123" s="864" t="s">
        <v>128</v>
      </c>
      <c r="DR123" s="862"/>
      <c r="DS123" s="862"/>
      <c r="DT123" s="862"/>
      <c r="DU123" s="863"/>
      <c r="DV123" s="909" t="s">
        <v>128</v>
      </c>
      <c r="DW123" s="910"/>
      <c r="DX123" s="910"/>
      <c r="DY123" s="910"/>
      <c r="DZ123" s="911"/>
    </row>
    <row r="124" spans="1:130" s="247" customFormat="1" ht="26.25" customHeight="1" thickBot="1" x14ac:dyDescent="0.2">
      <c r="A124" s="902"/>
      <c r="B124" s="903"/>
      <c r="C124" s="906" t="s">
        <v>453</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128</v>
      </c>
      <c r="AB124" s="862"/>
      <c r="AC124" s="862"/>
      <c r="AD124" s="862"/>
      <c r="AE124" s="863"/>
      <c r="AF124" s="864" t="s">
        <v>128</v>
      </c>
      <c r="AG124" s="862"/>
      <c r="AH124" s="862"/>
      <c r="AI124" s="862"/>
      <c r="AJ124" s="863"/>
      <c r="AK124" s="864" t="s">
        <v>437</v>
      </c>
      <c r="AL124" s="862"/>
      <c r="AM124" s="862"/>
      <c r="AN124" s="862"/>
      <c r="AO124" s="863"/>
      <c r="AP124" s="909" t="s">
        <v>128</v>
      </c>
      <c r="AQ124" s="910"/>
      <c r="AR124" s="910"/>
      <c r="AS124" s="910"/>
      <c r="AT124" s="911"/>
      <c r="AU124" s="912" t="s">
        <v>466</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128</v>
      </c>
      <c r="BR124" s="916"/>
      <c r="BS124" s="916"/>
      <c r="BT124" s="916"/>
      <c r="BU124" s="916"/>
      <c r="BV124" s="916" t="s">
        <v>128</v>
      </c>
      <c r="BW124" s="916"/>
      <c r="BX124" s="916"/>
      <c r="BY124" s="916"/>
      <c r="BZ124" s="916"/>
      <c r="CA124" s="916" t="s">
        <v>128</v>
      </c>
      <c r="CB124" s="916"/>
      <c r="CC124" s="916"/>
      <c r="CD124" s="916"/>
      <c r="CE124" s="916"/>
      <c r="CF124" s="806"/>
      <c r="CG124" s="807"/>
      <c r="CH124" s="807"/>
      <c r="CI124" s="807"/>
      <c r="CJ124" s="947"/>
      <c r="CK124" s="955"/>
      <c r="CL124" s="955"/>
      <c r="CM124" s="955"/>
      <c r="CN124" s="955"/>
      <c r="CO124" s="956"/>
      <c r="CP124" s="920" t="s">
        <v>467</v>
      </c>
      <c r="CQ124" s="921"/>
      <c r="CR124" s="921"/>
      <c r="CS124" s="921"/>
      <c r="CT124" s="921"/>
      <c r="CU124" s="921"/>
      <c r="CV124" s="921"/>
      <c r="CW124" s="921"/>
      <c r="CX124" s="921"/>
      <c r="CY124" s="921"/>
      <c r="CZ124" s="921"/>
      <c r="DA124" s="921"/>
      <c r="DB124" s="921"/>
      <c r="DC124" s="921"/>
      <c r="DD124" s="921"/>
      <c r="DE124" s="921"/>
      <c r="DF124" s="922"/>
      <c r="DG124" s="844">
        <v>10665256</v>
      </c>
      <c r="DH124" s="845"/>
      <c r="DI124" s="845"/>
      <c r="DJ124" s="845"/>
      <c r="DK124" s="846"/>
      <c r="DL124" s="847">
        <v>10185096</v>
      </c>
      <c r="DM124" s="845"/>
      <c r="DN124" s="845"/>
      <c r="DO124" s="845"/>
      <c r="DP124" s="846"/>
      <c r="DQ124" s="847" t="s">
        <v>128</v>
      </c>
      <c r="DR124" s="845"/>
      <c r="DS124" s="845"/>
      <c r="DT124" s="845"/>
      <c r="DU124" s="846"/>
      <c r="DV124" s="933" t="s">
        <v>128</v>
      </c>
      <c r="DW124" s="934"/>
      <c r="DX124" s="934"/>
      <c r="DY124" s="934"/>
      <c r="DZ124" s="935"/>
    </row>
    <row r="125" spans="1:130" s="247" customFormat="1" ht="26.25" customHeight="1" x14ac:dyDescent="0.15">
      <c r="A125" s="902"/>
      <c r="B125" s="903"/>
      <c r="C125" s="906" t="s">
        <v>455</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128</v>
      </c>
      <c r="AB125" s="862"/>
      <c r="AC125" s="862"/>
      <c r="AD125" s="862"/>
      <c r="AE125" s="863"/>
      <c r="AF125" s="864" t="s">
        <v>128</v>
      </c>
      <c r="AG125" s="862"/>
      <c r="AH125" s="862"/>
      <c r="AI125" s="862"/>
      <c r="AJ125" s="863"/>
      <c r="AK125" s="864" t="s">
        <v>128</v>
      </c>
      <c r="AL125" s="862"/>
      <c r="AM125" s="862"/>
      <c r="AN125" s="862"/>
      <c r="AO125" s="863"/>
      <c r="AP125" s="909" t="s">
        <v>437</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468</v>
      </c>
      <c r="CL125" s="937"/>
      <c r="CM125" s="937"/>
      <c r="CN125" s="937"/>
      <c r="CO125" s="938"/>
      <c r="CP125" s="945" t="s">
        <v>469</v>
      </c>
      <c r="CQ125" s="890"/>
      <c r="CR125" s="890"/>
      <c r="CS125" s="890"/>
      <c r="CT125" s="890"/>
      <c r="CU125" s="890"/>
      <c r="CV125" s="890"/>
      <c r="CW125" s="890"/>
      <c r="CX125" s="890"/>
      <c r="CY125" s="890"/>
      <c r="CZ125" s="890"/>
      <c r="DA125" s="890"/>
      <c r="DB125" s="890"/>
      <c r="DC125" s="890"/>
      <c r="DD125" s="890"/>
      <c r="DE125" s="890"/>
      <c r="DF125" s="891"/>
      <c r="DG125" s="946" t="s">
        <v>128</v>
      </c>
      <c r="DH125" s="927"/>
      <c r="DI125" s="927"/>
      <c r="DJ125" s="927"/>
      <c r="DK125" s="927"/>
      <c r="DL125" s="927" t="s">
        <v>128</v>
      </c>
      <c r="DM125" s="927"/>
      <c r="DN125" s="927"/>
      <c r="DO125" s="927"/>
      <c r="DP125" s="927"/>
      <c r="DQ125" s="927" t="s">
        <v>437</v>
      </c>
      <c r="DR125" s="927"/>
      <c r="DS125" s="927"/>
      <c r="DT125" s="927"/>
      <c r="DU125" s="927"/>
      <c r="DV125" s="928" t="s">
        <v>128</v>
      </c>
      <c r="DW125" s="928"/>
      <c r="DX125" s="928"/>
      <c r="DY125" s="928"/>
      <c r="DZ125" s="929"/>
    </row>
    <row r="126" spans="1:130" s="247" customFormat="1" ht="26.25" customHeight="1" thickBot="1" x14ac:dyDescent="0.2">
      <c r="A126" s="902"/>
      <c r="B126" s="903"/>
      <c r="C126" s="906" t="s">
        <v>457</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v>5024</v>
      </c>
      <c r="AB126" s="862"/>
      <c r="AC126" s="862"/>
      <c r="AD126" s="862"/>
      <c r="AE126" s="863"/>
      <c r="AF126" s="864">
        <v>4278</v>
      </c>
      <c r="AG126" s="862"/>
      <c r="AH126" s="862"/>
      <c r="AI126" s="862"/>
      <c r="AJ126" s="863"/>
      <c r="AK126" s="864">
        <v>2178</v>
      </c>
      <c r="AL126" s="862"/>
      <c r="AM126" s="862"/>
      <c r="AN126" s="862"/>
      <c r="AO126" s="863"/>
      <c r="AP126" s="909">
        <v>0</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470</v>
      </c>
      <c r="CQ126" s="832"/>
      <c r="CR126" s="832"/>
      <c r="CS126" s="832"/>
      <c r="CT126" s="832"/>
      <c r="CU126" s="832"/>
      <c r="CV126" s="832"/>
      <c r="CW126" s="832"/>
      <c r="CX126" s="832"/>
      <c r="CY126" s="832"/>
      <c r="CZ126" s="832"/>
      <c r="DA126" s="832"/>
      <c r="DB126" s="832"/>
      <c r="DC126" s="832"/>
      <c r="DD126" s="832"/>
      <c r="DE126" s="832"/>
      <c r="DF126" s="833"/>
      <c r="DG126" s="898" t="s">
        <v>437</v>
      </c>
      <c r="DH126" s="899"/>
      <c r="DI126" s="899"/>
      <c r="DJ126" s="899"/>
      <c r="DK126" s="899"/>
      <c r="DL126" s="899" t="s">
        <v>437</v>
      </c>
      <c r="DM126" s="899"/>
      <c r="DN126" s="899"/>
      <c r="DO126" s="899"/>
      <c r="DP126" s="899"/>
      <c r="DQ126" s="899" t="s">
        <v>128</v>
      </c>
      <c r="DR126" s="899"/>
      <c r="DS126" s="899"/>
      <c r="DT126" s="899"/>
      <c r="DU126" s="899"/>
      <c r="DV126" s="876" t="s">
        <v>452</v>
      </c>
      <c r="DW126" s="876"/>
      <c r="DX126" s="876"/>
      <c r="DY126" s="876"/>
      <c r="DZ126" s="877"/>
    </row>
    <row r="127" spans="1:130" s="247" customFormat="1" ht="26.25" customHeight="1" x14ac:dyDescent="0.15">
      <c r="A127" s="904"/>
      <c r="B127" s="905"/>
      <c r="C127" s="923" t="s">
        <v>471</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128</v>
      </c>
      <c r="AB127" s="862"/>
      <c r="AC127" s="862"/>
      <c r="AD127" s="862"/>
      <c r="AE127" s="863"/>
      <c r="AF127" s="864" t="s">
        <v>128</v>
      </c>
      <c r="AG127" s="862"/>
      <c r="AH127" s="862"/>
      <c r="AI127" s="862"/>
      <c r="AJ127" s="863"/>
      <c r="AK127" s="864" t="s">
        <v>437</v>
      </c>
      <c r="AL127" s="862"/>
      <c r="AM127" s="862"/>
      <c r="AN127" s="862"/>
      <c r="AO127" s="863"/>
      <c r="AP127" s="909" t="s">
        <v>128</v>
      </c>
      <c r="AQ127" s="910"/>
      <c r="AR127" s="910"/>
      <c r="AS127" s="910"/>
      <c r="AT127" s="911"/>
      <c r="AU127" s="283"/>
      <c r="AV127" s="283"/>
      <c r="AW127" s="283"/>
      <c r="AX127" s="926" t="s">
        <v>472</v>
      </c>
      <c r="AY127" s="894"/>
      <c r="AZ127" s="894"/>
      <c r="BA127" s="894"/>
      <c r="BB127" s="894"/>
      <c r="BC127" s="894"/>
      <c r="BD127" s="894"/>
      <c r="BE127" s="895"/>
      <c r="BF127" s="893" t="s">
        <v>473</v>
      </c>
      <c r="BG127" s="894"/>
      <c r="BH127" s="894"/>
      <c r="BI127" s="894"/>
      <c r="BJ127" s="894"/>
      <c r="BK127" s="894"/>
      <c r="BL127" s="895"/>
      <c r="BM127" s="893" t="s">
        <v>474</v>
      </c>
      <c r="BN127" s="894"/>
      <c r="BO127" s="894"/>
      <c r="BP127" s="894"/>
      <c r="BQ127" s="894"/>
      <c r="BR127" s="894"/>
      <c r="BS127" s="895"/>
      <c r="BT127" s="893" t="s">
        <v>475</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476</v>
      </c>
      <c r="CQ127" s="832"/>
      <c r="CR127" s="832"/>
      <c r="CS127" s="832"/>
      <c r="CT127" s="832"/>
      <c r="CU127" s="832"/>
      <c r="CV127" s="832"/>
      <c r="CW127" s="832"/>
      <c r="CX127" s="832"/>
      <c r="CY127" s="832"/>
      <c r="CZ127" s="832"/>
      <c r="DA127" s="832"/>
      <c r="DB127" s="832"/>
      <c r="DC127" s="832"/>
      <c r="DD127" s="832"/>
      <c r="DE127" s="832"/>
      <c r="DF127" s="833"/>
      <c r="DG127" s="898" t="s">
        <v>128</v>
      </c>
      <c r="DH127" s="899"/>
      <c r="DI127" s="899"/>
      <c r="DJ127" s="899"/>
      <c r="DK127" s="899"/>
      <c r="DL127" s="899" t="s">
        <v>128</v>
      </c>
      <c r="DM127" s="899"/>
      <c r="DN127" s="899"/>
      <c r="DO127" s="899"/>
      <c r="DP127" s="899"/>
      <c r="DQ127" s="899" t="s">
        <v>128</v>
      </c>
      <c r="DR127" s="899"/>
      <c r="DS127" s="899"/>
      <c r="DT127" s="899"/>
      <c r="DU127" s="899"/>
      <c r="DV127" s="876" t="s">
        <v>128</v>
      </c>
      <c r="DW127" s="876"/>
      <c r="DX127" s="876"/>
      <c r="DY127" s="876"/>
      <c r="DZ127" s="877"/>
    </row>
    <row r="128" spans="1:130" s="247" customFormat="1" ht="26.25" customHeight="1" thickBot="1" x14ac:dyDescent="0.2">
      <c r="A128" s="878" t="s">
        <v>477</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478</v>
      </c>
      <c r="X128" s="880"/>
      <c r="Y128" s="880"/>
      <c r="Z128" s="881"/>
      <c r="AA128" s="882">
        <v>190894</v>
      </c>
      <c r="AB128" s="883"/>
      <c r="AC128" s="883"/>
      <c r="AD128" s="883"/>
      <c r="AE128" s="884"/>
      <c r="AF128" s="885">
        <v>192670</v>
      </c>
      <c r="AG128" s="883"/>
      <c r="AH128" s="883"/>
      <c r="AI128" s="883"/>
      <c r="AJ128" s="884"/>
      <c r="AK128" s="885">
        <v>199614</v>
      </c>
      <c r="AL128" s="883"/>
      <c r="AM128" s="883"/>
      <c r="AN128" s="883"/>
      <c r="AO128" s="884"/>
      <c r="AP128" s="886"/>
      <c r="AQ128" s="887"/>
      <c r="AR128" s="887"/>
      <c r="AS128" s="887"/>
      <c r="AT128" s="888"/>
      <c r="AU128" s="283"/>
      <c r="AV128" s="283"/>
      <c r="AW128" s="283"/>
      <c r="AX128" s="889" t="s">
        <v>479</v>
      </c>
      <c r="AY128" s="890"/>
      <c r="AZ128" s="890"/>
      <c r="BA128" s="890"/>
      <c r="BB128" s="890"/>
      <c r="BC128" s="890"/>
      <c r="BD128" s="890"/>
      <c r="BE128" s="891"/>
      <c r="BF128" s="868" t="s">
        <v>128</v>
      </c>
      <c r="BG128" s="869"/>
      <c r="BH128" s="869"/>
      <c r="BI128" s="869"/>
      <c r="BJ128" s="869"/>
      <c r="BK128" s="869"/>
      <c r="BL128" s="892"/>
      <c r="BM128" s="868">
        <v>14.12</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480</v>
      </c>
      <c r="CQ128" s="810"/>
      <c r="CR128" s="810"/>
      <c r="CS128" s="810"/>
      <c r="CT128" s="810"/>
      <c r="CU128" s="810"/>
      <c r="CV128" s="810"/>
      <c r="CW128" s="810"/>
      <c r="CX128" s="810"/>
      <c r="CY128" s="810"/>
      <c r="CZ128" s="810"/>
      <c r="DA128" s="810"/>
      <c r="DB128" s="810"/>
      <c r="DC128" s="810"/>
      <c r="DD128" s="810"/>
      <c r="DE128" s="810"/>
      <c r="DF128" s="811"/>
      <c r="DG128" s="872" t="s">
        <v>128</v>
      </c>
      <c r="DH128" s="873"/>
      <c r="DI128" s="873"/>
      <c r="DJ128" s="873"/>
      <c r="DK128" s="873"/>
      <c r="DL128" s="873" t="s">
        <v>128</v>
      </c>
      <c r="DM128" s="873"/>
      <c r="DN128" s="873"/>
      <c r="DO128" s="873"/>
      <c r="DP128" s="873"/>
      <c r="DQ128" s="873" t="s">
        <v>128</v>
      </c>
      <c r="DR128" s="873"/>
      <c r="DS128" s="873"/>
      <c r="DT128" s="873"/>
      <c r="DU128" s="873"/>
      <c r="DV128" s="874" t="s">
        <v>128</v>
      </c>
      <c r="DW128" s="874"/>
      <c r="DX128" s="874"/>
      <c r="DY128" s="874"/>
      <c r="DZ128" s="875"/>
    </row>
    <row r="129" spans="1:131" s="247" customFormat="1" ht="26.25" customHeight="1" x14ac:dyDescent="0.15">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481</v>
      </c>
      <c r="X129" s="859"/>
      <c r="Y129" s="859"/>
      <c r="Z129" s="860"/>
      <c r="AA129" s="861">
        <v>6623505</v>
      </c>
      <c r="AB129" s="862"/>
      <c r="AC129" s="862"/>
      <c r="AD129" s="862"/>
      <c r="AE129" s="863"/>
      <c r="AF129" s="864">
        <v>6729359</v>
      </c>
      <c r="AG129" s="862"/>
      <c r="AH129" s="862"/>
      <c r="AI129" s="862"/>
      <c r="AJ129" s="863"/>
      <c r="AK129" s="864">
        <v>6791249</v>
      </c>
      <c r="AL129" s="862"/>
      <c r="AM129" s="862"/>
      <c r="AN129" s="862"/>
      <c r="AO129" s="863"/>
      <c r="AP129" s="865"/>
      <c r="AQ129" s="866"/>
      <c r="AR129" s="866"/>
      <c r="AS129" s="866"/>
      <c r="AT129" s="867"/>
      <c r="AU129" s="285"/>
      <c r="AV129" s="285"/>
      <c r="AW129" s="285"/>
      <c r="AX129" s="831" t="s">
        <v>482</v>
      </c>
      <c r="AY129" s="832"/>
      <c r="AZ129" s="832"/>
      <c r="BA129" s="832"/>
      <c r="BB129" s="832"/>
      <c r="BC129" s="832"/>
      <c r="BD129" s="832"/>
      <c r="BE129" s="833"/>
      <c r="BF129" s="851" t="s">
        <v>128</v>
      </c>
      <c r="BG129" s="852"/>
      <c r="BH129" s="852"/>
      <c r="BI129" s="852"/>
      <c r="BJ129" s="852"/>
      <c r="BK129" s="852"/>
      <c r="BL129" s="853"/>
      <c r="BM129" s="851">
        <v>19.12</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483</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484</v>
      </c>
      <c r="X130" s="859"/>
      <c r="Y130" s="859"/>
      <c r="Z130" s="860"/>
      <c r="AA130" s="861">
        <v>1028429</v>
      </c>
      <c r="AB130" s="862"/>
      <c r="AC130" s="862"/>
      <c r="AD130" s="862"/>
      <c r="AE130" s="863"/>
      <c r="AF130" s="864">
        <v>1045172</v>
      </c>
      <c r="AG130" s="862"/>
      <c r="AH130" s="862"/>
      <c r="AI130" s="862"/>
      <c r="AJ130" s="863"/>
      <c r="AK130" s="864">
        <v>1045915</v>
      </c>
      <c r="AL130" s="862"/>
      <c r="AM130" s="862"/>
      <c r="AN130" s="862"/>
      <c r="AO130" s="863"/>
      <c r="AP130" s="865"/>
      <c r="AQ130" s="866"/>
      <c r="AR130" s="866"/>
      <c r="AS130" s="866"/>
      <c r="AT130" s="867"/>
      <c r="AU130" s="285"/>
      <c r="AV130" s="285"/>
      <c r="AW130" s="285"/>
      <c r="AX130" s="831" t="s">
        <v>485</v>
      </c>
      <c r="AY130" s="832"/>
      <c r="AZ130" s="832"/>
      <c r="BA130" s="832"/>
      <c r="BB130" s="832"/>
      <c r="BC130" s="832"/>
      <c r="BD130" s="832"/>
      <c r="BE130" s="833"/>
      <c r="BF130" s="834">
        <v>4.5999999999999996</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486</v>
      </c>
      <c r="X131" s="842"/>
      <c r="Y131" s="842"/>
      <c r="Z131" s="843"/>
      <c r="AA131" s="844">
        <v>5595076</v>
      </c>
      <c r="AB131" s="845"/>
      <c r="AC131" s="845"/>
      <c r="AD131" s="845"/>
      <c r="AE131" s="846"/>
      <c r="AF131" s="847">
        <v>5684187</v>
      </c>
      <c r="AG131" s="845"/>
      <c r="AH131" s="845"/>
      <c r="AI131" s="845"/>
      <c r="AJ131" s="846"/>
      <c r="AK131" s="847">
        <v>5745334</v>
      </c>
      <c r="AL131" s="845"/>
      <c r="AM131" s="845"/>
      <c r="AN131" s="845"/>
      <c r="AO131" s="846"/>
      <c r="AP131" s="848"/>
      <c r="AQ131" s="849"/>
      <c r="AR131" s="849"/>
      <c r="AS131" s="849"/>
      <c r="AT131" s="850"/>
      <c r="AU131" s="285"/>
      <c r="AV131" s="285"/>
      <c r="AW131" s="285"/>
      <c r="AX131" s="809" t="s">
        <v>487</v>
      </c>
      <c r="AY131" s="810"/>
      <c r="AZ131" s="810"/>
      <c r="BA131" s="810"/>
      <c r="BB131" s="810"/>
      <c r="BC131" s="810"/>
      <c r="BD131" s="810"/>
      <c r="BE131" s="811"/>
      <c r="BF131" s="812" t="s">
        <v>128</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488</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489</v>
      </c>
      <c r="W132" s="822"/>
      <c r="X132" s="822"/>
      <c r="Y132" s="822"/>
      <c r="Z132" s="823"/>
      <c r="AA132" s="824">
        <v>3.7146769769999999</v>
      </c>
      <c r="AB132" s="825"/>
      <c r="AC132" s="825"/>
      <c r="AD132" s="825"/>
      <c r="AE132" s="826"/>
      <c r="AF132" s="827">
        <v>4.5891523269999999</v>
      </c>
      <c r="AG132" s="825"/>
      <c r="AH132" s="825"/>
      <c r="AI132" s="825"/>
      <c r="AJ132" s="826"/>
      <c r="AK132" s="827">
        <v>5.5867944319999996</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490</v>
      </c>
      <c r="W133" s="801"/>
      <c r="X133" s="801"/>
      <c r="Y133" s="801"/>
      <c r="Z133" s="802"/>
      <c r="AA133" s="803">
        <v>4.9000000000000004</v>
      </c>
      <c r="AB133" s="804"/>
      <c r="AC133" s="804"/>
      <c r="AD133" s="804"/>
      <c r="AE133" s="805"/>
      <c r="AF133" s="803">
        <v>4.3</v>
      </c>
      <c r="AG133" s="804"/>
      <c r="AH133" s="804"/>
      <c r="AI133" s="804"/>
      <c r="AJ133" s="805"/>
      <c r="AK133" s="803">
        <v>4.5999999999999996</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2/ac0phXKrstFLuKCXPwNIfcXsnOglFi7S9ODsDArSLySyOoD0/ZFmDO12GjwX4xsMvybbUqlK2Algu7CDibEQ==" saltValue="VKDyfIvEi6TtKUlvSAxhC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election activeCell="Z32" sqref="Z32"/>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491</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amxBILzwwpCVboakIb/TjJifDOrIZ4mIan53TEix7yrlpDN1IdP21A+4oZY0vdZmk4fgoV2YitvnIpI7RgvhRA==" saltValue="cbS6flD4ftspbpgC26Veq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view="pageLayout" zoomScale="85" zoomScaleNormal="85" zoomScaleSheetLayoutView="55" zoomScalePageLayoutView="85" workbookViewId="0">
      <selection activeCell="W3" sqref="W3:AB5"/>
    </sheetView>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qaU8ev1Ac0kt9uT44fa6a6C7XYaGOdbZjTved7KfclYWxIXk5bfpiqWeUBUtYzFftUCZmGaZtQURWtle39kBg==" saltValue="w0dpjMrbljM15mZ34gKBb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election activeCell="AK15" sqref="AK15:AN15"/>
    </sheetView>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493</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494</v>
      </c>
      <c r="AP7" s="304"/>
      <c r="AQ7" s="305" t="s">
        <v>495</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496</v>
      </c>
      <c r="AQ8" s="311" t="s">
        <v>497</v>
      </c>
      <c r="AR8" s="312" t="s">
        <v>498</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499</v>
      </c>
      <c r="AL9" s="1231"/>
      <c r="AM9" s="1231"/>
      <c r="AN9" s="1232"/>
      <c r="AO9" s="313">
        <v>1358025</v>
      </c>
      <c r="AP9" s="313">
        <v>43721</v>
      </c>
      <c r="AQ9" s="314">
        <v>62963</v>
      </c>
      <c r="AR9" s="315">
        <v>-30.6</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500</v>
      </c>
      <c r="AL10" s="1231"/>
      <c r="AM10" s="1231"/>
      <c r="AN10" s="1232"/>
      <c r="AO10" s="316">
        <v>277148</v>
      </c>
      <c r="AP10" s="316">
        <v>8923</v>
      </c>
      <c r="AQ10" s="317">
        <v>6807</v>
      </c>
      <c r="AR10" s="318">
        <v>31.1</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501</v>
      </c>
      <c r="AL11" s="1231"/>
      <c r="AM11" s="1231"/>
      <c r="AN11" s="1232"/>
      <c r="AO11" s="316">
        <v>45895</v>
      </c>
      <c r="AP11" s="316">
        <v>1478</v>
      </c>
      <c r="AQ11" s="317">
        <v>9161</v>
      </c>
      <c r="AR11" s="318">
        <v>-83.9</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502</v>
      </c>
      <c r="AL12" s="1231"/>
      <c r="AM12" s="1231"/>
      <c r="AN12" s="1232"/>
      <c r="AO12" s="316">
        <v>36478</v>
      </c>
      <c r="AP12" s="316">
        <v>1174</v>
      </c>
      <c r="AQ12" s="317">
        <v>469</v>
      </c>
      <c r="AR12" s="318">
        <v>150.30000000000001</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503</v>
      </c>
      <c r="AL13" s="1231"/>
      <c r="AM13" s="1231"/>
      <c r="AN13" s="1232"/>
      <c r="AO13" s="316" t="s">
        <v>504</v>
      </c>
      <c r="AP13" s="316" t="s">
        <v>504</v>
      </c>
      <c r="AQ13" s="317" t="s">
        <v>504</v>
      </c>
      <c r="AR13" s="318" t="s">
        <v>504</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505</v>
      </c>
      <c r="AL14" s="1231"/>
      <c r="AM14" s="1231"/>
      <c r="AN14" s="1232"/>
      <c r="AO14" s="316">
        <v>49113</v>
      </c>
      <c r="AP14" s="316">
        <v>1581</v>
      </c>
      <c r="AQ14" s="317">
        <v>2905</v>
      </c>
      <c r="AR14" s="318">
        <v>-45.6</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506</v>
      </c>
      <c r="AL15" s="1231"/>
      <c r="AM15" s="1231"/>
      <c r="AN15" s="1232"/>
      <c r="AO15" s="316">
        <v>15742</v>
      </c>
      <c r="AP15" s="316">
        <v>507</v>
      </c>
      <c r="AQ15" s="317">
        <v>1486</v>
      </c>
      <c r="AR15" s="318">
        <v>-65.900000000000006</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507</v>
      </c>
      <c r="AL16" s="1234"/>
      <c r="AM16" s="1234"/>
      <c r="AN16" s="1235"/>
      <c r="AO16" s="316">
        <v>-104648</v>
      </c>
      <c r="AP16" s="316">
        <v>-3369</v>
      </c>
      <c r="AQ16" s="317">
        <v>-5107</v>
      </c>
      <c r="AR16" s="318">
        <v>-34</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185</v>
      </c>
      <c r="AL17" s="1234"/>
      <c r="AM17" s="1234"/>
      <c r="AN17" s="1235"/>
      <c r="AO17" s="316">
        <v>1677753</v>
      </c>
      <c r="AP17" s="316">
        <v>54015</v>
      </c>
      <c r="AQ17" s="317">
        <v>78684</v>
      </c>
      <c r="AR17" s="318">
        <v>-31.4</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508</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509</v>
      </c>
      <c r="AP20" s="324" t="s">
        <v>510</v>
      </c>
      <c r="AQ20" s="325" t="s">
        <v>511</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512</v>
      </c>
      <c r="AL21" s="1228"/>
      <c r="AM21" s="1228"/>
      <c r="AN21" s="1229"/>
      <c r="AO21" s="328">
        <v>4.7</v>
      </c>
      <c r="AP21" s="329">
        <v>7.53</v>
      </c>
      <c r="AQ21" s="330">
        <v>-2.83</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513</v>
      </c>
      <c r="AL22" s="1228"/>
      <c r="AM22" s="1228"/>
      <c r="AN22" s="1229"/>
      <c r="AO22" s="333">
        <v>99.3</v>
      </c>
      <c r="AP22" s="334">
        <v>97.4</v>
      </c>
      <c r="AQ22" s="335">
        <v>1.9</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515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516</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494</v>
      </c>
      <c r="AP30" s="304"/>
      <c r="AQ30" s="305" t="s">
        <v>495</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496</v>
      </c>
      <c r="AQ31" s="311" t="s">
        <v>497</v>
      </c>
      <c r="AR31" s="312" t="s">
        <v>498</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517</v>
      </c>
      <c r="AL32" s="1219"/>
      <c r="AM32" s="1219"/>
      <c r="AN32" s="1220"/>
      <c r="AO32" s="343">
        <v>833696</v>
      </c>
      <c r="AP32" s="343">
        <v>26841</v>
      </c>
      <c r="AQ32" s="344">
        <v>34297</v>
      </c>
      <c r="AR32" s="345">
        <v>-21.7</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518</v>
      </c>
      <c r="AL33" s="1219"/>
      <c r="AM33" s="1219"/>
      <c r="AN33" s="1220"/>
      <c r="AO33" s="343" t="s">
        <v>504</v>
      </c>
      <c r="AP33" s="343" t="s">
        <v>504</v>
      </c>
      <c r="AQ33" s="344" t="s">
        <v>504</v>
      </c>
      <c r="AR33" s="345" t="s">
        <v>504</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519</v>
      </c>
      <c r="AL34" s="1219"/>
      <c r="AM34" s="1219"/>
      <c r="AN34" s="1220"/>
      <c r="AO34" s="343" t="s">
        <v>504</v>
      </c>
      <c r="AP34" s="343" t="s">
        <v>504</v>
      </c>
      <c r="AQ34" s="344" t="s">
        <v>504</v>
      </c>
      <c r="AR34" s="345" t="s">
        <v>504</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520</v>
      </c>
      <c r="AL35" s="1219"/>
      <c r="AM35" s="1219"/>
      <c r="AN35" s="1220"/>
      <c r="AO35" s="343">
        <v>730635</v>
      </c>
      <c r="AP35" s="343">
        <v>23523</v>
      </c>
      <c r="AQ35" s="344">
        <v>14866</v>
      </c>
      <c r="AR35" s="345">
        <v>58.2</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521</v>
      </c>
      <c r="AL36" s="1219"/>
      <c r="AM36" s="1219"/>
      <c r="AN36" s="1220"/>
      <c r="AO36" s="343" t="s">
        <v>504</v>
      </c>
      <c r="AP36" s="343" t="s">
        <v>504</v>
      </c>
      <c r="AQ36" s="344">
        <v>2278</v>
      </c>
      <c r="AR36" s="345" t="s">
        <v>504</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522</v>
      </c>
      <c r="AL37" s="1219"/>
      <c r="AM37" s="1219"/>
      <c r="AN37" s="1220"/>
      <c r="AO37" s="343">
        <v>2178</v>
      </c>
      <c r="AP37" s="343">
        <v>70</v>
      </c>
      <c r="AQ37" s="344">
        <v>453</v>
      </c>
      <c r="AR37" s="345">
        <v>-84.5</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523</v>
      </c>
      <c r="AL38" s="1222"/>
      <c r="AM38" s="1222"/>
      <c r="AN38" s="1223"/>
      <c r="AO38" s="346" t="s">
        <v>504</v>
      </c>
      <c r="AP38" s="346" t="s">
        <v>504</v>
      </c>
      <c r="AQ38" s="347">
        <v>1</v>
      </c>
      <c r="AR38" s="335" t="s">
        <v>504</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524</v>
      </c>
      <c r="AL39" s="1222"/>
      <c r="AM39" s="1222"/>
      <c r="AN39" s="1223"/>
      <c r="AO39" s="343">
        <v>-199614</v>
      </c>
      <c r="AP39" s="343">
        <v>-6427</v>
      </c>
      <c r="AQ39" s="344">
        <v>-3000</v>
      </c>
      <c r="AR39" s="345">
        <v>114.2</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525</v>
      </c>
      <c r="AL40" s="1219"/>
      <c r="AM40" s="1219"/>
      <c r="AN40" s="1220"/>
      <c r="AO40" s="343">
        <v>-1045915</v>
      </c>
      <c r="AP40" s="343">
        <v>-33673</v>
      </c>
      <c r="AQ40" s="344">
        <v>-34641</v>
      </c>
      <c r="AR40" s="345">
        <v>-2.8</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297</v>
      </c>
      <c r="AL41" s="1225"/>
      <c r="AM41" s="1225"/>
      <c r="AN41" s="1226"/>
      <c r="AO41" s="343">
        <v>320980</v>
      </c>
      <c r="AP41" s="343">
        <v>10334</v>
      </c>
      <c r="AQ41" s="344">
        <v>14254</v>
      </c>
      <c r="AR41" s="345">
        <v>-27.5</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526</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527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528</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494</v>
      </c>
      <c r="AN49" s="1213" t="s">
        <v>529</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530</v>
      </c>
      <c r="AO50" s="360" t="s">
        <v>531</v>
      </c>
      <c r="AP50" s="361" t="s">
        <v>532</v>
      </c>
      <c r="AQ50" s="362" t="s">
        <v>533</v>
      </c>
      <c r="AR50" s="363" t="s">
        <v>534</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535</v>
      </c>
      <c r="AL51" s="356"/>
      <c r="AM51" s="364">
        <v>641998</v>
      </c>
      <c r="AN51" s="365">
        <v>20297</v>
      </c>
      <c r="AO51" s="366">
        <v>-17.899999999999999</v>
      </c>
      <c r="AP51" s="367">
        <v>56894</v>
      </c>
      <c r="AQ51" s="368">
        <v>6.8</v>
      </c>
      <c r="AR51" s="369">
        <v>-24.7</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536</v>
      </c>
      <c r="AM52" s="372">
        <v>453997</v>
      </c>
      <c r="AN52" s="373">
        <v>14353</v>
      </c>
      <c r="AO52" s="374">
        <v>10.1</v>
      </c>
      <c r="AP52" s="375">
        <v>32548</v>
      </c>
      <c r="AQ52" s="376">
        <v>12.6</v>
      </c>
      <c r="AR52" s="377">
        <v>-2.5</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537</v>
      </c>
      <c r="AL53" s="356"/>
      <c r="AM53" s="364">
        <v>1407579</v>
      </c>
      <c r="AN53" s="365">
        <v>44728</v>
      </c>
      <c r="AO53" s="366">
        <v>120.4</v>
      </c>
      <c r="AP53" s="367">
        <v>57122</v>
      </c>
      <c r="AQ53" s="368">
        <v>0.4</v>
      </c>
      <c r="AR53" s="369">
        <v>120</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536</v>
      </c>
      <c r="AM54" s="372">
        <v>646648</v>
      </c>
      <c r="AN54" s="373">
        <v>20548</v>
      </c>
      <c r="AO54" s="374">
        <v>43.2</v>
      </c>
      <c r="AP54" s="375">
        <v>36191</v>
      </c>
      <c r="AQ54" s="376">
        <v>11.2</v>
      </c>
      <c r="AR54" s="377">
        <v>32</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538</v>
      </c>
      <c r="AL55" s="356"/>
      <c r="AM55" s="364">
        <v>1566987</v>
      </c>
      <c r="AN55" s="365">
        <v>50060</v>
      </c>
      <c r="AO55" s="366">
        <v>11.9</v>
      </c>
      <c r="AP55" s="367">
        <v>53655</v>
      </c>
      <c r="AQ55" s="368">
        <v>-6.1</v>
      </c>
      <c r="AR55" s="369">
        <v>18</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536</v>
      </c>
      <c r="AM56" s="372">
        <v>752116</v>
      </c>
      <c r="AN56" s="373">
        <v>24028</v>
      </c>
      <c r="AO56" s="374">
        <v>16.899999999999999</v>
      </c>
      <c r="AP56" s="375">
        <v>32719</v>
      </c>
      <c r="AQ56" s="376">
        <v>-9.6</v>
      </c>
      <c r="AR56" s="377">
        <v>26.5</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539</v>
      </c>
      <c r="AL57" s="356"/>
      <c r="AM57" s="364">
        <v>791610</v>
      </c>
      <c r="AN57" s="365">
        <v>25419</v>
      </c>
      <c r="AO57" s="366">
        <v>-49.2</v>
      </c>
      <c r="AP57" s="367">
        <v>53869</v>
      </c>
      <c r="AQ57" s="368">
        <v>0.4</v>
      </c>
      <c r="AR57" s="369">
        <v>-49.6</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536</v>
      </c>
      <c r="AM58" s="372">
        <v>430960</v>
      </c>
      <c r="AN58" s="373">
        <v>13839</v>
      </c>
      <c r="AO58" s="374">
        <v>-42.4</v>
      </c>
      <c r="AP58" s="375">
        <v>35046</v>
      </c>
      <c r="AQ58" s="376">
        <v>7.1</v>
      </c>
      <c r="AR58" s="377">
        <v>-49.5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540</v>
      </c>
      <c r="AL59" s="356"/>
      <c r="AM59" s="364">
        <v>1570245</v>
      </c>
      <c r="AN59" s="365">
        <v>50554</v>
      </c>
      <c r="AO59" s="366">
        <v>98.9</v>
      </c>
      <c r="AP59" s="367">
        <v>59119</v>
      </c>
      <c r="AQ59" s="368">
        <v>9.6999999999999993</v>
      </c>
      <c r="AR59" s="369">
        <v>89.2</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536</v>
      </c>
      <c r="AM60" s="372">
        <v>598592</v>
      </c>
      <c r="AN60" s="373">
        <v>19271</v>
      </c>
      <c r="AO60" s="374">
        <v>39.299999999999997</v>
      </c>
      <c r="AP60" s="375">
        <v>29900</v>
      </c>
      <c r="AQ60" s="376">
        <v>-14.7</v>
      </c>
      <c r="AR60" s="377">
        <v>54</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541</v>
      </c>
      <c r="AL61" s="378"/>
      <c r="AM61" s="379">
        <v>1195684</v>
      </c>
      <c r="AN61" s="380">
        <v>38212</v>
      </c>
      <c r="AO61" s="381">
        <v>32.799999999999997</v>
      </c>
      <c r="AP61" s="382">
        <v>56132</v>
      </c>
      <c r="AQ61" s="383">
        <v>2.2000000000000002</v>
      </c>
      <c r="AR61" s="369">
        <v>30.6</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536</v>
      </c>
      <c r="AM62" s="372">
        <v>576463</v>
      </c>
      <c r="AN62" s="373">
        <v>18408</v>
      </c>
      <c r="AO62" s="374">
        <v>13.4</v>
      </c>
      <c r="AP62" s="375">
        <v>33281</v>
      </c>
      <c r="AQ62" s="376">
        <v>1.3</v>
      </c>
      <c r="AR62" s="377">
        <v>12.1</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6Lx7lfJOGu0/CL85yUmh2S/Ztbq2p75e/zdo2jl3VEwtoHu9EFtUL1+lvYxy68cKolhnmRmiE2zp8qhycV3tRg==" saltValue="HV9vxJvhpnMD8YL1Fwaz3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election activeCell="AD97" sqref="AD97"/>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543</v>
      </c>
    </row>
    <row r="120" spans="125:125" ht="13.5" hidden="1" customHeight="1" x14ac:dyDescent="0.15"/>
    <row r="121" spans="125:125" ht="13.5" hidden="1" customHeight="1" x14ac:dyDescent="0.15">
      <c r="DU121" s="291"/>
    </row>
  </sheetData>
  <sheetProtection algorithmName="SHA-512" hashValue="Hadf4pZ/ORyvhySarH4LGoU52txfBahTSiDHuuB7tJ+BNcVJLpZ91r84JGqF+b/mQn/FoomB1FUEW7pAI7mVIQ==" saltValue="tdZmC1xcXHrJdeYnHEgqB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79" zoomScale="70" zoomScaleNormal="70" zoomScaleSheetLayoutView="55" workbookViewId="0">
      <selection activeCell="W3" sqref="W3:AB5"/>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544</v>
      </c>
    </row>
  </sheetData>
  <sheetProtection algorithmName="SHA-512" hashValue="9J3cAO4ElwKd+UHz98TJhMnGLQed2IaOWvT4TS+GXHxkqutAV0m8Z769sljrH1E7ow3cdJedr1wzje6y/E2ZnA==" saltValue="XmJkQFI4S7jpUZi7n3arj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election activeCell="W3" sqref="W3:AB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545</v>
      </c>
      <c r="G46" s="8" t="s">
        <v>546</v>
      </c>
      <c r="H46" s="8" t="s">
        <v>547</v>
      </c>
      <c r="I46" s="8" t="s">
        <v>548</v>
      </c>
      <c r="J46" s="9" t="s">
        <v>549</v>
      </c>
    </row>
    <row r="47" spans="2:10" ht="57.75" customHeight="1" x14ac:dyDescent="0.15">
      <c r="B47" s="10"/>
      <c r="C47" s="1236" t="s">
        <v>3</v>
      </c>
      <c r="D47" s="1236"/>
      <c r="E47" s="1237"/>
      <c r="F47" s="11">
        <v>41.92</v>
      </c>
      <c r="G47" s="12">
        <v>48.41</v>
      </c>
      <c r="H47" s="12">
        <v>53.34</v>
      </c>
      <c r="I47" s="12">
        <v>58.76</v>
      </c>
      <c r="J47" s="13">
        <v>62.13</v>
      </c>
    </row>
    <row r="48" spans="2:10" ht="57.75" customHeight="1" x14ac:dyDescent="0.15">
      <c r="B48" s="14"/>
      <c r="C48" s="1238" t="s">
        <v>4</v>
      </c>
      <c r="D48" s="1238"/>
      <c r="E48" s="1239"/>
      <c r="F48" s="15">
        <v>10.11</v>
      </c>
      <c r="G48" s="16">
        <v>9.85</v>
      </c>
      <c r="H48" s="16">
        <v>10.18</v>
      </c>
      <c r="I48" s="16">
        <v>9.85</v>
      </c>
      <c r="J48" s="17">
        <v>8.6999999999999993</v>
      </c>
    </row>
    <row r="49" spans="2:10" ht="57.75" customHeight="1" thickBot="1" x14ac:dyDescent="0.2">
      <c r="B49" s="18"/>
      <c r="C49" s="1240" t="s">
        <v>5</v>
      </c>
      <c r="D49" s="1240"/>
      <c r="E49" s="1241"/>
      <c r="F49" s="19">
        <v>6.06</v>
      </c>
      <c r="G49" s="20">
        <v>6.54</v>
      </c>
      <c r="H49" s="20">
        <v>6.13</v>
      </c>
      <c r="I49" s="20">
        <v>6.09</v>
      </c>
      <c r="J49" s="21">
        <v>2.84</v>
      </c>
    </row>
    <row r="50" spans="2:10" ht="13.5" customHeight="1" x14ac:dyDescent="0.15"/>
  </sheetData>
  <sheetProtection algorithmName="SHA-512" hashValue="OXnKkmwPRr3hjKzJJMCuPdbyhPLGv4xfXMm12p2/6TKMBL+wVH8sKQVCVtlx36EFcTzyvQupawuPW2AyRXsN2w==" saltValue="WuNqw37P/5G9tg1UQPOvD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2021-03-03T00:17:56Z</cp:lastPrinted>
  <dcterms:created xsi:type="dcterms:W3CDTF">2021-02-05T03:31:24Z</dcterms:created>
  <dcterms:modified xsi:type="dcterms:W3CDTF">2021-10-19T08:47:29Z</dcterms:modified>
  <cp:category/>
</cp:coreProperties>
</file>