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651AF4EF-7284-493B-9811-80555E89F63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E34" i="10"/>
  <c r="C34" i="10"/>
  <c r="U34" i="10" s="1"/>
  <c r="U35" i="10" l="1"/>
  <c r="U36" i="10" s="1"/>
  <c r="U37" i="10" s="1"/>
  <c r="AM34" i="10"/>
  <c r="AM35" i="10" s="1"/>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<sst xmlns="http://schemas.openxmlformats.org/spreadsheetml/2006/main" count="1135" uniqueCount="595">
  <si>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</si>
  <si>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</si>
  <si>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</si>
  <si>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</si>
  <si>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</si>
  <si>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</si>
  <si>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</si>
  <si>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</si>
  <si>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</si>
  <si>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</si>
  <si>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</si>
  <si>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</si>
  <si>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</si>
  <si>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</si>
  <si>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</si>
  <si>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</si>
  <si>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</si>
  <si>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</si>
  <si>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</si>
  <si>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</si>
  <si>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</si>
  <si>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</si>
  <si>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</si>
  <si>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</si>
  <si>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</si>
  <si>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</si>
  <si>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</si>
  <si>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</si>
  <si>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</si>
  <si>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</si>
  <si>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</si>
  <si>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</si>
  <si>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</si>
  <si>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</si>
  <si>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</si>
  <si>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</si>
  <si>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</si>
  <si>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</si>
  <si>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</si>
  <si>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</si>
  <si>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</si>
  <si>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</si>
  <si>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</si>
  <si>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</si>
  <si>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</si>
  <si>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</si>
  <si>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</si>
  <si>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</si>
  <si>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</si>
  <si>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</si>
  <si>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</si>
  <si>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</si>
  <si>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</si>
  <si>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</si>
  <si>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</si>
  <si>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</si>
  <si>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</si>
  <si>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</si>
  <si>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</si>
  <si>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</si>
  <si>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</si>
  <si>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</si>
  <si>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</si>
  <si>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</si>
  <si>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</si>
  <si>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</si>
  <si>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</si>
  <si>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</si>
  <si>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</si>
  <si>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</si>
  <si>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</si>
  <si>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</si>
  <si>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</si>
  <si>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</si>
  <si>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</si>
  <si>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</si>
  <si>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</si>
  <si>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</si>
  <si>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</si>
  <si>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</si>
  <si>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</si>
  <si>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</si>
  <si>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</si>
  <si>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</si>
  <si>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</si>
  <si>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</si>
  <si>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</si>
  <si>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</si>
  <si>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</si>
  <si>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</si>
  <si>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</si>
  <si>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</si>
  <si>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</si>
  <si>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</si>
  <si>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</si>
  <si>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</si>
  <si>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</si>
  <si>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</si>
  <si>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</si>
  <si>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</si>
  <si>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</si>
  <si>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</si>
  <si>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</si>
  <si>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</si>
  <si>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</si>
  <si>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</si>
  <si>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</si>
  <si>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</si>
  <si>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</si>
  <si>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</si>
  <si>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</si>
  <si>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</si>
  <si>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</si>
  <si>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</si>
  <si>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</si>
  <si>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</si>
  <si>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</si>
  <si>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</si>
  <si>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</si>
  <si>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</si>
  <si>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</si>
  <si>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</si>
  <si>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</si>
  <si>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</si>
  <si>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</si>
  <si>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</si>
  <si>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</si>
  <si>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</si>
  <si>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</si>
  <si>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</si>
  <si>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</si>
  <si>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</si>
  <si>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</si>
  <si>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</si>
  <si>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</si>
  <si>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</si>
  <si>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</si>
  <si>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</si>
  <si>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</si>
  <si>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</si>
  <si>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</si>
  <si>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</si>
  <si>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</si>
  <si>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</si>
  <si>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</si>
  <si>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</si>
  <si>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</si>
  <si>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</si>
  <si>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</si>
  <si>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</si>
  <si>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</si>
  <si>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</si>
  <si>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</si>
  <si>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</si>
  <si>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</si>
  <si>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</si>
  <si>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</si>
  <si>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</si>
  <si>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</si>
  <si>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</si>
  <si>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</si>
  <si>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</si>
  <si>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</si>
  <si>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</si>
  <si>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</si>
  <si>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</si>
  <si>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</si>
  <si>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</si>
  <si>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</si>
  <si>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</si>
  <si>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</si>
  <si>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</si>
  <si>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</si>
  <si>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</si>
  <si>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</si>
  <si>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</si>
  <si>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</si>
  <si>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</si>
  <si>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</si>
  <si>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</si>
  <si>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</si>
  <si>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</si>
  <si>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</si>
  <si>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</si>
  <si>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</si>
  <si>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</si>
  <si>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</si>
  <si>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</si>
  <si>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</si>
  <si>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</si>
  <si>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</si>
  <si>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</si>
  <si>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</si>
  <si>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</si>
  <si>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</si>
  <si>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</si>
  <si>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</si>
  <si>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</si>
  <si>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</si>
  <si>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</si>
  <si>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</si>
  <si>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</si>
  <si>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</si>
  <si>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</si>
  <si>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</si>
  <si>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</si>
  <si>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</si>
  <si>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</si>
  <si>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</si>
  <si>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</si>
  <si>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</si>
  <si>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</si>
  <si>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兵庫県稲美町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</si>
  <si>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</si>
  <si>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</si>
  <si>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</si>
  <si>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</si>
  <si>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</si>
  <si>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</si>
  <si>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</si>
  <si>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</si>
  <si>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</si>
  <si>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</si>
  <si>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</si>
  <si>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</si>
  <si>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</si>
  <si>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</si>
  <si>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</si>
  <si>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</si>
  <si>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</si>
  <si>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</si>
  <si>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</si>
  <si>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</si>
  <si>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</si>
  <si>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</si>
  <si>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</si>
  <si>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</si>
  <si>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</si>
  <si>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</si>
  <si>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</si>
  <si>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</si>
  <si>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</si>
  <si>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</si>
  <si>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</si>
  <si>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</si>
  <si>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</si>
  <si>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</si>
  <si>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</si>
  <si>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</si>
  <si>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</si>
  <si>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</si>
  <si>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</si>
  <si>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</si>
  <si>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</si>
  <si>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</si>
  <si>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</si>
  <si>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</si>
  <si>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</si>
  <si>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</si>
  <si>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</si>
  <si>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</si>
  <si>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</si>
  <si>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</si>
  <si>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</si>
  <si>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</si>
  <si>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</si>
  <si>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</si>
  <si>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</si>
  <si>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</si>
  <si>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</si>
  <si>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</si>
  <si>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</si>
  <si>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</si>
  <si>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</si>
  <si>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</si>
  <si>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</si>
  <si>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</si>
  <si>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</si>
  <si>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</si>
  <si>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</si>
  <si>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</si>
  <si>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</si>
  <si>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</si>
  <si>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</si>
  <si>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</si>
  <si>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</si>
  <si>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</si>
  <si>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</si>
  <si>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</si>
  <si>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</si>
  <si>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</si>
  <si>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</si>
  <si>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</si>
  <si>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</si>
  <si>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</si>
  <si>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</si>
  <si>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</si>
  <si>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</si>
  <si>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</si>
  <si>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</si>
  <si>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</si>
  <si>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</si>
  <si>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</si>
  <si>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</si>
  <si>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</si>
  <si>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</si>
  <si>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</si>
  <si>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</si>
  <si>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</si>
  <si>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</si>
  <si>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</si>
  <si>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</si>
  <si>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</si>
  <si>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</si>
  <si>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</si>
  <si>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</si>
  <si>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</si>
  <si>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</si>
  <si>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</si>
  <si>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</si>
  <si>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</si>
  <si>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</si>
  <si>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</si>
  <si>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</si>
  <si>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</si>
  <si>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</si>
  <si>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</si>
  <si>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</si>
  <si>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</si>
  <si>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</si>
  <si>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</si>
  <si>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</si>
  <si>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</si>
  <si>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</si>
  <si>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</si>
  <si>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</si>
  <si>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</si>
  <si>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</si>
  <si>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</si>
  <si>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</si>
  <si>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</si>
  <si>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</si>
  <si>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</si>
  <si>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</si>
  <si>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</si>
  <si>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</si>
  <si>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</si>
  <si>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</si>
  <si>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</si>
  <si>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</si>
  <si>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</si>
  <si>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</si>
  <si>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</si>
  <si>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</si>
  <si>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</si>
  <si>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</si>
  <si>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</si>
  <si>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</si>
  <si>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</si>
  <si>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</si>
  <si>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</si>
  <si>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</si>
  <si>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</si>
  <si>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</si>
  <si>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</si>
  <si>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</si>
  <si>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兵庫県稲美町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</si>
  <si>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</si>
  <si>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</si>
  <si>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</si>
  <si>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</si>
  <si>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</si>
  <si>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</si>
  <si>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</si>
  <si>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</si>
  <si>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</si>
  <si>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</si>
  <si>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</si>
  <si>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</si>
  <si>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</si>
  <si>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</si>
  <si>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</si>
  <si>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</si>
  <si>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</si>
  <si>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</si>
  <si>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</si>
  <si>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</si>
  <si>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</si>
  <si>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</si>
  <si>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</si>
  <si>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</si>
  <si>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</si>
  <si>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</si>
  <si>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</si>
  <si>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</si>
  <si>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</si>
  <si>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</si>
  <si>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</si>
  <si>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</si>
  <si>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</si>
  <si>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</si>
  <si>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</si>
  <si>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</si>
  <si>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</si>
  <si>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</si>
  <si>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</si>
  <si>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</si>
  <si>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</si>
  <si>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</si>
  <si>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</si>
  <si>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</si>
  <si>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</si>
  <si>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</si>
  <si>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</si>
  <si>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</si>
  <si>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</si>
  <si>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</si>
  <si>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</si>
  <si>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</si>
  <si>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</si>
  <si>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</si>
  <si>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</si>
  <si>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</si>
  <si>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</si>
  <si>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</si>
  <si>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</si>
  <si>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</si>
  <si>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</si>
  <si>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</si>
  <si>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</si>
  <si>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</si>
  <si>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</si>
  <si>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</si>
  <si>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</si>
  <si>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</si>
  <si>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</si>
  <si>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</si>
  <si>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</si>
  <si>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</si>
  <si>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</si>
  <si>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</si>
  <si>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</si>
  <si>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</si>
  <si>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</si>
  <si>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</si>
  <si>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</si>
  <si>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</si>
  <si>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</si>
  <si>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</si>
  <si>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</si>
  <si>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</si>
  <si>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</si>
  <si>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</si>
  <si>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</si>
  <si>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</si>
  <si>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</si>
  <si>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</si>
  <si>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</si>
  <si>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</si>
  <si>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</si>
  <si>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</si>
  <si>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</si>
  <si>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</si>
  <si>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</si>
  <si>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</si>
  <si>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</si>
  <si>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</si>
  <si>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</si>
  <si>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</si>
  <si>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</si>
  <si>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</si>
  <si>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</si>
  <si>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</si>
  <si>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</si>
  <si>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</si>
  <si>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</si>
  <si>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</si>
  <si>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</si>
  <si>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</si>
  <si>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</si>
  <si>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</si>
  <si>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</si>
  <si>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</si>
  <si>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</si>
  <si>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</si>
  <si>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</si>
  <si>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</si>
  <si>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</si>
  <si>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</si>
  <si>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</si>
  <si>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</si>
  <si>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</si>
  <si>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</si>
  <si>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</si>
  <si>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</si>
  <si>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</si>
  <si>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</si>
  <si>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</si>
  <si>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</si>
  <si>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</si>
  <si>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</si>
  <si>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</si>
  <si>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</si>
  <si>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</si>
  <si>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</si>
  <si>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</si>
  <si>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</si>
  <si>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</si>
  <si>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</si>
  <si>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</si>
  <si>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</si>
  <si>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</si>
  <si>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</si>
  <si>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</si>
  <si>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</si>
  <si>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</si>
  <si>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</si>
  <si>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</si>
  <si>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</si>
  <si>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</si>
  <si>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</si>
  <si>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</si>
  <si>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</si>
  <si>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</si>
  <si>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</si>
  <si>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</si>
  <si>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</si>
  <si>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</si>
  <si>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</si>
  <si>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</si>
  <si>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</si>
  <si>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</si>
  <si>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</si>
  <si>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</si>
  <si>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</si>
  <si>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</si>
  <si>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</si>
  <si>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</si>
  <si>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</si>
  <si>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</si>
  <si>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</si>
  <si>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</si>
  <si>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</si>
  <si>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</si>
  <si>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</si>
  <si>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</si>
  <si>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</si>
  <si>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</si>
  <si>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</si>
  <si>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</si>
  <si>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</si>
  <si>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</si>
  <si>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下水道事業会計</t>
  </si>
  <si>
    <t>介護保険特別会計</t>
  </si>
  <si>
    <t>国民健康保険特別会計</t>
  </si>
  <si>
    <t>後期高齢者医療特別会計</t>
  </si>
  <si>
    <t>介護サービス特別会計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</si>
  <si>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</si>
  <si>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</si>
  <si>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</si>
  <si>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</si>
  <si>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</si>
  <si>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</si>
  <si>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</si>
  <si>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</si>
  <si>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</si>
  <si>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</si>
  <si>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</si>
  <si>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</si>
  <si>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4">
      <t>シ</t>
    </rPh>
    <rPh sb="4" eb="5">
      <t>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</si>
  <si>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</si>
  <si>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</si>
  <si>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加古郡衛生事務組合</t>
    <rPh sb="0" eb="3">
      <t>カコグン</t>
    </rPh>
    <rPh sb="3" eb="5">
      <t>エイセイ</t>
    </rPh>
    <rPh sb="5" eb="7">
      <t>ジム</t>
    </rPh>
    <rPh sb="7" eb="9">
      <t>クミアイ</t>
    </rPh>
    <phoneticPr fontId="2"/>
  </si>
  <si>
    <t>東播磨農業共済事務組合</t>
    <rPh sb="0" eb="1">
      <t>ヒガシ</t>
    </rPh>
    <rPh sb="1" eb="3">
      <t>ハリマ</t>
    </rPh>
    <rPh sb="3" eb="5">
      <t>ノウギョウ</t>
    </rPh>
    <rPh sb="5" eb="7">
      <t>キョウサイ</t>
    </rPh>
    <rPh sb="7" eb="9">
      <t>ジム</t>
    </rPh>
    <rPh sb="9" eb="11">
      <t>クミアイ</t>
    </rPh>
    <phoneticPr fontId="2"/>
  </si>
  <si>
    <t>一般廃棄物処理施設等整備基金</t>
    <rPh sb="0" eb="2">
      <t>イッパン</t>
    </rPh>
    <rPh sb="2" eb="5">
      <t>ハイキブツ</t>
    </rPh>
    <rPh sb="5" eb="7">
      <t>ショリ</t>
    </rPh>
    <rPh sb="7" eb="9">
      <t>シセツ</t>
    </rPh>
    <rPh sb="9" eb="10">
      <t>トウ</t>
    </rPh>
    <rPh sb="10" eb="12">
      <t>セイビ</t>
    </rPh>
    <rPh sb="12" eb="14">
      <t>キキン</t>
    </rPh>
    <phoneticPr fontId="2"/>
  </si>
  <si>
    <t>地域福祉基金</t>
    <rPh sb="0" eb="2">
      <t>チイキ</t>
    </rPh>
    <rPh sb="2" eb="4">
      <t>フクシ</t>
    </rPh>
    <rPh sb="4" eb="6">
      <t>キキン</t>
    </rPh>
    <phoneticPr fontId="2"/>
  </si>
  <si>
    <t>安全安心対策基金</t>
    <rPh sb="0" eb="2">
      <t>アンゼン</t>
    </rPh>
    <rPh sb="2" eb="4">
      <t>アンシン</t>
    </rPh>
    <rPh sb="4" eb="6">
      <t>タイサク</t>
    </rPh>
    <rPh sb="6" eb="8">
      <t>キキン</t>
    </rPh>
    <phoneticPr fontId="2"/>
  </si>
  <si>
    <t>開発事業に伴う公共施設等整備基金</t>
    <rPh sb="0" eb="2">
      <t>カイハツ</t>
    </rPh>
    <rPh sb="2" eb="4">
      <t>ジギョウ</t>
    </rPh>
    <rPh sb="5" eb="6">
      <t>トモナ</t>
    </rPh>
    <rPh sb="7" eb="9">
      <t>コウキョウ</t>
    </rPh>
    <rPh sb="9" eb="11">
      <t>シセツ</t>
    </rPh>
    <rPh sb="11" eb="12">
      <t>トウ</t>
    </rPh>
    <rPh sb="12" eb="14">
      <t>セイビ</t>
    </rPh>
    <rPh sb="14" eb="16">
      <t>キキン</t>
    </rPh>
    <phoneticPr fontId="2"/>
  </si>
  <si>
    <t>健康づくり施設整備基金</t>
    <rPh sb="0" eb="2">
      <t>ケンコウ</t>
    </rPh>
    <rPh sb="5" eb="7">
      <t>シセツ</t>
    </rPh>
    <rPh sb="7" eb="9">
      <t>セイビ</t>
    </rPh>
    <rPh sb="9" eb="11">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</si>
  <si>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</si>
  <si>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</si>
  <si>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</si>
  <si>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</si>
  <si>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</si>
  <si>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</si>
  <si>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0％以下となっており現状の財政状況としては健全であるといえるが、今後の公共施設の更新等による大規模事業が見込まれることから、公共施設等総合管理計画での目標達成に向けた取組みを進めるとともに、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</si>
  <si>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</si>
  <si>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</si>
  <si>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</si>
  <si>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</si>
  <si>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</si>
  <si>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</si>
  <si>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将来負担比率及び実質公債費比率ともに近年は改善し、類似団体と比較しても良好な状態である。
将来負担比率では、基金残高の増及び下水道事業の借入の減が主たる改善の理由であるが、公共施設の更新等による大規模事業により基金残高の維持や借入残高の減を見込むことが困難であり、比率の上昇が見込まれる。
実質公債費比率では、下水道事業の繰出金に含まれる準元利償還金が大きく、今後も償還金額のピークが続くため大きな改善は見込めない。
今後は計画的な施設等の更新により、借入の抑制や基金残高の維持を図り、将来負担比率の急激な上昇の抑制を図る。また、下水道の料金改定等を検討し下水道事業に対する負担の軽減を図る。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</si>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</sst>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FD9A-4402-A7FF-6F384326D8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20297</c:v>
                </c:pt>
                <c:pt idx="1">
                  <c:v>44728</c:v>
                </c:pt>
                <c:pt idx="2">
                  <c:v>50060</c:v>
                </c:pt>
                <c:pt idx="3">
                  <c:v>25419</c:v>
                </c:pt>
                <c:pt idx="4">
                  <c:v>50554</c:v>
                </c:pt>
              </c:numCache>
            </c:numRef>
          </c:val>
          <c:smooth val="0"/>
          <c:extLst>
            <c:ext xmlns:c16="http://schemas.microsoft.com/office/drawing/2014/chart" uri="{C3380CC4-5D6E-409C-BE32-E72D297353CC}">
              <c16:uniqueId val="{00000001-FD9A-4402-A7FF-6F384326D806}"/>
            </c:ext>
          </c:extLst>
        </c:ser>
        <c:dLbls>
          <c:showLegendKey val="0"/>
          <c:showVal val="0"/>
          <c:showCatName val="0"/>
          <c:showSerName val="0"/>
          <c:showPercent val="0"/>
          <c:showBubbleSize val="0"/>
        </c:dLbls>
        <c:marker val="1"/>
        <c:smooth val="0"/>
        <c:axId val="234027440"/>
        <c:axId val="234027824"/>
      </c:lineChart>
      <c:catAx>
        <c:axId val="23402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027824"/>
        <c:crosses val="autoZero"/>
        <c:auto val="1"/>
        <c:lblAlgn val="ctr"/>
        <c:lblOffset val="100"/>
        <c:tickLblSkip val="1"/>
        <c:tickMarkSkip val="1"/>
        <c:noMultiLvlLbl val="0"/>
      </c:catAx>
      <c:valAx>
        <c:axId val="234027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02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10.11</c:v>
                </c:pt>
                <c:pt idx="1">
                  <c:v>9.85</c:v>
                </c:pt>
                <c:pt idx="2">
                  <c:v>10.18</c:v>
                </c:pt>
                <c:pt idx="3">
                  <c:v>9.85</c:v>
                </c:pt>
                <c:pt idx="4">
                  <c:v>8.6999999999999993</c:v>
                </c:pt>
              </c:numCache>
            </c:numRef>
          </c:val>
          <c:extLst>
            <c:ext xmlns:c16="http://schemas.microsoft.com/office/drawing/2014/chart" uri="{C3380CC4-5D6E-409C-BE32-E72D297353CC}">
              <c16:uniqueId val="{00000000-B11A-4B0C-B709-25B2E48499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41.92</c:v>
                </c:pt>
                <c:pt idx="1">
                  <c:v>48.41</c:v>
                </c:pt>
                <c:pt idx="2">
                  <c:v>53.34</c:v>
                </c:pt>
                <c:pt idx="3">
                  <c:v>58.76</c:v>
                </c:pt>
                <c:pt idx="4">
                  <c:v>62.13</c:v>
                </c:pt>
              </c:numCache>
            </c:numRef>
          </c:val>
          <c:extLst>
            <c:ext xmlns:c16="http://schemas.microsoft.com/office/drawing/2014/chart" uri="{C3380CC4-5D6E-409C-BE32-E72D297353CC}">
              <c16:uniqueId val="{00000001-B11A-4B0C-B709-25B2E484993B}"/>
            </c:ext>
          </c:extLst>
        </c:ser>
        <c:dLbls>
          <c:showLegendKey val="0"/>
          <c:showVal val="0"/>
          <c:showCatName val="0"/>
          <c:showSerName val="0"/>
          <c:showPercent val="0"/>
          <c:showBubbleSize val="0"/>
        </c:dLbls>
        <c:gapWidth val="250"/>
        <c:overlap val="100"/>
        <c:axId val="272635296"/>
        <c:axId val="27263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6.06</c:v>
                </c:pt>
                <c:pt idx="1">
                  <c:v>6.54</c:v>
                </c:pt>
                <c:pt idx="2">
                  <c:v>6.13</c:v>
                </c:pt>
                <c:pt idx="3">
                  <c:v>6.09</c:v>
                </c:pt>
                <c:pt idx="4">
                  <c:v>2.84</c:v>
                </c:pt>
              </c:numCache>
            </c:numRef>
          </c:val>
          <c:smooth val="0"/>
          <c:extLst>
            <c:ext xmlns:c16="http://schemas.microsoft.com/office/drawing/2014/chart" uri="{C3380CC4-5D6E-409C-BE32-E72D297353CC}">
              <c16:uniqueId val="{00000002-B11A-4B0C-B709-25B2E484993B}"/>
            </c:ext>
          </c:extLst>
        </c:ser>
        <c:dLbls>
          <c:showLegendKey val="0"/>
          <c:showVal val="0"/>
          <c:showCatName val="0"/>
          <c:showSerName val="0"/>
          <c:showPercent val="0"/>
          <c:showBubbleSize val="0"/>
        </c:dLbls>
        <c:marker val="1"/>
        <c:smooth val="0"/>
        <c:axId val="272635296"/>
        <c:axId val="272635680"/>
      </c:lineChart>
      <c:catAx>
        <c:axId val="27263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635680"/>
        <c:crosses val="autoZero"/>
        <c:auto val="1"/>
        <c:lblAlgn val="ctr"/>
        <c:lblOffset val="100"/>
        <c:tickLblSkip val="1"/>
        <c:tickMarkSkip val="1"/>
        <c:noMultiLvlLbl val="0"/>
      </c:catAx>
      <c:valAx>
        <c:axId val="27263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63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1FC3-470A-BA33-5461FC12BD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C3-470A-BA33-5461FC12BD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FC3-470A-BA33-5461FC12BD43}"/>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FC3-470A-BA33-5461FC12BD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0.15</c:v>
                </c:pt>
                <c:pt idx="4">
                  <c:v>#N/A</c:v>
                </c:pt>
                <c:pt idx="5">
                  <c:v>0.31</c:v>
                </c:pt>
                <c:pt idx="6">
                  <c:v>#N/A</c:v>
                </c:pt>
                <c:pt idx="7">
                  <c:v>0.26</c:v>
                </c:pt>
                <c:pt idx="8">
                  <c:v>#N/A</c:v>
                </c:pt>
                <c:pt idx="9">
                  <c:v>0.23</c:v>
                </c:pt>
              </c:numCache>
            </c:numRef>
          </c:val>
          <c:extLst>
            <c:ext xmlns:c16="http://schemas.microsoft.com/office/drawing/2014/chart" uri="{C3380CC4-5D6E-409C-BE32-E72D297353CC}">
              <c16:uniqueId val="{00000004-1FC3-470A-BA33-5461FC12BD4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0.47</c:v>
                </c:pt>
                <c:pt idx="4">
                  <c:v>#N/A</c:v>
                </c:pt>
                <c:pt idx="5">
                  <c:v>2.2200000000000002</c:v>
                </c:pt>
                <c:pt idx="6">
                  <c:v>#N/A</c:v>
                </c:pt>
                <c:pt idx="7">
                  <c:v>1.27</c:v>
                </c:pt>
                <c:pt idx="8">
                  <c:v>#N/A</c:v>
                </c:pt>
                <c:pt idx="9">
                  <c:v>0.34</c:v>
                </c:pt>
              </c:numCache>
            </c:numRef>
          </c:val>
          <c:extLst>
            <c:ext xmlns:c16="http://schemas.microsoft.com/office/drawing/2014/chart" uri="{C3380CC4-5D6E-409C-BE32-E72D297353CC}">
              <c16:uniqueId val="{00000005-1FC3-470A-BA33-5461FC12BD4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0.61</c:v>
                </c:pt>
                <c:pt idx="2">
                  <c:v>#N/A</c:v>
                </c:pt>
                <c:pt idx="3">
                  <c:v>1.25</c:v>
                </c:pt>
                <c:pt idx="4">
                  <c:v>#N/A</c:v>
                </c:pt>
                <c:pt idx="5">
                  <c:v>1.83</c:v>
                </c:pt>
                <c:pt idx="6">
                  <c:v>#N/A</c:v>
                </c:pt>
                <c:pt idx="7">
                  <c:v>1.58</c:v>
                </c:pt>
                <c:pt idx="8">
                  <c:v>#N/A</c:v>
                </c:pt>
                <c:pt idx="9">
                  <c:v>0.85</c:v>
                </c:pt>
              </c:numCache>
            </c:numRef>
          </c:val>
          <c:extLst>
            <c:ext xmlns:c16="http://schemas.microsoft.com/office/drawing/2014/chart" uri="{C3380CC4-5D6E-409C-BE32-E72D297353CC}">
              <c16:uniqueId val="{00000006-1FC3-470A-BA33-5461FC12BD4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2.23</c:v>
                </c:pt>
              </c:numCache>
            </c:numRef>
          </c:val>
          <c:extLst>
            <c:ext xmlns:c16="http://schemas.microsoft.com/office/drawing/2014/chart" uri="{C3380CC4-5D6E-409C-BE32-E72D297353CC}">
              <c16:uniqueId val="{00000007-1FC3-470A-BA33-5461FC12BD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10.1</c:v>
                </c:pt>
                <c:pt idx="2">
                  <c:v>#N/A</c:v>
                </c:pt>
                <c:pt idx="3">
                  <c:v>9.84</c:v>
                </c:pt>
                <c:pt idx="4">
                  <c:v>#N/A</c:v>
                </c:pt>
                <c:pt idx="5">
                  <c:v>10.17</c:v>
                </c:pt>
                <c:pt idx="6">
                  <c:v>#N/A</c:v>
                </c:pt>
                <c:pt idx="7">
                  <c:v>10.039999999999999</c:v>
                </c:pt>
                <c:pt idx="8">
                  <c:v>#N/A</c:v>
                </c:pt>
                <c:pt idx="9">
                  <c:v>8.69</c:v>
                </c:pt>
              </c:numCache>
            </c:numRef>
          </c:val>
          <c:extLst>
            <c:ext xmlns:c16="http://schemas.microsoft.com/office/drawing/2014/chart" uri="{C3380CC4-5D6E-409C-BE32-E72D297353CC}">
              <c16:uniqueId val="{00000008-1FC3-470A-BA33-5461FC12BD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22.61</c:v>
                </c:pt>
                <c:pt idx="2">
                  <c:v>#N/A</c:v>
                </c:pt>
                <c:pt idx="3">
                  <c:v>23.29</c:v>
                </c:pt>
                <c:pt idx="4">
                  <c:v>#N/A</c:v>
                </c:pt>
                <c:pt idx="5">
                  <c:v>24.23</c:v>
                </c:pt>
                <c:pt idx="6">
                  <c:v>#N/A</c:v>
                </c:pt>
                <c:pt idx="7">
                  <c:v>24.03</c:v>
                </c:pt>
                <c:pt idx="8">
                  <c:v>#N/A</c:v>
                </c:pt>
                <c:pt idx="9">
                  <c:v>22.78</c:v>
                </c:pt>
              </c:numCache>
            </c:numRef>
          </c:val>
          <c:extLst>
            <c:ext xmlns:c16="http://schemas.microsoft.com/office/drawing/2014/chart" uri="{C3380CC4-5D6E-409C-BE32-E72D297353CC}">
              <c16:uniqueId val="{00000009-1FC3-470A-BA33-5461FC12BD43}"/>
            </c:ext>
          </c:extLst>
        </c:ser>
        <c:dLbls>
          <c:showLegendKey val="0"/>
          <c:showVal val="0"/>
          <c:showCatName val="0"/>
          <c:showSerName val="0"/>
          <c:showPercent val="0"/>
          <c:showBubbleSize val="0"/>
        </c:dLbls>
        <c:gapWidth val="150"/>
        <c:overlap val="100"/>
        <c:axId val="277348008"/>
        <c:axId val="277352488"/>
      </c:barChart>
      <c:catAx>
        <c:axId val="27734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352488"/>
        <c:crosses val="autoZero"/>
        <c:auto val="1"/>
        <c:lblAlgn val="ctr"/>
        <c:lblOffset val="100"/>
        <c:tickLblSkip val="1"/>
        <c:tickMarkSkip val="1"/>
        <c:noMultiLvlLbl val="0"/>
      </c:catAx>
      <c:valAx>
        <c:axId val="277352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348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1151</c:v>
                </c:pt>
                <c:pt idx="5">
                  <c:v>1188</c:v>
                </c:pt>
                <c:pt idx="8">
                  <c:v>1220</c:v>
                </c:pt>
                <c:pt idx="11">
                  <c:v>1238</c:v>
                </c:pt>
                <c:pt idx="14">
                  <c:v>1246</c:v>
                </c:pt>
              </c:numCache>
            </c:numRef>
          </c:val>
          <c:extLst>
            <c:ext xmlns:c16="http://schemas.microsoft.com/office/drawing/2014/chart" uri="{C3380CC4-5D6E-409C-BE32-E72D297353CC}">
              <c16:uniqueId val="{00000000-4B3E-4F40-8A79-2338FF15CF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3E-4F40-8A79-2338FF15CF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10</c:v>
                </c:pt>
                <c:pt idx="6">
                  <c:v>7</c:v>
                </c:pt>
                <c:pt idx="9">
                  <c:v>4</c:v>
                </c:pt>
                <c:pt idx="12">
                  <c:v>2</c:v>
                </c:pt>
              </c:numCache>
            </c:numRef>
          </c:val>
          <c:extLst>
            <c:ext xmlns:c16="http://schemas.microsoft.com/office/drawing/2014/chart" uri="{C3380CC4-5D6E-409C-BE32-E72D297353CC}">
              <c16:uniqueId val="{00000002-4B3E-4F40-8A79-2338FF15CF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20</c:v>
                </c:pt>
                <c:pt idx="6">
                  <c:v>0</c:v>
                </c:pt>
                <c:pt idx="9">
                  <c:v>0</c:v>
                </c:pt>
                <c:pt idx="12">
                  <c:v>0</c:v>
                </c:pt>
              </c:numCache>
            </c:numRef>
          </c:val>
          <c:extLst>
            <c:ext xmlns:c16="http://schemas.microsoft.com/office/drawing/2014/chart" uri="{C3380CC4-5D6E-409C-BE32-E72D297353CC}">
              <c16:uniqueId val="{00000003-4B3E-4F40-8A79-2338FF15CF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643</c:v>
                </c:pt>
                <c:pt idx="3">
                  <c:v>627</c:v>
                </c:pt>
                <c:pt idx="6">
                  <c:v>656</c:v>
                </c:pt>
                <c:pt idx="9">
                  <c:v>690</c:v>
                </c:pt>
                <c:pt idx="12">
                  <c:v>731</c:v>
                </c:pt>
              </c:numCache>
            </c:numRef>
          </c:val>
          <c:extLst>
            <c:ext xmlns:c16="http://schemas.microsoft.com/office/drawing/2014/chart" uri="{C3380CC4-5D6E-409C-BE32-E72D297353CC}">
              <c16:uniqueId val="{00000004-4B3E-4F40-8A79-2338FF15CF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3E-4F40-8A79-2338FF15CF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3E-4F40-8A79-2338FF15CF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794</c:v>
                </c:pt>
                <c:pt idx="3">
                  <c:v>801</c:v>
                </c:pt>
                <c:pt idx="6">
                  <c:v>765</c:v>
                </c:pt>
                <c:pt idx="9">
                  <c:v>804</c:v>
                </c:pt>
                <c:pt idx="12">
                  <c:v>834</c:v>
                </c:pt>
              </c:numCache>
            </c:numRef>
          </c:val>
          <c:extLst>
            <c:ext xmlns:c16="http://schemas.microsoft.com/office/drawing/2014/chart" uri="{C3380CC4-5D6E-409C-BE32-E72D297353CC}">
              <c16:uniqueId val="{00000007-4B3E-4F40-8A79-2338FF15CFDD}"/>
            </c:ext>
          </c:extLst>
        </c:ser>
        <c:dLbls>
          <c:showLegendKey val="0"/>
          <c:showVal val="0"/>
          <c:showCatName val="0"/>
          <c:showSerName val="0"/>
          <c:showPercent val="0"/>
          <c:showBubbleSize val="0"/>
        </c:dLbls>
        <c:gapWidth val="100"/>
        <c:overlap val="100"/>
        <c:axId val="280636680"/>
        <c:axId val="27711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338</c:v>
                </c:pt>
                <c:pt idx="2">
                  <c:v>#N/A</c:v>
                </c:pt>
                <c:pt idx="3">
                  <c:v>#N/A</c:v>
                </c:pt>
                <c:pt idx="4">
                  <c:v>270</c:v>
                </c:pt>
                <c:pt idx="5">
                  <c:v>#N/A</c:v>
                </c:pt>
                <c:pt idx="6">
                  <c:v>#N/A</c:v>
                </c:pt>
                <c:pt idx="7">
                  <c:v>208</c:v>
                </c:pt>
                <c:pt idx="8">
                  <c:v>#N/A</c:v>
                </c:pt>
                <c:pt idx="9">
                  <c:v>#N/A</c:v>
                </c:pt>
                <c:pt idx="10">
                  <c:v>260</c:v>
                </c:pt>
                <c:pt idx="11">
                  <c:v>#N/A</c:v>
                </c:pt>
                <c:pt idx="12">
                  <c:v>#N/A</c:v>
                </c:pt>
                <c:pt idx="13">
                  <c:v>321</c:v>
                </c:pt>
                <c:pt idx="14">
                  <c:v>#N/A</c:v>
                </c:pt>
              </c:numCache>
            </c:numRef>
          </c:val>
          <c:smooth val="0"/>
          <c:extLst>
            <c:ext xmlns:c16="http://schemas.microsoft.com/office/drawing/2014/chart" uri="{C3380CC4-5D6E-409C-BE32-E72D297353CC}">
              <c16:uniqueId val="{00000008-4B3E-4F40-8A79-2338FF15CFDD}"/>
            </c:ext>
          </c:extLst>
        </c:ser>
        <c:dLbls>
          <c:showLegendKey val="0"/>
          <c:showVal val="0"/>
          <c:showCatName val="0"/>
          <c:showSerName val="0"/>
          <c:showPercent val="0"/>
          <c:showBubbleSize val="0"/>
        </c:dLbls>
        <c:marker val="1"/>
        <c:smooth val="0"/>
        <c:axId val="280636680"/>
        <c:axId val="277111488"/>
      </c:lineChart>
      <c:catAx>
        <c:axId val="280636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111488"/>
        <c:crosses val="autoZero"/>
        <c:auto val="1"/>
        <c:lblAlgn val="ctr"/>
        <c:lblOffset val="100"/>
        <c:tickLblSkip val="1"/>
        <c:tickMarkSkip val="1"/>
        <c:noMultiLvlLbl val="0"/>
      </c:catAx>
      <c:valAx>
        <c:axId val="27711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636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14647</c:v>
                </c:pt>
                <c:pt idx="5">
                  <c:v>14684</c:v>
                </c:pt>
                <c:pt idx="8">
                  <c:v>14641</c:v>
                </c:pt>
                <c:pt idx="11">
                  <c:v>14374</c:v>
                </c:pt>
                <c:pt idx="14">
                  <c:v>14204</c:v>
                </c:pt>
              </c:numCache>
            </c:numRef>
          </c:val>
          <c:extLst>
            <c:ext xmlns:c16="http://schemas.microsoft.com/office/drawing/2014/chart" uri="{C3380CC4-5D6E-409C-BE32-E72D297353CC}">
              <c16:uniqueId val="{00000000-425C-443E-A182-A70507FF41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1862</c:v>
                </c:pt>
                <c:pt idx="5">
                  <c:v>1820</c:v>
                </c:pt>
                <c:pt idx="8">
                  <c:v>1634</c:v>
                </c:pt>
                <c:pt idx="11">
                  <c:v>1509</c:v>
                </c:pt>
                <c:pt idx="14">
                  <c:v>1343</c:v>
                </c:pt>
              </c:numCache>
            </c:numRef>
          </c:val>
          <c:extLst>
            <c:ext xmlns:c16="http://schemas.microsoft.com/office/drawing/2014/chart" uri="{C3380CC4-5D6E-409C-BE32-E72D297353CC}">
              <c16:uniqueId val="{00000001-425C-443E-A182-A70507FF41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5353</c:v>
                </c:pt>
                <c:pt idx="5">
                  <c:v>5849</c:v>
                </c:pt>
                <c:pt idx="8">
                  <c:v>6137</c:v>
                </c:pt>
                <c:pt idx="11">
                  <c:v>6729</c:v>
                </c:pt>
                <c:pt idx="14">
                  <c:v>7087</c:v>
                </c:pt>
              </c:numCache>
            </c:numRef>
          </c:val>
          <c:extLst>
            <c:ext xmlns:c16="http://schemas.microsoft.com/office/drawing/2014/chart" uri="{C3380CC4-5D6E-409C-BE32-E72D297353CC}">
              <c16:uniqueId val="{00000002-425C-443E-A182-A70507FF41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5C-443E-A182-A70507FF41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5C-443E-A182-A70507FF41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5C-443E-A182-A70507FF41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1309</c:v>
                </c:pt>
                <c:pt idx="3">
                  <c:v>1127</c:v>
                </c:pt>
                <c:pt idx="6">
                  <c:v>935</c:v>
                </c:pt>
                <c:pt idx="9">
                  <c:v>1144</c:v>
                </c:pt>
                <c:pt idx="12">
                  <c:v>1137</c:v>
                </c:pt>
              </c:numCache>
            </c:numRef>
          </c:val>
          <c:extLst>
            <c:ext xmlns:c16="http://schemas.microsoft.com/office/drawing/2014/chart" uri="{C3380CC4-5D6E-409C-BE32-E72D297353CC}">
              <c16:uniqueId val="{00000006-425C-443E-A182-A70507FF41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7-425C-443E-A182-A70507FF41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11761</c:v>
                </c:pt>
                <c:pt idx="3">
                  <c:v>11156</c:v>
                </c:pt>
                <c:pt idx="6">
                  <c:v>10670</c:v>
                </c:pt>
                <c:pt idx="9">
                  <c:v>10191</c:v>
                </c:pt>
                <c:pt idx="12">
                  <c:v>9965</c:v>
                </c:pt>
              </c:numCache>
            </c:numRef>
          </c:val>
          <c:extLst>
            <c:ext xmlns:c16="http://schemas.microsoft.com/office/drawing/2014/chart" uri="{C3380CC4-5D6E-409C-BE32-E72D297353CC}">
              <c16:uniqueId val="{00000008-425C-443E-A182-A70507FF41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c:v>
                </c:pt>
                <c:pt idx="3">
                  <c:v>16</c:v>
                </c:pt>
                <c:pt idx="6">
                  <c:v>9</c:v>
                </c:pt>
                <c:pt idx="9">
                  <c:v>5</c:v>
                </c:pt>
                <c:pt idx="12">
                  <c:v>2</c:v>
                </c:pt>
              </c:numCache>
            </c:numRef>
          </c:val>
          <c:extLst>
            <c:ext xmlns:c16="http://schemas.microsoft.com/office/drawing/2014/chart" uri="{C3380CC4-5D6E-409C-BE32-E72D297353CC}">
              <c16:uniqueId val="{00000009-425C-443E-A182-A70507FF41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8586</c:v>
                </c:pt>
                <c:pt idx="3">
                  <c:v>8899</c:v>
                </c:pt>
                <c:pt idx="6">
                  <c:v>9247</c:v>
                </c:pt>
                <c:pt idx="9">
                  <c:v>9338</c:v>
                </c:pt>
                <c:pt idx="12">
                  <c:v>9839</c:v>
                </c:pt>
              </c:numCache>
            </c:numRef>
          </c:val>
          <c:extLst>
            <c:ext xmlns:c16="http://schemas.microsoft.com/office/drawing/2014/chart" uri="{C3380CC4-5D6E-409C-BE32-E72D297353CC}">
              <c16:uniqueId val="{0000000A-425C-443E-A182-A70507FF419B}"/>
            </c:ext>
          </c:extLst>
        </c:ser>
        <c:dLbls>
          <c:showLegendKey val="0"/>
          <c:showVal val="0"/>
          <c:showCatName val="0"/>
          <c:showSerName val="0"/>
          <c:showPercent val="0"/>
          <c:showBubbleSize val="0"/>
        </c:dLbls>
        <c:gapWidth val="100"/>
        <c:overlap val="100"/>
        <c:axId val="280497240"/>
        <c:axId val="270792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25C-443E-A182-A70507FF419B}"/>
            </c:ext>
          </c:extLst>
        </c:ser>
        <c:dLbls>
          <c:showLegendKey val="0"/>
          <c:showVal val="0"/>
          <c:showCatName val="0"/>
          <c:showSerName val="0"/>
          <c:showPercent val="0"/>
          <c:showBubbleSize val="0"/>
        </c:dLbls>
        <c:marker val="1"/>
        <c:smooth val="0"/>
        <c:axId val="280497240"/>
        <c:axId val="270792752"/>
      </c:lineChart>
      <c:catAx>
        <c:axId val="28049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0792752"/>
        <c:crosses val="autoZero"/>
        <c:auto val="1"/>
        <c:lblAlgn val="ctr"/>
        <c:lblOffset val="100"/>
        <c:tickLblSkip val="1"/>
        <c:tickMarkSkip val="1"/>
        <c:noMultiLvlLbl val="0"/>
      </c:catAx>
      <c:valAx>
        <c:axId val="27079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49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3533</c:v>
                </c:pt>
                <c:pt idx="1">
                  <c:v>3954</c:v>
                </c:pt>
                <c:pt idx="2">
                  <c:v>4219</c:v>
                </c:pt>
              </c:numCache>
            </c:numRef>
          </c:val>
          <c:extLst>
            <c:ext xmlns:c16="http://schemas.microsoft.com/office/drawing/2014/chart" uri="{C3380CC4-5D6E-409C-BE32-E72D297353CC}">
              <c16:uniqueId val="{00000000-5A07-46DC-B633-00A7DAC73A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534</c:v>
                </c:pt>
                <c:pt idx="1">
                  <c:v>551</c:v>
                </c:pt>
                <c:pt idx="2">
                  <c:v>547</c:v>
                </c:pt>
              </c:numCache>
            </c:numRef>
          </c:val>
          <c:extLst>
            <c:ext xmlns:c16="http://schemas.microsoft.com/office/drawing/2014/chart" uri="{C3380CC4-5D6E-409C-BE32-E72D297353CC}">
              <c16:uniqueId val="{00000001-5A07-46DC-B633-00A7DAC73A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1449</c:v>
                </c:pt>
                <c:pt idx="1">
                  <c:v>1431</c:v>
                </c:pt>
                <c:pt idx="2">
                  <c:v>1414</c:v>
                </c:pt>
              </c:numCache>
            </c:numRef>
          </c:val>
          <c:extLst>
            <c:ext xmlns:c16="http://schemas.microsoft.com/office/drawing/2014/chart" uri="{C3380CC4-5D6E-409C-BE32-E72D297353CC}">
              <c16:uniqueId val="{00000002-5A07-46DC-B633-00A7DAC73A69}"/>
            </c:ext>
          </c:extLst>
        </c:ser>
        <c:dLbls>
          <c:showLegendKey val="0"/>
          <c:showVal val="0"/>
          <c:showCatName val="0"/>
          <c:showSerName val="0"/>
          <c:showPercent val="0"/>
          <c:showBubbleSize val="0"/>
        </c:dLbls>
        <c:gapWidth val="120"/>
        <c:overlap val="100"/>
        <c:axId val="280962544"/>
        <c:axId val="280962928"/>
      </c:barChart>
      <c:catAx>
        <c:axId val="28096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0962928"/>
        <c:crosses val="autoZero"/>
        <c:auto val="1"/>
        <c:lblAlgn val="ctr"/>
        <c:lblOffset val="100"/>
        <c:tickLblSkip val="1"/>
        <c:tickMarkSkip val="1"/>
        <c:noMultiLvlLbl val="0"/>
      </c:catAx>
      <c:valAx>
        <c:axId val="280962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096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{427E8ABF-D4E1-49B8-B3ED-950318FEA0EE}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9B2-4E30-A671-E6E6FA0881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{386860F3-AC51-4987-8DBD-57B3A4E5D830}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B2-4E30-A671-E6E6FA0881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{A2B56DF1-F246-4914-9EB6-B642042F5E43}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B2-4E30-A671-E6E6FA0881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{1D741C2B-40D4-470D-B1AC-F1A6E9EBA07B}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B2-4E30-A671-E6E6FA0881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{2FBC1EA2-78C7-4F98-A8FD-E8F428AE4334}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B2-4E30-A671-E6E6FA0881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{8403A451-F36E-4D0D-8399-CD580DB3C19F}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9B2-4E30-A671-E6E6FA0881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{DFE2A935-0919-4E02-BCCD-BCCFEAC50B33}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9B2-4E30-A671-E6E6FA0881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{32EC1D24-D93E-4B4D-9F4B-DF56824389E6}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9B2-4E30-A671-E6E6FA0881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{3DA68D4C-76E3-4283-B7B8-FBAA29FE0ACF}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9B2-4E30-A671-E6E6FA0881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63.9</c:v>
                </c:pt>
                <c:pt idx="16">
                  <c:v>63.4</c:v>
                </c:pt>
                <c:pt idx="24">
                  <c:v>62.1</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B2-4E30-A671-E6E6FA0881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{D5087822-409B-4807-A0BE-E2DB50A9F350}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9B2-4E30-A671-E6E6FA0881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{85D83CD2-5425-4AC3-9F3B-815ECB1C375B}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B2-4E30-A671-E6E6FA0881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{980EF9FA-3560-4EBB-A709-0A8B99B7645C}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B2-4E30-A671-E6E6FA0881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{DE32FFD3-2AFF-4C7F-B5E7-E4296A400A33}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B2-4E30-A671-E6E6FA0881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{76CA3B04-1CD6-4A03-B6E1-B4C547F44598}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B2-4E30-A671-E6E6FA0881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{EFCD98C6-1F43-46CD-A9C7-C9D739706FE1}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9B2-4E30-A671-E6E6FA0881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{A62E7FC3-503A-4F12-B74C-75916924EFA8}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9B2-4E30-A671-E6E6FA0881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{062DEA4A-6EDA-4705-830B-1BD360226FDF}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9B2-4E30-A671-E6E6FA0881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{5BB96A57-B986-4AC2-A771-FDEF051212DE}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9B2-4E30-A671-E6E6FA0881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99B2-4E30-A671-E6E6FA088182}"/>
            </c:ext>
          </c:extLst>
        </c:ser>
        <c:dLbls>
          <c:showLegendKey val="0"/>
          <c:showVal val="1"/>
          <c:showCatName val="0"/>
          <c:showSerName val="0"/>
          <c:showPercent val="0"/>
          <c:showBubbleSize val="0"/>
        </c:dLbls>
        <c:axId val="345593152"/>
        <c:axId val="345593544"/>
      </c:scatterChart>
      <c:valAx>
        <c:axId val="345593152"/>
        <c:scaling>
          <c:orientation val="minMax"/>
          <c:max val="60.7"/>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593544"/>
        <c:crosses val="autoZero"/>
        <c:crossBetween val="midCat"/>
      </c:valAx>
      <c:valAx>
        <c:axId val="345593544"/>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59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{2CBF97A1-F236-478F-8C03-EFD6D2C8B174}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BC1-4D92-9324-4CB9EC135A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{A027ABE3-2991-40D8-889B-644C1C27FABA}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C1-4D92-9324-4CB9EC135A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{9CD85FED-2506-4677-AC3D-C0ED7C350ECC}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C1-4D92-9324-4CB9EC135A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{8A7ADA6B-6F08-427C-B434-6CD6832820B8}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C1-4D92-9324-4CB9EC135A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{BF893161-7DFA-4CA3-8D19-ADD204DD3D88}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C1-4D92-9324-4CB9EC135AC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{F37B56EE-3038-41B8-8A51-CD66B6F950B7}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BC1-4D92-9324-4CB9EC135AC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{857024A0-BD04-4746-A5FE-CFEEDA4D24C9}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BC1-4D92-9324-4CB9EC135AC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{5D43CCD2-5526-4E28-A829-42D5904212E3}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BC1-4D92-9324-4CB9EC135AC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{D7B61514-EE8E-4CC8-B1D4-E995BA48F2E7}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BC1-4D92-9324-4CB9EC135A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5.8</c:v>
                </c:pt>
                <c:pt idx="16">
                  <c:v>4.9000000000000004</c:v>
                </c:pt>
                <c:pt idx="24">
                  <c:v>4.3</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BC1-4D92-9324-4CB9EC135A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{A4530531-94A2-40CA-8FFE-84146CC64399}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BC1-4D92-9324-4CB9EC135A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{ACBFED80-BE23-471B-8018-E1ACEF4366BB}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C1-4D92-9324-4CB9EC135A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{FC9237A1-8341-4972-973B-D092B8129105}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C1-4D92-9324-4CB9EC135A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{0170A976-7ECD-400F-933A-DD34FC528554}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C1-4D92-9324-4CB9EC135A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{C69C6C02-835A-403A-8D32-9B629604EF4C}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C1-4D92-9324-4CB9EC135A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{B8914CAD-B57C-4420-98DF-8126B30C8C5C}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BC1-4D92-9324-4CB9EC135A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{D2C3CC6A-244C-4ABD-80B2-B688BAABFEA7}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BC1-4D92-9324-4CB9EC135AC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{81D0DB3C-E7DF-431E-900A-96A3F3E971F9}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BC1-4D92-9324-4CB9EC135AC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{94701BE5-D211-483E-A4D0-C7381A415868}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BC1-4D92-9324-4CB9EC135A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3BC1-4D92-9324-4CB9EC135AC1}"/>
            </c:ext>
          </c:extLst>
        </c:ser>
        <c:dLbls>
          <c:showLegendKey val="0"/>
          <c:showVal val="1"/>
          <c:showCatName val="0"/>
          <c:showSerName val="0"/>
          <c:showPercent val="0"/>
          <c:showBubbleSize val="0"/>
        </c:dLbls>
        <c:axId val="345594328"/>
        <c:axId val="345594720"/>
      </c:scatterChart>
      <c:valAx>
        <c:axId val="345594328"/>
        <c:scaling>
          <c:orientation val="minMax"/>
          <c:max val="7.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594720"/>
        <c:crosses val="autoZero"/>
        <c:crossBetween val="midCat"/>
      </c:valAx>
      <c:valAx>
        <c:axId val="345594720"/>
        <c:scaling>
          <c:orientation val="minMax"/>
          <c:max val="21.900000000000002"/>
          <c:min val="9.1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594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とならび、公営企業債の元利償還金に対する繰入金の割合が大きい。元利償還金については、借入残高に占める臨時財政対策債の割合が年々増加傾向にある。臨時財政対策債については全額が交付税算入（算入公債費等）されるため実質公債費比率には影響し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また、債務負担行為に基づく支出額については、順次償還が終了し減少傾向にある。</a:t>
          </a:r>
          <a:r>
            <a:rPr kumimoji="1" lang="ja-JP" altLang="en-US" sz="1300">
              <a:latin typeface="ＭＳ ゴシック" pitchFamily="49" charset="-128"/>
              <a:ea typeface="ＭＳ ゴシック" pitchFamily="49" charset="-128"/>
            </a:rPr>
            <a:t>公営企業債の元利償還金に対する繰入金については増加傾向にあるため、下水道料金の改定や資本費平準化債の借入などを行い、実質公債費比率の分子の増加の抑制に努める。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公営企業債等繰入見込額については、料金の改定や資本費平準化債の借入により、平成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減少してきている。一般会計等にかかる地方債の現在高については、臨時財政対策債の借入による増加が大きく、それ以外の新規借入についても公共施設の更新による増加が見込まれる。なお、臨時財政対策債は全額が基準財政需要額算入見込額となるため、将来負担比率には影響しない。さらに、充当可能基金も近年増加傾向にあ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年度以降はマイナスとなり、将来負担がない状態となっている。しかしながら、この将来負担比率の分子には、今後の公共施設の更新費用が含まれていないことに注意が必要である。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兵庫県稲美町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財政調整基金の増により、基金全体が増となった。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財政運営を計画的に行うため、また特定の目的のために、決算状況等により可能な範囲で積立を行う。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また、財政調整基金については、公共施設の老朽化対策等にかかる経費や社会保障経費の増大に備えて、決算状況等により可能な範囲で積立を行う。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一般廃棄物処理施設等整備基金は、一般廃棄物処理施設及び周辺施設等の整備資金に充てるため。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地域福祉基金は、長寿社会を健康で生きがいをもち安心して過ごせる地域福祉の向上を図るため。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安全安心対策基金は、災害及び感染症等の予防及び復旧対策等の資金に充てるため。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開発事業に伴う公共施設等整備基金は、開発事業に伴う公共施設等の整備資金に充てるため。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健康づくり施設整備基金は、稲美町立健康づくり施設の整備資金に充てるため。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一般廃棄物処理施設等整備基金において、一般廃棄物処理施設及び周辺環境の整備のための取崩しにより減となった。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特定の目的のため、決算状況等により可能な範囲で積立を行う。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予算見込を上回る町税等により増となった。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の財源の不足を生じたときの財源を積立てることを目的としており、公共施設の老朽化対策等にかかる経費や社会保障関係経費の増大に備えて、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年度決算により積立額が取崩額を上回ったため増となった。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町債の償還に必要な財源を確保することを目的としており、決算状況等により可能な範囲で積立を行う。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31,061
30,529
34.92
11,925,658
11,271,061
590,577
6,791,249
9,839,418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固定資産の新規投資以上に資産の老朽化が進む傾向であるため、有形固定資産減価償却率は今後高くなることが予測される。</a:t>
          </a:r>
        </a:p>
        <a:p>
          <a:r>
            <a:rPr kumimoji="1" lang="ja-JP" altLang="en-US" sz="1100">
              <a:latin typeface="ＭＳ Ｐゴシック" panose="020B0600070205080204" pitchFamily="50" charset="-128"/>
              <a:ea typeface="ＭＳ Ｐゴシック" panose="020B0600070205080204" pitchFamily="50" charset="-128"/>
            </a:rPr>
            <a:t>公共施設等総合管理計画や今後作成する個別施設計画等の目標達成に向けた取組みを進めるともに、健全な財政運営に努める。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91694</xdr:rowOff>
    </xdr:from>
    <xdr:to>
      <xdr:col>23</xdr:col>
      <xdr:colOff>136525</xdr:colOff>
      <xdr:row>32</xdr:row>
      <xdr:rowOff>21844</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114571</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602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156464</xdr:rowOff>
    </xdr:from>
    <xdr:to>
      <xdr:col>19</xdr:col>
      <xdr:colOff>187325</xdr:colOff>
      <xdr:row>32</xdr:row>
      <xdr:rowOff>86614</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142494</xdr:rowOff>
    </xdr:from>
    <xdr:to>
      <xdr:col>23</xdr:col>
      <xdr:colOff>85725</xdr:colOff>
      <xdr:row>32</xdr:row>
      <xdr:rowOff>35814</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4051300" y="6228969"/>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13081</xdr:rowOff>
    </xdr:from>
    <xdr:to>
      <xdr:col>15</xdr:col>
      <xdr:colOff>187325</xdr:colOff>
      <xdr:row>32</xdr:row>
      <xdr:rowOff>114681</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35814</xdr:rowOff>
    </xdr:from>
    <xdr:to>
      <xdr:col>19</xdr:col>
      <xdr:colOff>136525</xdr:colOff>
      <xdr:row>32</xdr:row>
      <xdr:rowOff>63881</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3289300" y="629373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23876</xdr:rowOff>
    </xdr:from>
    <xdr:to>
      <xdr:col>11</xdr:col>
      <xdr:colOff>187325</xdr:colOff>
      <xdr:row>32</xdr:row>
      <xdr:rowOff>125476</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63881</xdr:rowOff>
    </xdr:from>
    <xdr:to>
      <xdr:col>15</xdr:col>
      <xdr:colOff>136525</xdr:colOff>
      <xdr:row>32</xdr:row>
      <xdr:rowOff>74676</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2527300" y="632180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9" name="n_4aveValue有形固定資産減価償却率">
          <a:extLst>
            <a:ext uri="{FF2B5EF4-FFF2-40B4-BE49-F238E27FC236}">
              <a16:creationId xmlns:a16="http://schemas.microsoft.com/office/drawing/2014/main" id="{00000000-0008-0000-0D00-000063000000}"/>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77741</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836044" y="63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105808</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30867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116603</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324744" y="637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a:t>
          </a:r>
          <a:r>
            <a:rPr kumimoji="1" lang="en-US" altLang="ja-JP" sz="1100">
              <a:latin typeface="ＭＳ Ｐゴシック" panose="020B0600070205080204" pitchFamily="50" charset="-128"/>
              <a:ea typeface="ＭＳ Ｐゴシック" panose="020B0600070205080204" pitchFamily="50" charset="-128"/>
            </a:rPr>
            <a:t>493.2</a:t>
          </a:r>
          <a:r>
            <a:rPr kumimoji="1" lang="ja-JP" altLang="en-US" sz="1100">
              <a:latin typeface="ＭＳ Ｐゴシック" panose="020B0600070205080204" pitchFamily="50" charset="-128"/>
              <a:ea typeface="ＭＳ Ｐゴシック" panose="020B0600070205080204" pitchFamily="50" charset="-128"/>
            </a:rPr>
            <a:t>％となっており類似団体平均値を下回っていることから財政状況としては健全であるといえるが、公共施設の更新等による大規模事業により、今後は債務償還比率の上昇が見込まれる。計画的な施設等の更新により借入の抑制を図り、健全な財政運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56188</xdr:rowOff>
    </xdr:from>
    <xdr:to>
      <xdr:col>76</xdr:col>
      <xdr:colOff>73025</xdr:colOff>
      <xdr:row>30</xdr:row>
      <xdr:rowOff>157788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9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79065</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82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58501</xdr:rowOff>
    </xdr:from>
    <xdr:to>
      <xdr:col>72</xdr:col>
      <xdr:colOff>123825</xdr:colOff>
      <xdr:row>30</xdr:row>
      <xdr:rowOff>160101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9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106988</xdr:rowOff>
    </xdr:from>
    <xdr:to>
      <xdr:col>76</xdr:col>
      <xdr:colOff>22225</xdr:colOff>
      <xdr:row>30</xdr:row>
      <xdr:rowOff>109301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6022013"/>
          <a:ext cx="7112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113711</xdr:rowOff>
    </xdr:from>
    <xdr:to>
      <xdr:col>68</xdr:col>
      <xdr:colOff>123825</xdr:colOff>
      <xdr:row>31</xdr:row>
      <xdr:rowOff>43861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60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109301</xdr:rowOff>
    </xdr:from>
    <xdr:to>
      <xdr:col>72</xdr:col>
      <xdr:colOff>73025</xdr:colOff>
      <xdr:row>30</xdr:row>
      <xdr:rowOff>164511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6024326"/>
          <a:ext cx="762000" cy="5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137768</xdr:rowOff>
    </xdr:from>
    <xdr:to>
      <xdr:col>64</xdr:col>
      <xdr:colOff>123825</xdr:colOff>
      <xdr:row>31</xdr:row>
      <xdr:rowOff>67918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60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164511</xdr:rowOff>
    </xdr:from>
    <xdr:to>
      <xdr:col>68</xdr:col>
      <xdr:colOff>73025</xdr:colOff>
      <xdr:row>31</xdr:row>
      <xdr:rowOff>17118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6079536"/>
          <a:ext cx="762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8881</xdr:rowOff>
    </xdr:from>
    <xdr:to>
      <xdr:col>60</xdr:col>
      <xdr:colOff>123825</xdr:colOff>
      <xdr:row>31</xdr:row>
      <xdr:rowOff>110481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60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17118</xdr:rowOff>
    </xdr:from>
    <xdr:to>
      <xdr:col>64</xdr:col>
      <xdr:colOff>73025</xdr:colOff>
      <xdr:row>31</xdr:row>
      <xdr:rowOff>59681</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6103593"/>
          <a:ext cx="762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5178</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74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34988</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612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59045</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614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101608</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618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31,061
30,529
34.92
11,925,658
11,271,061
590,577
6,791,249
9,839,418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95613</xdr:rowOff>
    </xdr:from>
    <xdr:to>
      <xdr:col>10</xdr:col>
      <xdr:colOff>165100</xdr:colOff>
      <xdr:row>39</xdr:row>
      <xdr:rowOff>25763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1968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E00-00004B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E00-00004C000000}"/>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E00-00004D000000}"/>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78" name="n_4aveValue【道路】&#10;有形固定資産減価償却率">
          <a:extLst>
            <a:ext uri="{FF2B5EF4-FFF2-40B4-BE49-F238E27FC236}">
              <a16:creationId xmlns:a16="http://schemas.microsoft.com/office/drawing/2014/main" id="{00000000-0008-0000-0E00-00004E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79" name="n_3mainValue【道路】&#10;有形固定資産減価償却率">
          <a:extLst>
            <a:ext uri="{FF2B5EF4-FFF2-40B4-BE49-F238E27FC236}">
              <a16:creationId xmlns:a16="http://schemas.microsoft.com/office/drawing/2014/main" id="{00000000-0008-0000-0E00-00004F000000}"/>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37059</xdr:rowOff>
    </xdr:from>
    <xdr:to>
      <xdr:col>55</xdr:col>
      <xdr:colOff>50800</xdr:colOff>
      <xdr:row>41</xdr:row>
      <xdr:rowOff>138659</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70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123436</xdr:rowOff>
    </xdr:from>
    <xdr:ext cx="469744"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98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37364</xdr:rowOff>
    </xdr:from>
    <xdr:to>
      <xdr:col>50</xdr:col>
      <xdr:colOff>165100</xdr:colOff>
      <xdr:row>41</xdr:row>
      <xdr:rowOff>138964</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70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87859</xdr:rowOff>
    </xdr:from>
    <xdr:to>
      <xdr:col>55</xdr:col>
      <xdr:colOff>0</xdr:colOff>
      <xdr:row>41</xdr:row>
      <xdr:rowOff>88164</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9639300" y="7117309"/>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37782</xdr:rowOff>
    </xdr:from>
    <xdr:to>
      <xdr:col>46</xdr:col>
      <xdr:colOff>38100</xdr:colOff>
      <xdr:row>41</xdr:row>
      <xdr:rowOff>139382</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70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88164</xdr:rowOff>
    </xdr:from>
    <xdr:to>
      <xdr:col>50</xdr:col>
      <xdr:colOff>114300</xdr:colOff>
      <xdr:row>41</xdr:row>
      <xdr:rowOff>88582</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750300" y="7117614"/>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36678</xdr:rowOff>
    </xdr:from>
    <xdr:to>
      <xdr:col>41</xdr:col>
      <xdr:colOff>101600</xdr:colOff>
      <xdr:row>41</xdr:row>
      <xdr:rowOff>138278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7810500" y="70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87478</xdr:rowOff>
    </xdr:from>
    <xdr:to>
      <xdr:col>45</xdr:col>
      <xdr:colOff>177800</xdr:colOff>
      <xdr:row>41</xdr:row>
      <xdr:rowOff>88582</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861300" y="711692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27" name="n_1aveValue【道路】&#10;一人当たり延長">
          <a:extLst>
            <a:ext uri="{FF2B5EF4-FFF2-40B4-BE49-F238E27FC236}">
              <a16:creationId xmlns:a16="http://schemas.microsoft.com/office/drawing/2014/main" id="{00000000-0008-0000-0E00-00007F000000}"/>
            </a:ext>
          </a:extLst>
        </xdr:cNvPr>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28" name="n_2aveValue【道路】&#10;一人当たり延長">
          <a:extLst>
            <a:ext uri="{FF2B5EF4-FFF2-40B4-BE49-F238E27FC236}">
              <a16:creationId xmlns:a16="http://schemas.microsoft.com/office/drawing/2014/main" id="{00000000-0008-0000-0E00-000080000000}"/>
            </a:ext>
          </a:extLst>
        </xdr:cNvPr>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29" name="n_3aveValue【道路】&#10;一人当たり延長">
          <a:extLst>
            <a:ext uri="{FF2B5EF4-FFF2-40B4-BE49-F238E27FC236}">
              <a16:creationId xmlns:a16="http://schemas.microsoft.com/office/drawing/2014/main" id="{00000000-0008-0000-0E00-000081000000}"/>
            </a:ext>
          </a:extLst>
        </xdr:cNvPr>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0" name="n_4aveValue【道路】&#10;一人当たり延長">
          <a:extLst>
            <a:ext uri="{FF2B5EF4-FFF2-40B4-BE49-F238E27FC236}">
              <a16:creationId xmlns:a16="http://schemas.microsoft.com/office/drawing/2014/main" id="{00000000-0008-0000-0E00-000082000000}"/>
            </a:ext>
          </a:extLst>
        </xdr:cNvPr>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130091</xdr:rowOff>
    </xdr:from>
    <xdr:ext cx="469744" cy="259045"/>
    <xdr:sp macro="" textlink="">
      <xdr:nvSpPr>
        <xdr:cNvPr id="131" name="n_1mainValue【道路】&#10;一人当たり延長">
          <a:extLst>
            <a:ext uri="{FF2B5EF4-FFF2-40B4-BE49-F238E27FC236}">
              <a16:creationId xmlns:a16="http://schemas.microsoft.com/office/drawing/2014/main" id="{00000000-0008-0000-0E00-000083000000}"/>
            </a:ext>
          </a:extLst>
        </xdr:cNvPr>
        <xdr:cNvSpPr txBox="1"/>
      </xdr:nvSpPr>
      <xdr:spPr>
        <a:xfrm>
          <a:off x="9391727"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130509</xdr:rowOff>
    </xdr:from>
    <xdr:ext cx="469744" cy="259045"/>
    <xdr:sp macro="" textlink="">
      <xdr:nvSpPr>
        <xdr:cNvPr id="132" name="n_2mainValue【道路】&#10;一人当たり延長">
          <a:extLst>
            <a:ext uri="{FF2B5EF4-FFF2-40B4-BE49-F238E27FC236}">
              <a16:creationId xmlns:a16="http://schemas.microsoft.com/office/drawing/2014/main" id="{00000000-0008-0000-0E00-000084000000}"/>
            </a:ext>
          </a:extLst>
        </xdr:cNvPr>
        <xdr:cNvSpPr txBox="1"/>
      </xdr:nvSpPr>
      <xdr:spPr>
        <a:xfrm>
          <a:off x="8515427" y="71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129405</xdr:rowOff>
    </xdr:from>
    <xdr:ext cx="469744" cy="259045"/>
    <xdr:sp macro="" textlink="">
      <xdr:nvSpPr>
        <xdr:cNvPr id="133" name="n_3mainValue【道路】&#10;一人当たり延長">
          <a:extLst>
            <a:ext uri="{FF2B5EF4-FFF2-40B4-BE49-F238E27FC236}">
              <a16:creationId xmlns:a16="http://schemas.microsoft.com/office/drawing/2014/main" id="{00000000-0008-0000-0E00-000085000000}"/>
            </a:ext>
          </a:extLst>
        </xdr:cNvPr>
        <xdr:cNvSpPr txBox="1"/>
      </xdr:nvSpPr>
      <xdr:spPr>
        <a:xfrm>
          <a:off x="7626427" y="715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76200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3797300" y="106737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145415</xdr:rowOff>
    </xdr:from>
    <xdr:to>
      <xdr:col>15</xdr:col>
      <xdr:colOff>101600</xdr:colOff>
      <xdr:row>62</xdr:row>
      <xdr:rowOff>75565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43815</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2908300" y="106546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24765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2019300" y="106432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66692</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00000000-0008-0000-0E00-0000D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00000000-0008-0000-0E00-0000D2000000}"/>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12" name="【橋りょう・トンネル】&#10;一人当たり有形固定資産（償却資産）額最大値テキスト">
          <a:extLst>
            <a:ext uri="{FF2B5EF4-FFF2-40B4-BE49-F238E27FC236}">
              <a16:creationId xmlns:a16="http://schemas.microsoft.com/office/drawing/2014/main" id="{00000000-0008-0000-0E00-0000D4000000}"/>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00000000-0008-0000-0E00-0000D6000000}"/>
            </a:ext>
          </a:extLst>
        </xdr:cNvPr>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104648</xdr:rowOff>
    </xdr:from>
    <xdr:to>
      <xdr:col>55</xdr:col>
      <xdr:colOff>50800</xdr:colOff>
      <xdr:row>63</xdr:row>
      <xdr:rowOff>34798</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10426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83075</xdr:rowOff>
    </xdr:from>
    <xdr:ext cx="534377"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E00-0000E2000000}"/>
            </a:ext>
          </a:extLst>
        </xdr:cNvPr>
        <xdr:cNvSpPr txBox="1"/>
      </xdr:nvSpPr>
      <xdr:spPr>
        <a:xfrm>
          <a:off x="10515600" y="107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105135</xdr:rowOff>
    </xdr:from>
    <xdr:to>
      <xdr:col>50</xdr:col>
      <xdr:colOff>165100</xdr:colOff>
      <xdr:row>63</xdr:row>
      <xdr:rowOff>35285</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9588500" y="107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155448</xdr:rowOff>
    </xdr:from>
    <xdr:to>
      <xdr:col>55</xdr:col>
      <xdr:colOff>0</xdr:colOff>
      <xdr:row>62</xdr:row>
      <xdr:rowOff>155935</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639300" y="10785348"/>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107945</xdr:rowOff>
    </xdr:from>
    <xdr:to>
      <xdr:col>46</xdr:col>
      <xdr:colOff>38100</xdr:colOff>
      <xdr:row>63</xdr:row>
      <xdr:rowOff>38095</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8699500" y="107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155935</xdr:rowOff>
    </xdr:from>
    <xdr:to>
      <xdr:col>50</xdr:col>
      <xdr:colOff>114300</xdr:colOff>
      <xdr:row>62</xdr:row>
      <xdr:rowOff>158745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750300" y="10785835"/>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107085</xdr:rowOff>
    </xdr:from>
    <xdr:to>
      <xdr:col>41</xdr:col>
      <xdr:colOff>101600</xdr:colOff>
      <xdr:row>63</xdr:row>
      <xdr:rowOff>37235</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7810500" y="107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157885</xdr:rowOff>
    </xdr:from>
    <xdr:to>
      <xdr:col>45</xdr:col>
      <xdr:colOff>177800</xdr:colOff>
      <xdr:row>62</xdr:row>
      <xdr:rowOff>158745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861300" y="10787785"/>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26412</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59411" y="108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29222</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83111" y="108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28362</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94111" y="108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E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0000000-0008-0000-0E00-000009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00000000-0008-0000-0E00-00000B010000}"/>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E00-00000D010000}"/>
            </a:ext>
          </a:extLst>
        </xdr:cNvPr>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59055</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3797300" y="14251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20955</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2908300" y="1420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150495</xdr:rowOff>
    </xdr:from>
    <xdr:to>
      <xdr:col>15</xdr:col>
      <xdr:colOff>50800</xdr:colOff>
      <xdr:row>82</xdr:row>
      <xdr:rowOff>156211</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42093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291" name="n_4aveValue【公営住宅】&#10;有形固定資産減価償却率">
          <a:extLst>
            <a:ext uri="{FF2B5EF4-FFF2-40B4-BE49-F238E27FC236}">
              <a16:creationId xmlns:a16="http://schemas.microsoft.com/office/drawing/2014/main" id="{00000000-0008-0000-0E00-000023010000}"/>
            </a:ext>
          </a:extLst>
        </xdr:cNvPr>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00000000-0008-0000-0E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5" name="【公営住宅】&#10;一人当たり面積最小値テキスト">
          <a:extLst>
            <a:ext uri="{FF2B5EF4-FFF2-40B4-BE49-F238E27FC236}">
              <a16:creationId xmlns:a16="http://schemas.microsoft.com/office/drawing/2014/main" id="{00000000-0008-0000-0E00-00003B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17" name="【公営住宅】&#10;一人当たり面積最大値テキスト">
          <a:extLst>
            <a:ext uri="{FF2B5EF4-FFF2-40B4-BE49-F238E27FC236}">
              <a16:creationId xmlns:a16="http://schemas.microsoft.com/office/drawing/2014/main" id="{00000000-0008-0000-0E00-00003D010000}"/>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19" name="【公営住宅】&#10;一人当たり面積平均値テキスト">
          <a:extLst>
            <a:ext uri="{FF2B5EF4-FFF2-40B4-BE49-F238E27FC236}">
              <a16:creationId xmlns:a16="http://schemas.microsoft.com/office/drawing/2014/main" id="{00000000-0008-0000-0E00-00003F010000}"/>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29590</xdr:rowOff>
    </xdr:from>
    <xdr:to>
      <xdr:col>55</xdr:col>
      <xdr:colOff>50800</xdr:colOff>
      <xdr:row>84</xdr:row>
      <xdr:rowOff>131190</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10426700" y="144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8017</xdr:rowOff>
    </xdr:from>
    <xdr:ext cx="469744" cy="259045"/>
    <xdr:sp macro="" textlink="">
      <xdr:nvSpPr>
        <xdr:cNvPr id="331" name="【公営住宅】&#10;一人当たり面積該当値テキスト">
          <a:extLst>
            <a:ext uri="{FF2B5EF4-FFF2-40B4-BE49-F238E27FC236}">
              <a16:creationId xmlns:a16="http://schemas.microsoft.com/office/drawing/2014/main" id="{00000000-0008-0000-0E00-00004B010000}"/>
            </a:ext>
          </a:extLst>
        </xdr:cNvPr>
        <xdr:cNvSpPr txBox="1"/>
      </xdr:nvSpPr>
      <xdr:spPr>
        <a:xfrm>
          <a:off x="10515600" y="1440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30163</xdr:rowOff>
    </xdr:from>
    <xdr:to>
      <xdr:col>50</xdr:col>
      <xdr:colOff>165100</xdr:colOff>
      <xdr:row>84</xdr:row>
      <xdr:rowOff>131763</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9588500" y="144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80390</xdr:rowOff>
    </xdr:from>
    <xdr:to>
      <xdr:col>55</xdr:col>
      <xdr:colOff>0</xdr:colOff>
      <xdr:row>84</xdr:row>
      <xdr:rowOff>80963</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9639300" y="14482190"/>
          <a:ext cx="8382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8699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80963</xdr:rowOff>
    </xdr:from>
    <xdr:to>
      <xdr:col>50</xdr:col>
      <xdr:colOff>114300</xdr:colOff>
      <xdr:row>84</xdr:row>
      <xdr:rowOff>81535</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8750300" y="1448276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31305</xdr:rowOff>
    </xdr:from>
    <xdr:to>
      <xdr:col>41</xdr:col>
      <xdr:colOff>101600</xdr:colOff>
      <xdr:row>84</xdr:row>
      <xdr:rowOff>132905</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7810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81535</xdr:rowOff>
    </xdr:from>
    <xdr:to>
      <xdr:col>45</xdr:col>
      <xdr:colOff>177800</xdr:colOff>
      <xdr:row>84</xdr:row>
      <xdr:rowOff>82105</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7861300" y="14483335"/>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38" name="n_1aveValue【公営住宅】&#10;一人当たり面積">
          <a:extLst>
            <a:ext uri="{FF2B5EF4-FFF2-40B4-BE49-F238E27FC236}">
              <a16:creationId xmlns:a16="http://schemas.microsoft.com/office/drawing/2014/main" id="{00000000-0008-0000-0E00-000052010000}"/>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39" name="n_2aveValue【公営住宅】&#10;一人当たり面積">
          <a:extLst>
            <a:ext uri="{FF2B5EF4-FFF2-40B4-BE49-F238E27FC236}">
              <a16:creationId xmlns:a16="http://schemas.microsoft.com/office/drawing/2014/main" id="{00000000-0008-0000-0E00-000053010000}"/>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0" name="n_3aveValue【公営住宅】&#10;一人当たり面積">
          <a:extLst>
            <a:ext uri="{FF2B5EF4-FFF2-40B4-BE49-F238E27FC236}">
              <a16:creationId xmlns:a16="http://schemas.microsoft.com/office/drawing/2014/main" id="{00000000-0008-0000-0E00-000054010000}"/>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41" name="n_4aveValue【公営住宅】&#10;一人当たり面積">
          <a:extLst>
            <a:ext uri="{FF2B5EF4-FFF2-40B4-BE49-F238E27FC236}">
              <a16:creationId xmlns:a16="http://schemas.microsoft.com/office/drawing/2014/main" id="{00000000-0008-0000-0E00-000055010000}"/>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122890</xdr:rowOff>
    </xdr:from>
    <xdr:ext cx="469744" cy="259045"/>
    <xdr:sp macro="" textlink="">
      <xdr:nvSpPr>
        <xdr:cNvPr id="342" name="n_1mainValue【公営住宅】&#10;一人当たり面積">
          <a:extLst>
            <a:ext uri="{FF2B5EF4-FFF2-40B4-BE49-F238E27FC236}">
              <a16:creationId xmlns:a16="http://schemas.microsoft.com/office/drawing/2014/main" id="{00000000-0008-0000-0E00-000056010000}"/>
            </a:ext>
          </a:extLst>
        </xdr:cNvPr>
        <xdr:cNvSpPr txBox="1"/>
      </xdr:nvSpPr>
      <xdr:spPr>
        <a:xfrm>
          <a:off x="9391727" y="145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43" name="n_2mainValue【公営住宅】&#10;一人当たり面積">
          <a:extLst>
            <a:ext uri="{FF2B5EF4-FFF2-40B4-BE49-F238E27FC236}">
              <a16:creationId xmlns:a16="http://schemas.microsoft.com/office/drawing/2014/main" id="{00000000-0008-0000-0E00-000057010000}"/>
            </a:ext>
          </a:extLst>
        </xdr:cNvPr>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124032</xdr:rowOff>
    </xdr:from>
    <xdr:ext cx="469744" cy="259045"/>
    <xdr:sp macro="" textlink="">
      <xdr:nvSpPr>
        <xdr:cNvPr id="344" name="n_3mainValue【公営住宅】&#10;一人当たり面積">
          <a:extLst>
            <a:ext uri="{FF2B5EF4-FFF2-40B4-BE49-F238E27FC236}">
              <a16:creationId xmlns:a16="http://schemas.microsoft.com/office/drawing/2014/main" id="{00000000-0008-0000-0E00-000058010000}"/>
            </a:ext>
          </a:extLst>
        </xdr:cNvPr>
        <xdr:cNvSpPr txBox="1"/>
      </xdr:nvSpPr>
      <xdr:spPr>
        <a:xfrm>
          <a:off x="76264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00000000-0008-0000-0E00-00008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00000000-0008-0000-0E00-000082010000}"/>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88" name="【認定こども園・幼稚園・保育所】&#10;有形固定資産減価償却率最大値テキスト">
          <a:extLst>
            <a:ext uri="{FF2B5EF4-FFF2-40B4-BE49-F238E27FC236}">
              <a16:creationId xmlns:a16="http://schemas.microsoft.com/office/drawing/2014/main" id="{00000000-0008-0000-0E00-00008401000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00000000-0008-0000-0E00-000086010000}"/>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00000000-0008-0000-0E00-000092010000}"/>
            </a:ext>
          </a:extLst>
        </xdr:cNvPr>
        <xdr:cNvSpPr txBox="1"/>
      </xdr:nvSpPr>
      <xdr:spPr>
        <a:xfrm>
          <a:off x="16357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102870</xdr:rowOff>
    </xdr:from>
    <xdr:to>
      <xdr:col>85</xdr:col>
      <xdr:colOff>127000</xdr:colOff>
      <xdr:row>39</xdr:row>
      <xdr:rowOff>121920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5481300" y="67894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102870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4592300" y="6682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3703300" y="66827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12" name="n_4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00000000-0008-0000-0E00-0000B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00000000-0008-0000-0E00-0000B6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00000000-0008-0000-0E00-0000B8010000}"/>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00000000-0008-0000-0E00-0000BA010000}"/>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21107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150639</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00000000-0008-0000-0E00-0000C6010000}"/>
            </a:ext>
          </a:extLst>
        </xdr:cNvPr>
        <xdr:cNvSpPr txBox="1"/>
      </xdr:nvSpPr>
      <xdr:spPr>
        <a:xfrm>
          <a:off x="22199600" y="68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64262</xdr:rowOff>
    </xdr:from>
    <xdr:to>
      <xdr:col>112</xdr:col>
      <xdr:colOff>38100</xdr:colOff>
      <xdr:row>40</xdr:row>
      <xdr:rowOff>165862</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1272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115062</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1323300" y="69730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115062</xdr:rowOff>
    </xdr:from>
    <xdr:to>
      <xdr:col>111</xdr:col>
      <xdr:colOff>177800</xdr:colOff>
      <xdr:row>40</xdr:row>
      <xdr:rowOff>117348</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0434300" y="697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68834</xdr:rowOff>
    </xdr:from>
    <xdr:to>
      <xdr:col>102</xdr:col>
      <xdr:colOff>165100</xdr:colOff>
      <xdr:row>40</xdr:row>
      <xdr:rowOff>170434</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9494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117348</xdr:rowOff>
    </xdr:from>
    <xdr:to>
      <xdr:col>107</xdr:col>
      <xdr:colOff>50800</xdr:colOff>
      <xdr:row>40</xdr:row>
      <xdr:rowOff>119634</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9545300" y="69753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64" name="n_4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156989</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10757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161561</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19310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00000000-0008-0000-0E00-0000EF010000}"/>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0000000-0008-0000-0E00-0000F1010000}"/>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00000000-0008-0000-0E00-0000F3010000}"/>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11" name="【学校施設】&#10;有形固定資産減価償却率該当値テキスト">
          <a:extLst>
            <a:ext uri="{FF2B5EF4-FFF2-40B4-BE49-F238E27FC236}">
              <a16:creationId xmlns:a16="http://schemas.microsoft.com/office/drawing/2014/main" id="{00000000-0008-0000-0E00-0000FF010000}"/>
            </a:ext>
          </a:extLst>
        </xdr:cNvPr>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68580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5481300" y="1033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45720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4592300" y="10264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59</xdr:row>
      <xdr:rowOff>155122</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3703300" y="102641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18" name="n_1aveValue【学校施設】&#10;有形固定資産減価償却率">
          <a:extLst>
            <a:ext uri="{FF2B5EF4-FFF2-40B4-BE49-F238E27FC236}">
              <a16:creationId xmlns:a16="http://schemas.microsoft.com/office/drawing/2014/main" id="{00000000-0008-0000-0E00-000006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19" name="n_2aveValue【学校施設】&#10;有形固定資産減価償却率">
          <a:extLst>
            <a:ext uri="{FF2B5EF4-FFF2-40B4-BE49-F238E27FC236}">
              <a16:creationId xmlns:a16="http://schemas.microsoft.com/office/drawing/2014/main" id="{00000000-0008-0000-0E00-000007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20" name="n_3aveValue【学校施設】&#10;有形固定資産減価償却率">
          <a:extLst>
            <a:ext uri="{FF2B5EF4-FFF2-40B4-BE49-F238E27FC236}">
              <a16:creationId xmlns:a16="http://schemas.microsoft.com/office/drawing/2014/main" id="{00000000-0008-0000-0E00-000008020000}"/>
            </a:ext>
          </a:extLst>
        </xdr:cNvPr>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21" name="n_4aveValue【学校施設】&#10;有形固定資産減価償却率">
          <a:extLst>
            <a:ext uri="{FF2B5EF4-FFF2-40B4-BE49-F238E27FC236}">
              <a16:creationId xmlns:a16="http://schemas.microsoft.com/office/drawing/2014/main" id="{00000000-0008-0000-0E00-000009020000}"/>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22" name="n_1mainValue【学校施設】&#10;有形固定資産減価償却率">
          <a:extLst>
            <a:ext uri="{FF2B5EF4-FFF2-40B4-BE49-F238E27FC236}">
              <a16:creationId xmlns:a16="http://schemas.microsoft.com/office/drawing/2014/main" id="{00000000-0008-0000-0E00-00000A020000}"/>
            </a:ext>
          </a:extLst>
        </xdr:cNvPr>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23" name="n_2mainValue【学校施設】&#10;有形固定資産減価償却率">
          <a:extLst>
            <a:ext uri="{FF2B5EF4-FFF2-40B4-BE49-F238E27FC236}">
              <a16:creationId xmlns:a16="http://schemas.microsoft.com/office/drawing/2014/main" id="{00000000-0008-0000-0E00-00000B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25599</xdr:rowOff>
    </xdr:from>
    <xdr:ext cx="405111" cy="259045"/>
    <xdr:sp macro="" textlink="">
      <xdr:nvSpPr>
        <xdr:cNvPr id="524" name="n_3mainValue【学校施設】&#10;有形固定資産減価償却率">
          <a:extLst>
            <a:ext uri="{FF2B5EF4-FFF2-40B4-BE49-F238E27FC236}">
              <a16:creationId xmlns:a16="http://schemas.microsoft.com/office/drawing/2014/main" id="{00000000-0008-0000-0E00-00000C020000}"/>
            </a:ext>
          </a:extLst>
        </xdr:cNvPr>
        <xdr:cNvSpPr txBox="1"/>
      </xdr:nvSpPr>
      <xdr:spPr>
        <a:xfrm>
          <a:off x="13500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00000000-0008-0000-0E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46" name="【学校施設】&#10;一人当たり面積最小値テキスト">
          <a:extLst>
            <a:ext uri="{FF2B5EF4-FFF2-40B4-BE49-F238E27FC236}">
              <a16:creationId xmlns:a16="http://schemas.microsoft.com/office/drawing/2014/main" id="{00000000-0008-0000-0E00-000022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48" name="【学校施設】&#10;一人当たり面積最大値テキスト">
          <a:extLst>
            <a:ext uri="{FF2B5EF4-FFF2-40B4-BE49-F238E27FC236}">
              <a16:creationId xmlns:a16="http://schemas.microsoft.com/office/drawing/2014/main" id="{00000000-0008-0000-0E00-000024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50" name="【学校施設】&#10;一人当たり面積平均値テキスト">
          <a:extLst>
            <a:ext uri="{FF2B5EF4-FFF2-40B4-BE49-F238E27FC236}">
              <a16:creationId xmlns:a16="http://schemas.microsoft.com/office/drawing/2014/main" id="{00000000-0008-0000-0E00-000026020000}"/>
            </a:ext>
          </a:extLst>
        </xdr:cNvPr>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xdr:rowOff>
    </xdr:from>
    <xdr:to>
      <xdr:col>116</xdr:col>
      <xdr:colOff>114300</xdr:colOff>
      <xdr:row>61</xdr:row>
      <xdr:rowOff>102806</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22110700" y="104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151083</xdr:rowOff>
    </xdr:from>
    <xdr:ext cx="469744" cy="259045"/>
    <xdr:sp macro="" textlink="">
      <xdr:nvSpPr>
        <xdr:cNvPr id="562" name="【学校施設】&#10;一人当たり面積該当値テキスト">
          <a:extLst>
            <a:ext uri="{FF2B5EF4-FFF2-40B4-BE49-F238E27FC236}">
              <a16:creationId xmlns:a16="http://schemas.microsoft.com/office/drawing/2014/main" id="{00000000-0008-0000-0E00-000032020000}"/>
            </a:ext>
          </a:extLst>
        </xdr:cNvPr>
        <xdr:cNvSpPr txBox="1"/>
      </xdr:nvSpPr>
      <xdr:spPr>
        <a:xfrm>
          <a:off x="22199600" y="1043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3493</xdr:rowOff>
    </xdr:from>
    <xdr:to>
      <xdr:col>112</xdr:col>
      <xdr:colOff>38100</xdr:colOff>
      <xdr:row>61</xdr:row>
      <xdr:rowOff>105093</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1272500" y="104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52006</xdr:rowOff>
    </xdr:from>
    <xdr:to>
      <xdr:col>116</xdr:col>
      <xdr:colOff>63500</xdr:colOff>
      <xdr:row>61</xdr:row>
      <xdr:rowOff>54293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21323300" y="1051045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8065</xdr:rowOff>
    </xdr:from>
    <xdr:to>
      <xdr:col>107</xdr:col>
      <xdr:colOff>101600</xdr:colOff>
      <xdr:row>61</xdr:row>
      <xdr:rowOff>109665</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0383500" y="104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54293</xdr:rowOff>
    </xdr:from>
    <xdr:to>
      <xdr:col>111</xdr:col>
      <xdr:colOff>177800</xdr:colOff>
      <xdr:row>61</xdr:row>
      <xdr:rowOff>58865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0434300" y="105127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25209</xdr:rowOff>
    </xdr:from>
    <xdr:to>
      <xdr:col>102</xdr:col>
      <xdr:colOff>165100</xdr:colOff>
      <xdr:row>61</xdr:row>
      <xdr:rowOff>126809</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9494500" y="104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58865</xdr:rowOff>
    </xdr:from>
    <xdr:to>
      <xdr:col>107</xdr:col>
      <xdr:colOff>50800</xdr:colOff>
      <xdr:row>61</xdr:row>
      <xdr:rowOff>76009</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19545300" y="1051731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569" name="n_1aveValue【学校施設】&#10;一人当たり面積">
          <a:extLst>
            <a:ext uri="{FF2B5EF4-FFF2-40B4-BE49-F238E27FC236}">
              <a16:creationId xmlns:a16="http://schemas.microsoft.com/office/drawing/2014/main" id="{00000000-0008-0000-0E00-000039020000}"/>
            </a:ext>
          </a:extLst>
        </xdr:cNvPr>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70" name="n_2aveValue【学校施設】&#10;一人当たり面積">
          <a:extLst>
            <a:ext uri="{FF2B5EF4-FFF2-40B4-BE49-F238E27FC236}">
              <a16:creationId xmlns:a16="http://schemas.microsoft.com/office/drawing/2014/main" id="{00000000-0008-0000-0E00-00003A020000}"/>
            </a:ext>
          </a:extLst>
        </xdr:cNvPr>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71" name="n_3aveValue【学校施設】&#10;一人当たり面積">
          <a:extLst>
            <a:ext uri="{FF2B5EF4-FFF2-40B4-BE49-F238E27FC236}">
              <a16:creationId xmlns:a16="http://schemas.microsoft.com/office/drawing/2014/main" id="{00000000-0008-0000-0E00-00003B020000}"/>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72" name="n_4aveValue【学校施設】&#10;一人当たり面積">
          <a:extLst>
            <a:ext uri="{FF2B5EF4-FFF2-40B4-BE49-F238E27FC236}">
              <a16:creationId xmlns:a16="http://schemas.microsoft.com/office/drawing/2014/main" id="{00000000-0008-0000-0E00-00003C020000}"/>
            </a:ext>
          </a:extLst>
        </xdr:cNvPr>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96220</xdr:rowOff>
    </xdr:from>
    <xdr:ext cx="469744" cy="259045"/>
    <xdr:sp macro="" textlink="">
      <xdr:nvSpPr>
        <xdr:cNvPr id="573" name="n_1mainValue【学校施設】&#10;一人当たり面積">
          <a:extLst>
            <a:ext uri="{FF2B5EF4-FFF2-40B4-BE49-F238E27FC236}">
              <a16:creationId xmlns:a16="http://schemas.microsoft.com/office/drawing/2014/main" id="{00000000-0008-0000-0E00-00003D020000}"/>
            </a:ext>
          </a:extLst>
        </xdr:cNvPr>
        <xdr:cNvSpPr txBox="1"/>
      </xdr:nvSpPr>
      <xdr:spPr>
        <a:xfrm>
          <a:off x="210757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100792</xdr:rowOff>
    </xdr:from>
    <xdr:ext cx="469744" cy="259045"/>
    <xdr:sp macro="" textlink="">
      <xdr:nvSpPr>
        <xdr:cNvPr id="574" name="n_2mainValue【学校施設】&#10;一人当たり面積">
          <a:extLst>
            <a:ext uri="{FF2B5EF4-FFF2-40B4-BE49-F238E27FC236}">
              <a16:creationId xmlns:a16="http://schemas.microsoft.com/office/drawing/2014/main" id="{00000000-0008-0000-0E00-00003E020000}"/>
            </a:ext>
          </a:extLst>
        </xdr:cNvPr>
        <xdr:cNvSpPr txBox="1"/>
      </xdr:nvSpPr>
      <xdr:spPr>
        <a:xfrm>
          <a:off x="20199427" y="105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117936</xdr:rowOff>
    </xdr:from>
    <xdr:ext cx="469744" cy="259045"/>
    <xdr:sp macro="" textlink="">
      <xdr:nvSpPr>
        <xdr:cNvPr id="575" name="n_3mainValue【学校施設】&#10;一人当たり面積">
          <a:extLst>
            <a:ext uri="{FF2B5EF4-FFF2-40B4-BE49-F238E27FC236}">
              <a16:creationId xmlns:a16="http://schemas.microsoft.com/office/drawing/2014/main" id="{00000000-0008-0000-0E00-00003F020000}"/>
            </a:ext>
          </a:extLst>
        </xdr:cNvPr>
        <xdr:cNvSpPr txBox="1"/>
      </xdr:nvSpPr>
      <xdr:spPr>
        <a:xfrm>
          <a:off x="19310427" y="1057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id="{00000000-0008-0000-0E00-00005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01" name="【児童館】&#10;有形固定資産減価償却率最小値テキスト">
          <a:extLst>
            <a:ext uri="{FF2B5EF4-FFF2-40B4-BE49-F238E27FC236}">
              <a16:creationId xmlns:a16="http://schemas.microsoft.com/office/drawing/2014/main" id="{00000000-0008-0000-0E00-000059020000}"/>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03" name="【児童館】&#10;有形固定資産減価償却率最大値テキスト">
          <a:extLst>
            <a:ext uri="{FF2B5EF4-FFF2-40B4-BE49-F238E27FC236}">
              <a16:creationId xmlns:a16="http://schemas.microsoft.com/office/drawing/2014/main" id="{00000000-0008-0000-0E00-00005B020000}"/>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05" name="【児童館】&#10;有形固定資産減価償却率平均値テキスト">
          <a:extLst>
            <a:ext uri="{FF2B5EF4-FFF2-40B4-BE49-F238E27FC236}">
              <a16:creationId xmlns:a16="http://schemas.microsoft.com/office/drawing/2014/main" id="{00000000-0008-0000-0E00-00005D020000}"/>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17780</xdr:rowOff>
    </xdr:from>
    <xdr:to>
      <xdr:col>85</xdr:col>
      <xdr:colOff>177800</xdr:colOff>
      <xdr:row>83</xdr:row>
      <xdr:rowOff>119380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6268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167657</xdr:rowOff>
    </xdr:from>
    <xdr:ext cx="405111" cy="259045"/>
    <xdr:sp macro="" textlink="">
      <xdr:nvSpPr>
        <xdr:cNvPr id="617" name="【児童館】&#10;有形固定資産減価償却率該当値テキスト">
          <a:extLst>
            <a:ext uri="{FF2B5EF4-FFF2-40B4-BE49-F238E27FC236}">
              <a16:creationId xmlns:a16="http://schemas.microsoft.com/office/drawing/2014/main" id="{00000000-0008-0000-0E00-000069020000}"/>
            </a:ext>
          </a:extLst>
        </xdr:cNvPr>
        <xdr:cNvSpPr txBox="1"/>
      </xdr:nvSpPr>
      <xdr:spPr>
        <a:xfrm>
          <a:off x="16357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68580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5481300" y="14257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105411</xdr:rowOff>
    </xdr:from>
    <xdr:to>
      <xdr:col>76</xdr:col>
      <xdr:colOff>165100</xdr:colOff>
      <xdr:row>83</xdr:row>
      <xdr:rowOff>35561</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4541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156211</xdr:rowOff>
    </xdr:from>
    <xdr:to>
      <xdr:col>81</xdr:col>
      <xdr:colOff>50800</xdr:colOff>
      <xdr:row>83</xdr:row>
      <xdr:rowOff>26670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4592300" y="14215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76836</xdr:rowOff>
    </xdr:from>
    <xdr:to>
      <xdr:col>72</xdr:col>
      <xdr:colOff>38100</xdr:colOff>
      <xdr:row>82</xdr:row>
      <xdr:rowOff>6986</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3652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82</xdr:row>
      <xdr:rowOff>156211</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3703300" y="14015086"/>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24" name="n_1aveValue【児童館】&#10;有形固定資産減価償却率">
          <a:extLst>
            <a:ext uri="{FF2B5EF4-FFF2-40B4-BE49-F238E27FC236}">
              <a16:creationId xmlns:a16="http://schemas.microsoft.com/office/drawing/2014/main" id="{00000000-0008-0000-0E00-000070020000}"/>
            </a:ext>
          </a:extLst>
        </xdr:cNvPr>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25" name="n_2aveValue【児童館】&#10;有形固定資産減価償却率">
          <a:extLst>
            <a:ext uri="{FF2B5EF4-FFF2-40B4-BE49-F238E27FC236}">
              <a16:creationId xmlns:a16="http://schemas.microsoft.com/office/drawing/2014/main" id="{00000000-0008-0000-0E00-000071020000}"/>
            </a:ext>
          </a:extLst>
        </xdr:cNvPr>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26" name="n_3aveValue【児童館】&#10;有形固定資産減価償却率">
          <a:extLst>
            <a:ext uri="{FF2B5EF4-FFF2-40B4-BE49-F238E27FC236}">
              <a16:creationId xmlns:a16="http://schemas.microsoft.com/office/drawing/2014/main" id="{00000000-0008-0000-0E00-000072020000}"/>
            </a:ext>
          </a:extLst>
        </xdr:cNvPr>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27" name="n_4aveValue【児童館】&#10;有形固定資産減価償却率">
          <a:extLst>
            <a:ext uri="{FF2B5EF4-FFF2-40B4-BE49-F238E27FC236}">
              <a16:creationId xmlns:a16="http://schemas.microsoft.com/office/drawing/2014/main" id="{00000000-0008-0000-0E00-000073020000}"/>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628" name="n_1mainValue【児童館】&#10;有形固定資産減価償却率">
          <a:extLst>
            <a:ext uri="{FF2B5EF4-FFF2-40B4-BE49-F238E27FC236}">
              <a16:creationId xmlns:a16="http://schemas.microsoft.com/office/drawing/2014/main" id="{00000000-0008-0000-0E00-000074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629" name="n_2mainValue【児童館】&#10;有形固定資産減価償却率">
          <a:extLst>
            <a:ext uri="{FF2B5EF4-FFF2-40B4-BE49-F238E27FC236}">
              <a16:creationId xmlns:a16="http://schemas.microsoft.com/office/drawing/2014/main" id="{00000000-0008-0000-0E00-000075020000}"/>
            </a:ext>
          </a:extLst>
        </xdr:cNvPr>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30" name="n_3mainValue【児童館】&#10;有形固定資産減価償却率">
          <a:extLst>
            <a:ext uri="{FF2B5EF4-FFF2-40B4-BE49-F238E27FC236}">
              <a16:creationId xmlns:a16="http://schemas.microsoft.com/office/drawing/2014/main" id="{00000000-0008-0000-0E00-000076020000}"/>
            </a:ext>
          </a:extLst>
        </xdr:cNvPr>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00000000-0008-0000-0E00-00008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55" name="【児童館】&#10;一人当たり面積最小値テキスト">
          <a:extLst>
            <a:ext uri="{FF2B5EF4-FFF2-40B4-BE49-F238E27FC236}">
              <a16:creationId xmlns:a16="http://schemas.microsoft.com/office/drawing/2014/main" id="{00000000-0008-0000-0E00-00008F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57" name="【児童館】&#10;一人当たり面積最大値テキスト">
          <a:extLst>
            <a:ext uri="{FF2B5EF4-FFF2-40B4-BE49-F238E27FC236}">
              <a16:creationId xmlns:a16="http://schemas.microsoft.com/office/drawing/2014/main" id="{00000000-0008-0000-0E00-000091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59" name="【児童館】&#10;一人当たり面積平均値テキスト">
          <a:extLst>
            <a:ext uri="{FF2B5EF4-FFF2-40B4-BE49-F238E27FC236}">
              <a16:creationId xmlns:a16="http://schemas.microsoft.com/office/drawing/2014/main" id="{00000000-0008-0000-0E00-00009302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671" name="【児童館】&#10;一人当たり面積該当値テキスト">
          <a:extLst>
            <a:ext uri="{FF2B5EF4-FFF2-40B4-BE49-F238E27FC236}">
              <a16:creationId xmlns:a16="http://schemas.microsoft.com/office/drawing/2014/main" id="{00000000-0008-0000-0E00-00009F020000}"/>
            </a:ext>
          </a:extLst>
        </xdr:cNvPr>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0434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9494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86</xdr:row>
      <xdr:rowOff>12700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9545300" y="141986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78" name="n_1aveValue【児童館】&#10;一人当たり面積">
          <a:extLst>
            <a:ext uri="{FF2B5EF4-FFF2-40B4-BE49-F238E27FC236}">
              <a16:creationId xmlns:a16="http://schemas.microsoft.com/office/drawing/2014/main" id="{00000000-0008-0000-0E00-0000A6020000}"/>
            </a:ext>
          </a:extLst>
        </xdr:cNvPr>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79" name="n_2aveValue【児童館】&#10;一人当たり面積">
          <a:extLst>
            <a:ext uri="{FF2B5EF4-FFF2-40B4-BE49-F238E27FC236}">
              <a16:creationId xmlns:a16="http://schemas.microsoft.com/office/drawing/2014/main" id="{00000000-0008-0000-0E00-0000A7020000}"/>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80" name="n_3aveValue【児童館】&#10;一人当たり面積">
          <a:extLst>
            <a:ext uri="{FF2B5EF4-FFF2-40B4-BE49-F238E27FC236}">
              <a16:creationId xmlns:a16="http://schemas.microsoft.com/office/drawing/2014/main" id="{00000000-0008-0000-0E00-0000A8020000}"/>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681" name="n_4aveValue【児童館】&#10;一人当たり面積">
          <a:extLst>
            <a:ext uri="{FF2B5EF4-FFF2-40B4-BE49-F238E27FC236}">
              <a16:creationId xmlns:a16="http://schemas.microsoft.com/office/drawing/2014/main" id="{00000000-0008-0000-0E00-0000A9020000}"/>
            </a:ext>
          </a:extLst>
        </xdr:cNvPr>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682" name="n_1mainValue【児童館】&#10;一人当たり面積">
          <a:extLst>
            <a:ext uri="{FF2B5EF4-FFF2-40B4-BE49-F238E27FC236}">
              <a16:creationId xmlns:a16="http://schemas.microsoft.com/office/drawing/2014/main" id="{00000000-0008-0000-0E00-0000AA020000}"/>
            </a:ext>
          </a:extLst>
        </xdr:cNvPr>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683" name="n_2mainValue【児童館】&#10;一人当たり面積">
          <a:extLst>
            <a:ext uri="{FF2B5EF4-FFF2-40B4-BE49-F238E27FC236}">
              <a16:creationId xmlns:a16="http://schemas.microsoft.com/office/drawing/2014/main" id="{00000000-0008-0000-0E00-0000AB020000}"/>
            </a:ext>
          </a:extLst>
        </xdr:cNvPr>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35577</xdr:rowOff>
    </xdr:from>
    <xdr:ext cx="469744" cy="259045"/>
    <xdr:sp macro="" textlink="">
      <xdr:nvSpPr>
        <xdr:cNvPr id="684" name="n_3mainValue【児童館】&#10;一人当たり面積">
          <a:extLst>
            <a:ext uri="{FF2B5EF4-FFF2-40B4-BE49-F238E27FC236}">
              <a16:creationId xmlns:a16="http://schemas.microsoft.com/office/drawing/2014/main" id="{00000000-0008-0000-0E00-0000AC020000}"/>
            </a:ext>
          </a:extLst>
        </xdr:cNvPr>
        <xdr:cNvSpPr txBox="1"/>
      </xdr:nvSpPr>
      <xdr:spPr>
        <a:xfrm>
          <a:off x="19310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id="{00000000-0008-0000-0E00-0000C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08" name="【公民館】&#10;有形固定資産減価償却率最小値テキスト">
          <a:extLst>
            <a:ext uri="{FF2B5EF4-FFF2-40B4-BE49-F238E27FC236}">
              <a16:creationId xmlns:a16="http://schemas.microsoft.com/office/drawing/2014/main" id="{00000000-0008-0000-0E00-0000C4020000}"/>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10" name="【公民館】&#10;有形固定資産減価償却率最大値テキスト">
          <a:extLst>
            <a:ext uri="{FF2B5EF4-FFF2-40B4-BE49-F238E27FC236}">
              <a16:creationId xmlns:a16="http://schemas.microsoft.com/office/drawing/2014/main" id="{00000000-0008-0000-0E00-0000C6020000}"/>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12" name="【公民館】&#10;有形固定資産減価償却率平均値テキスト">
          <a:extLst>
            <a:ext uri="{FF2B5EF4-FFF2-40B4-BE49-F238E27FC236}">
              <a16:creationId xmlns:a16="http://schemas.microsoft.com/office/drawing/2014/main" id="{00000000-0008-0000-0E00-0000C802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68835</xdr:rowOff>
    </xdr:from>
    <xdr:to>
      <xdr:col>85</xdr:col>
      <xdr:colOff>177800</xdr:colOff>
      <xdr:row>107</xdr:row>
      <xdr:rowOff>170435</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6268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155212</xdr:rowOff>
    </xdr:from>
    <xdr:ext cx="405111" cy="259045"/>
    <xdr:sp macro="" textlink="">
      <xdr:nvSpPr>
        <xdr:cNvPr id="724" name="【公民館】&#10;有形固定資産減価償却率該当値テキスト">
          <a:extLst>
            <a:ext uri="{FF2B5EF4-FFF2-40B4-BE49-F238E27FC236}">
              <a16:creationId xmlns:a16="http://schemas.microsoft.com/office/drawing/2014/main" id="{00000000-0008-0000-0E00-0000D4020000}"/>
            </a:ext>
          </a:extLst>
        </xdr:cNvPr>
        <xdr:cNvSpPr txBox="1"/>
      </xdr:nvSpPr>
      <xdr:spPr>
        <a:xfrm>
          <a:off x="16357600" y="1832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11685</xdr:rowOff>
    </xdr:from>
    <xdr:to>
      <xdr:col>81</xdr:col>
      <xdr:colOff>101600</xdr:colOff>
      <xdr:row>107</xdr:row>
      <xdr:rowOff>113285</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5430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62485</xdr:rowOff>
    </xdr:from>
    <xdr:to>
      <xdr:col>85</xdr:col>
      <xdr:colOff>127000</xdr:colOff>
      <xdr:row>107</xdr:row>
      <xdr:rowOff>119635</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5481300" y="184076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125985</xdr:rowOff>
    </xdr:from>
    <xdr:to>
      <xdr:col>76</xdr:col>
      <xdr:colOff>165100</xdr:colOff>
      <xdr:row>107</xdr:row>
      <xdr:rowOff>56135</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4541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5335</xdr:rowOff>
    </xdr:from>
    <xdr:to>
      <xdr:col>81</xdr:col>
      <xdr:colOff>50800</xdr:colOff>
      <xdr:row>107</xdr:row>
      <xdr:rowOff>62485</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4592300" y="183504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55118</xdr:rowOff>
    </xdr:from>
    <xdr:to>
      <xdr:col>72</xdr:col>
      <xdr:colOff>38100</xdr:colOff>
      <xdr:row>101</xdr:row>
      <xdr:rowOff>156718</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3652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105918</xdr:rowOff>
    </xdr:from>
    <xdr:to>
      <xdr:col>76</xdr:col>
      <xdr:colOff>114300</xdr:colOff>
      <xdr:row>107</xdr:row>
      <xdr:rowOff>5335</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3703300" y="17422368"/>
          <a:ext cx="889000" cy="9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31" name="n_1aveValue【公民館】&#10;有形固定資産減価償却率">
          <a:extLst>
            <a:ext uri="{FF2B5EF4-FFF2-40B4-BE49-F238E27FC236}">
              <a16:creationId xmlns:a16="http://schemas.microsoft.com/office/drawing/2014/main" id="{00000000-0008-0000-0E00-0000DB020000}"/>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32" name="n_2aveValue【公民館】&#10;有形固定資産減価償却率">
          <a:extLst>
            <a:ext uri="{FF2B5EF4-FFF2-40B4-BE49-F238E27FC236}">
              <a16:creationId xmlns:a16="http://schemas.microsoft.com/office/drawing/2014/main" id="{00000000-0008-0000-0E00-0000DC020000}"/>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733" name="n_3aveValue【公民館】&#10;有形固定資産減価償却率">
          <a:extLst>
            <a:ext uri="{FF2B5EF4-FFF2-40B4-BE49-F238E27FC236}">
              <a16:creationId xmlns:a16="http://schemas.microsoft.com/office/drawing/2014/main" id="{00000000-0008-0000-0E00-0000DD020000}"/>
            </a:ext>
          </a:extLst>
        </xdr:cNvPr>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34" name="n_4aveValue【公民館】&#10;有形固定資産減価償却率">
          <a:extLst>
            <a:ext uri="{FF2B5EF4-FFF2-40B4-BE49-F238E27FC236}">
              <a16:creationId xmlns:a16="http://schemas.microsoft.com/office/drawing/2014/main" id="{00000000-0008-0000-0E00-0000DE020000}"/>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104412</xdr:rowOff>
    </xdr:from>
    <xdr:ext cx="405111" cy="259045"/>
    <xdr:sp macro="" textlink="">
      <xdr:nvSpPr>
        <xdr:cNvPr id="735" name="n_1mainValue【公民館】&#10;有形固定資産減価償却率">
          <a:extLst>
            <a:ext uri="{FF2B5EF4-FFF2-40B4-BE49-F238E27FC236}">
              <a16:creationId xmlns:a16="http://schemas.microsoft.com/office/drawing/2014/main" id="{00000000-0008-0000-0E00-0000DF020000}"/>
            </a:ext>
          </a:extLst>
        </xdr:cNvPr>
        <xdr:cNvSpPr txBox="1"/>
      </xdr:nvSpPr>
      <xdr:spPr>
        <a:xfrm>
          <a:off x="15266044" y="184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47262</xdr:rowOff>
    </xdr:from>
    <xdr:ext cx="405111" cy="259045"/>
    <xdr:sp macro="" textlink="">
      <xdr:nvSpPr>
        <xdr:cNvPr id="736" name="n_2mainValue【公民館】&#10;有形固定資産減価償却率">
          <a:extLst>
            <a:ext uri="{FF2B5EF4-FFF2-40B4-BE49-F238E27FC236}">
              <a16:creationId xmlns:a16="http://schemas.microsoft.com/office/drawing/2014/main" id="{00000000-0008-0000-0E00-0000E0020000}"/>
            </a:ext>
          </a:extLst>
        </xdr:cNvPr>
        <xdr:cNvSpPr txBox="1"/>
      </xdr:nvSpPr>
      <xdr:spPr>
        <a:xfrm>
          <a:off x="14389744" y="183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1795</xdr:rowOff>
    </xdr:from>
    <xdr:ext cx="405111" cy="259045"/>
    <xdr:sp macro="" textlink="">
      <xdr:nvSpPr>
        <xdr:cNvPr id="737" name="n_3mainValue【公民館】&#10;有形固定資産減価償却率">
          <a:extLst>
            <a:ext uri="{FF2B5EF4-FFF2-40B4-BE49-F238E27FC236}">
              <a16:creationId xmlns:a16="http://schemas.microsoft.com/office/drawing/2014/main" id="{00000000-0008-0000-0E00-0000E1020000}"/>
            </a:ext>
          </a:extLst>
        </xdr:cNvPr>
        <xdr:cNvSpPr txBox="1"/>
      </xdr:nvSpPr>
      <xdr:spPr>
        <a:xfrm>
          <a:off x="13500744" y="171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a:extLst>
            <a:ext uri="{FF2B5EF4-FFF2-40B4-BE49-F238E27FC236}">
              <a16:creationId xmlns:a16="http://schemas.microsoft.com/office/drawing/2014/main" id="{00000000-0008-0000-0E00-0000F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64" name="【公民館】&#10;一人当たり面積最小値テキスト">
          <a:extLst>
            <a:ext uri="{FF2B5EF4-FFF2-40B4-BE49-F238E27FC236}">
              <a16:creationId xmlns:a16="http://schemas.microsoft.com/office/drawing/2014/main" id="{00000000-0008-0000-0E00-0000FC02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66" name="【公民館】&#10;一人当たり面積最大値テキスト">
          <a:extLst>
            <a:ext uri="{FF2B5EF4-FFF2-40B4-BE49-F238E27FC236}">
              <a16:creationId xmlns:a16="http://schemas.microsoft.com/office/drawing/2014/main" id="{00000000-0008-0000-0E00-0000FE02000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68" name="【公民館】&#10;一人当たり面積平均値テキスト">
          <a:extLst>
            <a:ext uri="{FF2B5EF4-FFF2-40B4-BE49-F238E27FC236}">
              <a16:creationId xmlns:a16="http://schemas.microsoft.com/office/drawing/2014/main" id="{00000000-0008-0000-0E00-000000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84182</xdr:rowOff>
    </xdr:from>
    <xdr:to>
      <xdr:col>116</xdr:col>
      <xdr:colOff>114300</xdr:colOff>
      <xdr:row>109</xdr:row>
      <xdr:rowOff>14332</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2110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170559</xdr:rowOff>
    </xdr:from>
    <xdr:ext cx="469744" cy="259045"/>
    <xdr:sp macro="" textlink="">
      <xdr:nvSpPr>
        <xdr:cNvPr id="780" name="【公民館】&#10;一人当たり面積該当値テキスト">
          <a:extLst>
            <a:ext uri="{FF2B5EF4-FFF2-40B4-BE49-F238E27FC236}">
              <a16:creationId xmlns:a16="http://schemas.microsoft.com/office/drawing/2014/main" id="{00000000-0008-0000-0E00-00000C030000}"/>
            </a:ext>
          </a:extLst>
        </xdr:cNvPr>
        <xdr:cNvSpPr txBox="1"/>
      </xdr:nvSpPr>
      <xdr:spPr>
        <a:xfrm>
          <a:off x="22199600" y="1851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84182</xdr:rowOff>
    </xdr:from>
    <xdr:to>
      <xdr:col>112</xdr:col>
      <xdr:colOff>38100</xdr:colOff>
      <xdr:row>109</xdr:row>
      <xdr:rowOff>14332</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21272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134982</xdr:rowOff>
    </xdr:from>
    <xdr:to>
      <xdr:col>116</xdr:col>
      <xdr:colOff>63500</xdr:colOff>
      <xdr:row>108</xdr:row>
      <xdr:rowOff>134982</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21323300" y="18651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134982</xdr:rowOff>
    </xdr:from>
    <xdr:to>
      <xdr:col>111</xdr:col>
      <xdr:colOff>177800</xdr:colOff>
      <xdr:row>108</xdr:row>
      <xdr:rowOff>138249</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20434300" y="186515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44994</xdr:rowOff>
    </xdr:from>
    <xdr:to>
      <xdr:col>102</xdr:col>
      <xdr:colOff>165100</xdr:colOff>
      <xdr:row>108</xdr:row>
      <xdr:rowOff>146594</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9494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95794</xdr:rowOff>
    </xdr:from>
    <xdr:to>
      <xdr:col>107</xdr:col>
      <xdr:colOff>50800</xdr:colOff>
      <xdr:row>108</xdr:row>
      <xdr:rowOff>138249</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9545300" y="186123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87" name="n_1aveValue【公民館】&#10;一人当たり面積">
          <a:extLst>
            <a:ext uri="{FF2B5EF4-FFF2-40B4-BE49-F238E27FC236}">
              <a16:creationId xmlns:a16="http://schemas.microsoft.com/office/drawing/2014/main" id="{00000000-0008-0000-0E00-000013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88" name="n_2aveValue【公民館】&#10;一人当たり面積">
          <a:extLst>
            <a:ext uri="{FF2B5EF4-FFF2-40B4-BE49-F238E27FC236}">
              <a16:creationId xmlns:a16="http://schemas.microsoft.com/office/drawing/2014/main" id="{00000000-0008-0000-0E00-000014030000}"/>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89" name="n_3aveValue【公民館】&#10;一人当たり面積">
          <a:extLst>
            <a:ext uri="{FF2B5EF4-FFF2-40B4-BE49-F238E27FC236}">
              <a16:creationId xmlns:a16="http://schemas.microsoft.com/office/drawing/2014/main" id="{00000000-0008-0000-0E00-000015030000}"/>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90" name="n_4aveValue【公民館】&#10;一人当たり面積">
          <a:extLst>
            <a:ext uri="{FF2B5EF4-FFF2-40B4-BE49-F238E27FC236}">
              <a16:creationId xmlns:a16="http://schemas.microsoft.com/office/drawing/2014/main" id="{00000000-0008-0000-0E00-000016030000}"/>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5459</xdr:rowOff>
    </xdr:from>
    <xdr:ext cx="469744" cy="259045"/>
    <xdr:sp macro="" textlink="">
      <xdr:nvSpPr>
        <xdr:cNvPr id="791" name="n_1mainValue【公民館】&#10;一人当たり面積">
          <a:extLst>
            <a:ext uri="{FF2B5EF4-FFF2-40B4-BE49-F238E27FC236}">
              <a16:creationId xmlns:a16="http://schemas.microsoft.com/office/drawing/2014/main" id="{00000000-0008-0000-0E00-000017030000}"/>
            </a:ext>
          </a:extLst>
        </xdr:cNvPr>
        <xdr:cNvSpPr txBox="1"/>
      </xdr:nvSpPr>
      <xdr:spPr>
        <a:xfrm>
          <a:off x="210757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792" name="n_2mainValue【公民館】&#10;一人当たり面積">
          <a:extLst>
            <a:ext uri="{FF2B5EF4-FFF2-40B4-BE49-F238E27FC236}">
              <a16:creationId xmlns:a16="http://schemas.microsoft.com/office/drawing/2014/main" id="{00000000-0008-0000-0E00-000018030000}"/>
            </a:ext>
          </a:extLst>
        </xdr:cNvPr>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137721</xdr:rowOff>
    </xdr:from>
    <xdr:ext cx="469744" cy="259045"/>
    <xdr:sp macro="" textlink="">
      <xdr:nvSpPr>
        <xdr:cNvPr id="793" name="n_3mainValue【公民館】&#10;一人当たり面積">
          <a:extLst>
            <a:ext uri="{FF2B5EF4-FFF2-40B4-BE49-F238E27FC236}">
              <a16:creationId xmlns:a16="http://schemas.microsoft.com/office/drawing/2014/main" id="{00000000-0008-0000-0E00-000019030000}"/>
            </a:ext>
          </a:extLst>
        </xdr:cNvPr>
        <xdr:cNvSpPr txBox="1"/>
      </xdr:nvSpPr>
      <xdr:spPr>
        <a:xfrm>
          <a:off x="19310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施設の多くで有形固定資産減価償却率が全国平均及び県内平均を上回っている。</a:t>
          </a:r>
        </a:p>
        <a:p>
          <a:r>
            <a:rPr kumimoji="1" lang="ja-JP" altLang="en-US" sz="1300">
              <a:latin typeface="ＭＳ Ｐゴシック" panose="020B0600070205080204" pitchFamily="50" charset="-128"/>
              <a:ea typeface="ＭＳ Ｐゴシック" panose="020B0600070205080204" pitchFamily="50" charset="-128"/>
            </a:rPr>
            <a:t>耐震補強や長寿命化工事を実施し資産の老朽化の改善は行っているが、それ以上に資産の老朽化が進んでいるため、今後は公共施設等総合管理計画や今後作成する個別施設計画等の目標達成に向けた取組みを進めるとともに、健全な財政運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31,061
30,529
34.92
11,925,658
11,271,061
590,577
6,791,249
9,839,418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7620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9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113756</xdr:rowOff>
    </xdr:from>
    <xdr:to>
      <xdr:col>19</xdr:col>
      <xdr:colOff>177800</xdr:colOff>
      <xdr:row>37</xdr:row>
      <xdr:rowOff>146413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5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37</xdr:row>
      <xdr:rowOff>113756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57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9633</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3810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7025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F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153052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60</xdr:row>
      <xdr:rowOff>9525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797300" y="102374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121920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908300" y="10180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19685</xdr:rowOff>
    </xdr:from>
    <xdr:to>
      <xdr:col>10</xdr:col>
      <xdr:colOff>165100</xdr:colOff>
      <xdr:row>59</xdr:row>
      <xdr:rowOff>121285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968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70485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2019300" y="10180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17797</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137812</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F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F00-0000DE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F00-0000E0000000}"/>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F00-0000E2000000}"/>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156210</xdr:rowOff>
    </xdr:from>
    <xdr:to>
      <xdr:col>55</xdr:col>
      <xdr:colOff>50800</xdr:colOff>
      <xdr:row>63</xdr:row>
      <xdr:rowOff>86360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10426700" y="107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134637</xdr:rowOff>
    </xdr:from>
    <xdr:ext cx="469744" cy="259045"/>
    <xdr:sp macro="" textlink="">
      <xdr:nvSpPr>
        <xdr:cNvPr id="238" name="【体育館・プール】&#10;一人当たり面積該当値テキスト">
          <a:extLst>
            <a:ext uri="{FF2B5EF4-FFF2-40B4-BE49-F238E27FC236}">
              <a16:creationId xmlns:a16="http://schemas.microsoft.com/office/drawing/2014/main" id="{00000000-0008-0000-0F00-0000EE000000}"/>
            </a:ext>
          </a:extLst>
        </xdr:cNvPr>
        <xdr:cNvSpPr txBox="1"/>
      </xdr:nvSpPr>
      <xdr:spPr>
        <a:xfrm>
          <a:off x="1051560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156210</xdr:rowOff>
    </xdr:from>
    <xdr:to>
      <xdr:col>50</xdr:col>
      <xdr:colOff>165100</xdr:colOff>
      <xdr:row>63</xdr:row>
      <xdr:rowOff>86360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9588500" y="107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35560</xdr:rowOff>
    </xdr:from>
    <xdr:to>
      <xdr:col>55</xdr:col>
      <xdr:colOff>0</xdr:colOff>
      <xdr:row>63</xdr:row>
      <xdr:rowOff>35560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9639300" y="10836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157480</xdr:rowOff>
    </xdr:from>
    <xdr:to>
      <xdr:col>46</xdr:col>
      <xdr:colOff>38100</xdr:colOff>
      <xdr:row>63</xdr:row>
      <xdr:rowOff>87630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8699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35560</xdr:rowOff>
    </xdr:from>
    <xdr:to>
      <xdr:col>50</xdr:col>
      <xdr:colOff>114300</xdr:colOff>
      <xdr:row>63</xdr:row>
      <xdr:rowOff>36830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8750300" y="108369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160020</xdr:rowOff>
    </xdr:from>
    <xdr:to>
      <xdr:col>41</xdr:col>
      <xdr:colOff>101600</xdr:colOff>
      <xdr:row>63</xdr:row>
      <xdr:rowOff>90170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7810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36830</xdr:rowOff>
    </xdr:from>
    <xdr:to>
      <xdr:col>45</xdr:col>
      <xdr:colOff>177800</xdr:colOff>
      <xdr:row>63</xdr:row>
      <xdr:rowOff>39370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7861300" y="108381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45" name="n_1aveValue【体育館・プール】&#10;一人当たり面積">
          <a:extLst>
            <a:ext uri="{FF2B5EF4-FFF2-40B4-BE49-F238E27FC236}">
              <a16:creationId xmlns:a16="http://schemas.microsoft.com/office/drawing/2014/main" id="{00000000-0008-0000-0F00-0000F5000000}"/>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46" name="n_2aveValue【体育館・プール】&#10;一人当たり面積">
          <a:extLst>
            <a:ext uri="{FF2B5EF4-FFF2-40B4-BE49-F238E27FC236}">
              <a16:creationId xmlns:a16="http://schemas.microsoft.com/office/drawing/2014/main" id="{00000000-0008-0000-0F00-0000F6000000}"/>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F00-0000F7000000}"/>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F00-0000F8000000}"/>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77487</xdr:rowOff>
    </xdr:from>
    <xdr:ext cx="469744" cy="259045"/>
    <xdr:sp macro="" textlink="">
      <xdr:nvSpPr>
        <xdr:cNvPr id="249" name="n_1mainValue【体育館・プール】&#10;一人当たり面積">
          <a:extLst>
            <a:ext uri="{FF2B5EF4-FFF2-40B4-BE49-F238E27FC236}">
              <a16:creationId xmlns:a16="http://schemas.microsoft.com/office/drawing/2014/main" id="{00000000-0008-0000-0F00-0000F9000000}"/>
            </a:ext>
          </a:extLst>
        </xdr:cNvPr>
        <xdr:cNvSpPr txBox="1"/>
      </xdr:nvSpPr>
      <xdr:spPr>
        <a:xfrm>
          <a:off x="9391727" y="108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78757</xdr:rowOff>
    </xdr:from>
    <xdr:ext cx="469744" cy="259045"/>
    <xdr:sp macro="" textlink="">
      <xdr:nvSpPr>
        <xdr:cNvPr id="250" name="n_2mainValue【体育館・プール】&#10;一人当たり面積">
          <a:extLst>
            <a:ext uri="{FF2B5EF4-FFF2-40B4-BE49-F238E27FC236}">
              <a16:creationId xmlns:a16="http://schemas.microsoft.com/office/drawing/2014/main" id="{00000000-0008-0000-0F00-0000FA000000}"/>
            </a:ext>
          </a:extLst>
        </xdr:cNvPr>
        <xdr:cNvSpPr txBox="1"/>
      </xdr:nvSpPr>
      <xdr:spPr>
        <a:xfrm>
          <a:off x="85154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81297</xdr:rowOff>
    </xdr:from>
    <xdr:ext cx="469744" cy="259045"/>
    <xdr:sp macro="" textlink="">
      <xdr:nvSpPr>
        <xdr:cNvPr id="251" name="n_3mainValue【体育館・プール】&#10;一人当たり面積">
          <a:extLst>
            <a:ext uri="{FF2B5EF4-FFF2-40B4-BE49-F238E27FC236}">
              <a16:creationId xmlns:a16="http://schemas.microsoft.com/office/drawing/2014/main" id="{00000000-0008-0000-0F00-0000FB000000}"/>
            </a:ext>
          </a:extLst>
        </xdr:cNvPr>
        <xdr:cNvSpPr txBox="1"/>
      </xdr:nvSpPr>
      <xdr:spPr>
        <a:xfrm>
          <a:off x="76264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00000000-0008-0000-0F00-000015010000}"/>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00000000-0008-0000-0F00-000017010000}"/>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00000000-0008-0000-0F00-000019010000}"/>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293" name="【福祉施設】&#10;有形固定資産減価償却率該当値テキスト">
          <a:extLst>
            <a:ext uri="{FF2B5EF4-FFF2-40B4-BE49-F238E27FC236}">
              <a16:creationId xmlns:a16="http://schemas.microsoft.com/office/drawing/2014/main" id="{00000000-0008-0000-0F00-000025010000}"/>
            </a:ext>
          </a:extLst>
        </xdr:cNvPr>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83</xdr:row>
      <xdr:rowOff>19050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3797300" y="142017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2857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99061</xdr:rowOff>
    </xdr:from>
    <xdr:to>
      <xdr:col>19</xdr:col>
      <xdr:colOff>177800</xdr:colOff>
      <xdr:row>82</xdr:row>
      <xdr:rowOff>142875</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2908300" y="141579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99061</xdr:rowOff>
    </xdr:from>
    <xdr:to>
      <xdr:col>15</xdr:col>
      <xdr:colOff>50800</xdr:colOff>
      <xdr:row>82</xdr:row>
      <xdr:rowOff>110489</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flipV="1">
          <a:off x="2019300" y="14157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00" name="n_1aveValue【福祉施設】&#10;有形固定資産減価償却率">
          <a:extLst>
            <a:ext uri="{FF2B5EF4-FFF2-40B4-BE49-F238E27FC236}">
              <a16:creationId xmlns:a16="http://schemas.microsoft.com/office/drawing/2014/main" id="{00000000-0008-0000-0F00-00002C01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01" name="n_2ave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02" name="n_3ave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a:extLst>
            <a:ext uri="{FF2B5EF4-FFF2-40B4-BE49-F238E27FC236}">
              <a16:creationId xmlns:a16="http://schemas.microsoft.com/office/drawing/2014/main" id="{00000000-0008-0000-0F00-00002F01000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304" name="n_1mainValue【福祉施設】&#10;有形固定資産減価償却率">
          <a:extLst>
            <a:ext uri="{FF2B5EF4-FFF2-40B4-BE49-F238E27FC236}">
              <a16:creationId xmlns:a16="http://schemas.microsoft.com/office/drawing/2014/main" id="{00000000-0008-0000-0F00-000030010000}"/>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05" name="n_2mainValue【福祉施設】&#10;有形固定資産減価償却率">
          <a:extLst>
            <a:ext uri="{FF2B5EF4-FFF2-40B4-BE49-F238E27FC236}">
              <a16:creationId xmlns:a16="http://schemas.microsoft.com/office/drawing/2014/main" id="{00000000-0008-0000-0F00-000031010000}"/>
            </a:ext>
          </a:extLst>
        </xdr:cNvPr>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152416</xdr:rowOff>
    </xdr:from>
    <xdr:ext cx="405111" cy="259045"/>
    <xdr:sp macro="" textlink="">
      <xdr:nvSpPr>
        <xdr:cNvPr id="306" name="n_3mainValue【福祉施設】&#10;有形固定資産減価償却率">
          <a:extLst>
            <a:ext uri="{FF2B5EF4-FFF2-40B4-BE49-F238E27FC236}">
              <a16:creationId xmlns:a16="http://schemas.microsoft.com/office/drawing/2014/main" id="{00000000-0008-0000-0F00-000032010000}"/>
            </a:ext>
          </a:extLst>
        </xdr:cNvPr>
        <xdr:cNvSpPr txBox="1"/>
      </xdr:nvSpPr>
      <xdr:spPr>
        <a:xfrm>
          <a:off x="1816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a:extLst>
            <a:ext uri="{FF2B5EF4-FFF2-40B4-BE49-F238E27FC236}">
              <a16:creationId xmlns:a16="http://schemas.microsoft.com/office/drawing/2014/main" id="{00000000-0008-0000-0F00-00004B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a:extLst>
            <a:ext uri="{FF2B5EF4-FFF2-40B4-BE49-F238E27FC236}">
              <a16:creationId xmlns:a16="http://schemas.microsoft.com/office/drawing/2014/main" id="{00000000-0008-0000-0F00-00004D010000}"/>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35" name="【福祉施設】&#10;一人当たり面積平均値テキスト">
          <a:extLst>
            <a:ext uri="{FF2B5EF4-FFF2-40B4-BE49-F238E27FC236}">
              <a16:creationId xmlns:a16="http://schemas.microsoft.com/office/drawing/2014/main" id="{00000000-0008-0000-0F00-00004F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132080</xdr:rowOff>
    </xdr:from>
    <xdr:to>
      <xdr:col>55</xdr:col>
      <xdr:colOff>50800</xdr:colOff>
      <xdr:row>83</xdr:row>
      <xdr:rowOff>62230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0426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154957</xdr:rowOff>
    </xdr:from>
    <xdr:ext cx="469744" cy="259045"/>
    <xdr:sp macro="" textlink="">
      <xdr:nvSpPr>
        <xdr:cNvPr id="347" name="【福祉施設】&#10;一人当たり面積該当値テキスト">
          <a:extLst>
            <a:ext uri="{FF2B5EF4-FFF2-40B4-BE49-F238E27FC236}">
              <a16:creationId xmlns:a16="http://schemas.microsoft.com/office/drawing/2014/main" id="{00000000-0008-0000-0F00-00005B010000}"/>
            </a:ext>
          </a:extLst>
        </xdr:cNvPr>
        <xdr:cNvSpPr txBox="1"/>
      </xdr:nvSpPr>
      <xdr:spPr>
        <a:xfrm>
          <a:off x="10515600"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132080</xdr:rowOff>
    </xdr:from>
    <xdr:to>
      <xdr:col>50</xdr:col>
      <xdr:colOff>165100</xdr:colOff>
      <xdr:row>83</xdr:row>
      <xdr:rowOff>62230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9588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11430</xdr:rowOff>
    </xdr:from>
    <xdr:to>
      <xdr:col>55</xdr:col>
      <xdr:colOff>0</xdr:colOff>
      <xdr:row>83</xdr:row>
      <xdr:rowOff>11430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9639300" y="1424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135889</xdr:rowOff>
    </xdr:from>
    <xdr:to>
      <xdr:col>46</xdr:col>
      <xdr:colOff>38100</xdr:colOff>
      <xdr:row>83</xdr:row>
      <xdr:rowOff>66039</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8699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11430</xdr:rowOff>
    </xdr:from>
    <xdr:to>
      <xdr:col>50</xdr:col>
      <xdr:colOff>114300</xdr:colOff>
      <xdr:row>83</xdr:row>
      <xdr:rowOff>15239</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8750300" y="14241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139700</xdr:rowOff>
    </xdr:from>
    <xdr:to>
      <xdr:col>41</xdr:col>
      <xdr:colOff>101600</xdr:colOff>
      <xdr:row>83</xdr:row>
      <xdr:rowOff>69850</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781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15239</xdr:rowOff>
    </xdr:from>
    <xdr:to>
      <xdr:col>45</xdr:col>
      <xdr:colOff>177800</xdr:colOff>
      <xdr:row>83</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7861300" y="1424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54" name="n_1aveValue【福祉施設】&#10;一人当たり面積">
          <a:extLst>
            <a:ext uri="{FF2B5EF4-FFF2-40B4-BE49-F238E27FC236}">
              <a16:creationId xmlns:a16="http://schemas.microsoft.com/office/drawing/2014/main" id="{00000000-0008-0000-0F00-000062010000}"/>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5" name="n_2aveValue【福祉施設】&#10;一人当たり面積">
          <a:extLst>
            <a:ext uri="{FF2B5EF4-FFF2-40B4-BE49-F238E27FC236}">
              <a16:creationId xmlns:a16="http://schemas.microsoft.com/office/drawing/2014/main" id="{00000000-0008-0000-0F00-000063010000}"/>
            </a:ext>
          </a:extLst>
        </xdr:cNvPr>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56" name="n_3aveValue【福祉施設】&#10;一人当たり面積">
          <a:extLst>
            <a:ext uri="{FF2B5EF4-FFF2-40B4-BE49-F238E27FC236}">
              <a16:creationId xmlns:a16="http://schemas.microsoft.com/office/drawing/2014/main" id="{00000000-0008-0000-0F00-000064010000}"/>
            </a:ext>
          </a:extLst>
        </xdr:cNvPr>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a:extLst>
            <a:ext uri="{FF2B5EF4-FFF2-40B4-BE49-F238E27FC236}">
              <a16:creationId xmlns:a16="http://schemas.microsoft.com/office/drawing/2014/main" id="{00000000-0008-0000-0F00-000065010000}"/>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78757</xdr:rowOff>
    </xdr:from>
    <xdr:ext cx="469744" cy="259045"/>
    <xdr:sp macro="" textlink="">
      <xdr:nvSpPr>
        <xdr:cNvPr id="358" name="n_1mainValue【福祉施設】&#10;一人当たり面積">
          <a:extLst>
            <a:ext uri="{FF2B5EF4-FFF2-40B4-BE49-F238E27FC236}">
              <a16:creationId xmlns:a16="http://schemas.microsoft.com/office/drawing/2014/main" id="{00000000-0008-0000-0F00-000066010000}"/>
            </a:ext>
          </a:extLst>
        </xdr:cNvPr>
        <xdr:cNvSpPr txBox="1"/>
      </xdr:nvSpPr>
      <xdr:spPr>
        <a:xfrm>
          <a:off x="93917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82566</xdr:rowOff>
    </xdr:from>
    <xdr:ext cx="469744" cy="259045"/>
    <xdr:sp macro="" textlink="">
      <xdr:nvSpPr>
        <xdr:cNvPr id="359" name="n_2mainValue【福祉施設】&#10;一人当たり面積">
          <a:extLst>
            <a:ext uri="{FF2B5EF4-FFF2-40B4-BE49-F238E27FC236}">
              <a16:creationId xmlns:a16="http://schemas.microsoft.com/office/drawing/2014/main" id="{00000000-0008-0000-0F00-000067010000}"/>
            </a:ext>
          </a:extLst>
        </xdr:cNvPr>
        <xdr:cNvSpPr txBox="1"/>
      </xdr:nvSpPr>
      <xdr:spPr>
        <a:xfrm>
          <a:off x="85154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86377</xdr:rowOff>
    </xdr:from>
    <xdr:ext cx="469744" cy="259045"/>
    <xdr:sp macro="" textlink="">
      <xdr:nvSpPr>
        <xdr:cNvPr id="360" name="n_3mainValue【福祉施設】&#10;一人当たり面積">
          <a:extLst>
            <a:ext uri="{FF2B5EF4-FFF2-40B4-BE49-F238E27FC236}">
              <a16:creationId xmlns:a16="http://schemas.microsoft.com/office/drawing/2014/main" id="{00000000-0008-0000-0F00-000068010000}"/>
            </a:ext>
          </a:extLst>
        </xdr:cNvPr>
        <xdr:cNvSpPr txBox="1"/>
      </xdr:nvSpPr>
      <xdr:spPr>
        <a:xfrm>
          <a:off x="7626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a:extLst>
            <a:ext uri="{FF2B5EF4-FFF2-40B4-BE49-F238E27FC236}">
              <a16:creationId xmlns:a16="http://schemas.microsoft.com/office/drawing/2014/main" id="{00000000-0008-0000-0F00-000080010000}"/>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a:extLst>
            <a:ext uri="{FF2B5EF4-FFF2-40B4-BE49-F238E27FC236}">
              <a16:creationId xmlns:a16="http://schemas.microsoft.com/office/drawing/2014/main" id="{00000000-0008-0000-0F00-00008201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00000000-0008-0000-0F00-000084010000}"/>
            </a:ext>
          </a:extLst>
        </xdr:cNvPr>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89408</xdr:rowOff>
    </xdr:from>
    <xdr:to>
      <xdr:col>24</xdr:col>
      <xdr:colOff>114300</xdr:colOff>
      <xdr:row>105</xdr:row>
      <xdr:rowOff>19558</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4584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112285</xdr:rowOff>
    </xdr:from>
    <xdr:ext cx="405111" cy="259045"/>
    <xdr:sp macro="" textlink="">
      <xdr:nvSpPr>
        <xdr:cNvPr id="400" name="【市民会館】&#10;有形固定資産減価償却率該当値テキスト">
          <a:extLst>
            <a:ext uri="{FF2B5EF4-FFF2-40B4-BE49-F238E27FC236}">
              <a16:creationId xmlns:a16="http://schemas.microsoft.com/office/drawing/2014/main" id="{00000000-0008-0000-0F00-000090010000}"/>
            </a:ext>
          </a:extLst>
        </xdr:cNvPr>
        <xdr:cNvSpPr txBox="1"/>
      </xdr:nvSpPr>
      <xdr:spPr>
        <a:xfrm>
          <a:off x="4673600" y="1777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43687</xdr:rowOff>
    </xdr:from>
    <xdr:to>
      <xdr:col>20</xdr:col>
      <xdr:colOff>38100</xdr:colOff>
      <xdr:row>104</xdr:row>
      <xdr:rowOff>145287</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3746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94487</xdr:rowOff>
    </xdr:from>
    <xdr:to>
      <xdr:col>24</xdr:col>
      <xdr:colOff>63500</xdr:colOff>
      <xdr:row>104</xdr:row>
      <xdr:rowOff>140208</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3797300" y="179252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169418</xdr:rowOff>
    </xdr:from>
    <xdr:to>
      <xdr:col>15</xdr:col>
      <xdr:colOff>101600</xdr:colOff>
      <xdr:row>104</xdr:row>
      <xdr:rowOff>99568</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2857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48768</xdr:rowOff>
    </xdr:from>
    <xdr:to>
      <xdr:col>19</xdr:col>
      <xdr:colOff>177800</xdr:colOff>
      <xdr:row>104</xdr:row>
      <xdr:rowOff>94487</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2908300" y="178795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87122</xdr:rowOff>
    </xdr:from>
    <xdr:to>
      <xdr:col>10</xdr:col>
      <xdr:colOff>165100</xdr:colOff>
      <xdr:row>105</xdr:row>
      <xdr:rowOff>17272</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968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48768</xdr:rowOff>
    </xdr:from>
    <xdr:to>
      <xdr:col>15</xdr:col>
      <xdr:colOff>50800</xdr:colOff>
      <xdr:row>104</xdr:row>
      <xdr:rowOff>137922</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2019300" y="1787956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07" name="n_1aveValue【市民会館】&#10;有形固定資産減価償却率">
          <a:extLst>
            <a:ext uri="{FF2B5EF4-FFF2-40B4-BE49-F238E27FC236}">
              <a16:creationId xmlns:a16="http://schemas.microsoft.com/office/drawing/2014/main" id="{00000000-0008-0000-0F00-000097010000}"/>
            </a:ext>
          </a:extLst>
        </xdr:cNvPr>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08" name="n_2aveValue【市民会館】&#10;有形固定資産減価償却率">
          <a:extLst>
            <a:ext uri="{FF2B5EF4-FFF2-40B4-BE49-F238E27FC236}">
              <a16:creationId xmlns:a16="http://schemas.microsoft.com/office/drawing/2014/main" id="{00000000-0008-0000-0F00-000098010000}"/>
            </a:ext>
          </a:extLst>
        </xdr:cNvPr>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09" name="n_3aveValue【市民会館】&#10;有形固定資産減価償却率">
          <a:extLst>
            <a:ext uri="{FF2B5EF4-FFF2-40B4-BE49-F238E27FC236}">
              <a16:creationId xmlns:a16="http://schemas.microsoft.com/office/drawing/2014/main" id="{00000000-0008-0000-0F00-000099010000}"/>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10" name="n_4aveValue【市民会館】&#10;有形固定資産減価償却率">
          <a:extLst>
            <a:ext uri="{FF2B5EF4-FFF2-40B4-BE49-F238E27FC236}">
              <a16:creationId xmlns:a16="http://schemas.microsoft.com/office/drawing/2014/main" id="{00000000-0008-0000-0F00-00009A010000}"/>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161814</xdr:rowOff>
    </xdr:from>
    <xdr:ext cx="405111" cy="259045"/>
    <xdr:sp macro="" textlink="">
      <xdr:nvSpPr>
        <xdr:cNvPr id="411" name="n_1mainValue【市民会館】&#10;有形固定資産減価償却率">
          <a:extLst>
            <a:ext uri="{FF2B5EF4-FFF2-40B4-BE49-F238E27FC236}">
              <a16:creationId xmlns:a16="http://schemas.microsoft.com/office/drawing/2014/main" id="{00000000-0008-0000-0F00-00009B010000}"/>
            </a:ext>
          </a:extLst>
        </xdr:cNvPr>
        <xdr:cNvSpPr txBox="1"/>
      </xdr:nvSpPr>
      <xdr:spPr>
        <a:xfrm>
          <a:off x="35820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116095</xdr:rowOff>
    </xdr:from>
    <xdr:ext cx="405111" cy="259045"/>
    <xdr:sp macro="" textlink="">
      <xdr:nvSpPr>
        <xdr:cNvPr id="412" name="n_2mainValue【市民会館】&#10;有形固定資産減価償却率">
          <a:extLst>
            <a:ext uri="{FF2B5EF4-FFF2-40B4-BE49-F238E27FC236}">
              <a16:creationId xmlns:a16="http://schemas.microsoft.com/office/drawing/2014/main" id="{00000000-0008-0000-0F00-00009C010000}"/>
            </a:ext>
          </a:extLst>
        </xdr:cNvPr>
        <xdr:cNvSpPr txBox="1"/>
      </xdr:nvSpPr>
      <xdr:spPr>
        <a:xfrm>
          <a:off x="27057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8399</xdr:rowOff>
    </xdr:from>
    <xdr:ext cx="405111" cy="259045"/>
    <xdr:sp macro="" textlink="">
      <xdr:nvSpPr>
        <xdr:cNvPr id="413" name="n_3mainValue【市民会館】&#10;有形固定資産減価償却率">
          <a:extLst>
            <a:ext uri="{FF2B5EF4-FFF2-40B4-BE49-F238E27FC236}">
              <a16:creationId xmlns:a16="http://schemas.microsoft.com/office/drawing/2014/main" id="{00000000-0008-0000-0F00-00009D010000}"/>
            </a:ext>
          </a:extLst>
        </xdr:cNvPr>
        <xdr:cNvSpPr txBox="1"/>
      </xdr:nvSpPr>
      <xdr:spPr>
        <a:xfrm>
          <a:off x="18167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a:extLst>
            <a:ext uri="{FF2B5EF4-FFF2-40B4-BE49-F238E27FC236}">
              <a16:creationId xmlns:a16="http://schemas.microsoft.com/office/drawing/2014/main" id="{00000000-0008-0000-0F00-0000B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8" name="【市民会館】&#10;一人当たり面積最小値テキスト">
          <a:extLst>
            <a:ext uri="{FF2B5EF4-FFF2-40B4-BE49-F238E27FC236}">
              <a16:creationId xmlns:a16="http://schemas.microsoft.com/office/drawing/2014/main" id="{00000000-0008-0000-0F00-0000B6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0" name="【市民会館】&#10;一人当たり面積最大値テキスト">
          <a:extLst>
            <a:ext uri="{FF2B5EF4-FFF2-40B4-BE49-F238E27FC236}">
              <a16:creationId xmlns:a16="http://schemas.microsoft.com/office/drawing/2014/main" id="{00000000-0008-0000-0F00-0000B8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42" name="【市民会館】&#10;一人当たり面積平均値テキスト">
          <a:extLst>
            <a:ext uri="{FF2B5EF4-FFF2-40B4-BE49-F238E27FC236}">
              <a16:creationId xmlns:a16="http://schemas.microsoft.com/office/drawing/2014/main" id="{00000000-0008-0000-0F00-0000BA010000}"/>
            </a:ext>
          </a:extLst>
        </xdr:cNvPr>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139700</xdr:rowOff>
    </xdr:from>
    <xdr:to>
      <xdr:col>55</xdr:col>
      <xdr:colOff>50800</xdr:colOff>
      <xdr:row>108</xdr:row>
      <xdr:rowOff>69850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0426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54627</xdr:rowOff>
    </xdr:from>
    <xdr:ext cx="469744" cy="259045"/>
    <xdr:sp macro="" textlink="">
      <xdr:nvSpPr>
        <xdr:cNvPr id="454" name="【市民会館】&#10;一人当たり面積該当値テキスト">
          <a:extLst>
            <a:ext uri="{FF2B5EF4-FFF2-40B4-BE49-F238E27FC236}">
              <a16:creationId xmlns:a16="http://schemas.microsoft.com/office/drawing/2014/main" id="{00000000-0008-0000-0F00-0000C6010000}"/>
            </a:ext>
          </a:extLst>
        </xdr:cNvPr>
        <xdr:cNvSpPr txBox="1"/>
      </xdr:nvSpPr>
      <xdr:spPr>
        <a:xfrm>
          <a:off x="10515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139700</xdr:rowOff>
    </xdr:from>
    <xdr:to>
      <xdr:col>50</xdr:col>
      <xdr:colOff>165100</xdr:colOff>
      <xdr:row>108</xdr:row>
      <xdr:rowOff>69850</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9588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19050</xdr:rowOff>
    </xdr:from>
    <xdr:to>
      <xdr:col>55</xdr:col>
      <xdr:colOff>0</xdr:colOff>
      <xdr:row>108</xdr:row>
      <xdr:rowOff>19050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9639300" y="1853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19050</xdr:rowOff>
    </xdr:from>
    <xdr:to>
      <xdr:col>50</xdr:col>
      <xdr:colOff>114300</xdr:colOff>
      <xdr:row>108</xdr:row>
      <xdr:rowOff>22861</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8750300" y="1853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74930</xdr:rowOff>
    </xdr:from>
    <xdr:to>
      <xdr:col>41</xdr:col>
      <xdr:colOff>101600</xdr:colOff>
      <xdr:row>107</xdr:row>
      <xdr:rowOff>5080</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781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125730</xdr:rowOff>
    </xdr:from>
    <xdr:to>
      <xdr:col>45</xdr:col>
      <xdr:colOff>177800</xdr:colOff>
      <xdr:row>108</xdr:row>
      <xdr:rowOff>22861</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7861300" y="1829943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61" name="n_1aveValue【市民会館】&#10;一人当たり面積">
          <a:extLst>
            <a:ext uri="{FF2B5EF4-FFF2-40B4-BE49-F238E27FC236}">
              <a16:creationId xmlns:a16="http://schemas.microsoft.com/office/drawing/2014/main" id="{00000000-0008-0000-0F00-0000CD010000}"/>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62" name="n_2aveValue【市民会館】&#10;一人当たり面積">
          <a:extLst>
            <a:ext uri="{FF2B5EF4-FFF2-40B4-BE49-F238E27FC236}">
              <a16:creationId xmlns:a16="http://schemas.microsoft.com/office/drawing/2014/main" id="{00000000-0008-0000-0F00-0000CE010000}"/>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63" name="n_3aveValue【市民会館】&#10;一人当たり面積">
          <a:extLst>
            <a:ext uri="{FF2B5EF4-FFF2-40B4-BE49-F238E27FC236}">
              <a16:creationId xmlns:a16="http://schemas.microsoft.com/office/drawing/2014/main" id="{00000000-0008-0000-0F00-0000CF010000}"/>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64" name="n_4aveValue【市民会館】&#10;一人当たり面積">
          <a:extLst>
            <a:ext uri="{FF2B5EF4-FFF2-40B4-BE49-F238E27FC236}">
              <a16:creationId xmlns:a16="http://schemas.microsoft.com/office/drawing/2014/main" id="{00000000-0008-0000-0F00-0000D0010000}"/>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60977</xdr:rowOff>
    </xdr:from>
    <xdr:ext cx="469744" cy="259045"/>
    <xdr:sp macro="" textlink="">
      <xdr:nvSpPr>
        <xdr:cNvPr id="465" name="n_1mainValue【市民会館】&#10;一人当たり面積">
          <a:extLst>
            <a:ext uri="{FF2B5EF4-FFF2-40B4-BE49-F238E27FC236}">
              <a16:creationId xmlns:a16="http://schemas.microsoft.com/office/drawing/2014/main" id="{00000000-0008-0000-0F00-0000D1010000}"/>
            </a:ext>
          </a:extLst>
        </xdr:cNvPr>
        <xdr:cNvSpPr txBox="1"/>
      </xdr:nvSpPr>
      <xdr:spPr>
        <a:xfrm>
          <a:off x="9391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466" name="n_2mainValue【市民会館】&#10;一人当たり面積">
          <a:extLst>
            <a:ext uri="{FF2B5EF4-FFF2-40B4-BE49-F238E27FC236}">
              <a16:creationId xmlns:a16="http://schemas.microsoft.com/office/drawing/2014/main" id="{00000000-0008-0000-0F00-0000D2010000}"/>
            </a:ext>
          </a:extLst>
        </xdr:cNvPr>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167657</xdr:rowOff>
    </xdr:from>
    <xdr:ext cx="469744" cy="259045"/>
    <xdr:sp macro="" textlink="">
      <xdr:nvSpPr>
        <xdr:cNvPr id="467" name="n_3mainValue【市民会館】&#10;一人当たり面積">
          <a:extLst>
            <a:ext uri="{FF2B5EF4-FFF2-40B4-BE49-F238E27FC236}">
              <a16:creationId xmlns:a16="http://schemas.microsoft.com/office/drawing/2014/main" id="{00000000-0008-0000-0F00-0000D3010000}"/>
            </a:ext>
          </a:extLst>
        </xdr:cNvPr>
        <xdr:cNvSpPr txBox="1"/>
      </xdr:nvSpPr>
      <xdr:spPr>
        <a:xfrm>
          <a:off x="7626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00000000-0008-0000-0F00-0000E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93" name="【一般廃棄物処理施設】&#10;有形固定資産減価償却率最小値テキスト">
          <a:extLst>
            <a:ext uri="{FF2B5EF4-FFF2-40B4-BE49-F238E27FC236}">
              <a16:creationId xmlns:a16="http://schemas.microsoft.com/office/drawing/2014/main" id="{00000000-0008-0000-0F00-0000ED01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95" name="【一般廃棄物処理施設】&#10;有形固定資産減価償却率最大値テキスト">
          <a:extLst>
            <a:ext uri="{FF2B5EF4-FFF2-40B4-BE49-F238E27FC236}">
              <a16:creationId xmlns:a16="http://schemas.microsoft.com/office/drawing/2014/main" id="{00000000-0008-0000-0F00-0000EF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00000000-0008-0000-0F00-0000F1010000}"/>
            </a:ext>
          </a:extLst>
        </xdr:cNvPr>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103505</xdr:rowOff>
    </xdr:from>
    <xdr:to>
      <xdr:col>85</xdr:col>
      <xdr:colOff>177800</xdr:colOff>
      <xdr:row>40</xdr:row>
      <xdr:rowOff>33655</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6268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81932</xdr:rowOff>
    </xdr:from>
    <xdr:ext cx="405111" cy="259045"/>
    <xdr:sp macro="" textlink="">
      <xdr:nvSpPr>
        <xdr:cNvPr id="509" name="【一般廃棄物処理施設】&#10;有形固定資産減価償却率該当値テキスト">
          <a:extLst>
            <a:ext uri="{FF2B5EF4-FFF2-40B4-BE49-F238E27FC236}">
              <a16:creationId xmlns:a16="http://schemas.microsoft.com/office/drawing/2014/main" id="{00000000-0008-0000-0F00-0000FD010000}"/>
            </a:ext>
          </a:extLst>
        </xdr:cNvPr>
        <xdr:cNvSpPr txBox="1"/>
      </xdr:nvSpPr>
      <xdr:spPr>
        <a:xfrm>
          <a:off x="16357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63500</xdr:rowOff>
    </xdr:from>
    <xdr:to>
      <xdr:col>81</xdr:col>
      <xdr:colOff>101600</xdr:colOff>
      <xdr:row>39</xdr:row>
      <xdr:rowOff>165100</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543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114300</xdr:rowOff>
    </xdr:from>
    <xdr:to>
      <xdr:col>85</xdr:col>
      <xdr:colOff>127000</xdr:colOff>
      <xdr:row>39</xdr:row>
      <xdr:rowOff>154305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5481300" y="6800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39</xdr:row>
      <xdr:rowOff>114300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4592300" y="6760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3652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74295</xdr:rowOff>
    </xdr:from>
    <xdr:to>
      <xdr:col>76</xdr:col>
      <xdr:colOff>114300</xdr:colOff>
      <xdr:row>39</xdr:row>
      <xdr:rowOff>74295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3703300" y="6760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516" name="n_1aveValue【一般廃棄物処理施設】&#10;有形固定資産減価償却率">
          <a:extLst>
            <a:ext uri="{FF2B5EF4-FFF2-40B4-BE49-F238E27FC236}">
              <a16:creationId xmlns:a16="http://schemas.microsoft.com/office/drawing/2014/main" id="{00000000-0008-0000-0F00-000004020000}"/>
            </a:ext>
          </a:extLst>
        </xdr:cNvPr>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517" name="n_2ave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18" name="n_3ave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19" name="n_4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156227</xdr:rowOff>
    </xdr:from>
    <xdr:ext cx="405111" cy="259045"/>
    <xdr:sp macro="" textlink="">
      <xdr:nvSpPr>
        <xdr:cNvPr id="520" name="n_1main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5266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521" name="n_2main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522" name="n_3main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3500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00000000-0008-0000-0F00-00001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45" name="【一般廃棄物処理施設】&#10;一人当たり有形固定資産（償却資産）額最小値テキスト">
          <a:extLst>
            <a:ext uri="{FF2B5EF4-FFF2-40B4-BE49-F238E27FC236}">
              <a16:creationId xmlns:a16="http://schemas.microsoft.com/office/drawing/2014/main" id="{00000000-0008-0000-0F00-000021020000}"/>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00000000-0008-0000-0F00-000023020000}"/>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00000000-0008-0000-0F00-000025020000}"/>
            </a:ext>
          </a:extLst>
        </xdr:cNvPr>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26474</xdr:rowOff>
    </xdr:from>
    <xdr:to>
      <xdr:col>116</xdr:col>
      <xdr:colOff>114300</xdr:colOff>
      <xdr:row>41</xdr:row>
      <xdr:rowOff>128074</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22110700" y="70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112851</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00000000-0008-0000-0F00-000031020000}"/>
            </a:ext>
          </a:extLst>
        </xdr:cNvPr>
        <xdr:cNvSpPr txBox="1"/>
      </xdr:nvSpPr>
      <xdr:spPr>
        <a:xfrm>
          <a:off x="22199600" y="69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26621</xdr:rowOff>
    </xdr:from>
    <xdr:to>
      <xdr:col>112</xdr:col>
      <xdr:colOff>38100</xdr:colOff>
      <xdr:row>41</xdr:row>
      <xdr:rowOff>128221</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21272500" y="7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77274</xdr:rowOff>
    </xdr:from>
    <xdr:to>
      <xdr:col>116</xdr:col>
      <xdr:colOff>63500</xdr:colOff>
      <xdr:row>41</xdr:row>
      <xdr:rowOff>77421</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21323300" y="7106724"/>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26905</xdr:rowOff>
    </xdr:from>
    <xdr:to>
      <xdr:col>107</xdr:col>
      <xdr:colOff>101600</xdr:colOff>
      <xdr:row>41</xdr:row>
      <xdr:rowOff>128505</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20383500" y="70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77421</xdr:rowOff>
    </xdr:from>
    <xdr:to>
      <xdr:col>111</xdr:col>
      <xdr:colOff>177800</xdr:colOff>
      <xdr:row>41</xdr:row>
      <xdr:rowOff>77705</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0434300" y="7106871"/>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27201</xdr:rowOff>
    </xdr:from>
    <xdr:to>
      <xdr:col>102</xdr:col>
      <xdr:colOff>165100</xdr:colOff>
      <xdr:row>41</xdr:row>
      <xdr:rowOff>128801</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9494500" y="70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77705</xdr:rowOff>
    </xdr:from>
    <xdr:to>
      <xdr:col>107</xdr:col>
      <xdr:colOff>50800</xdr:colOff>
      <xdr:row>41</xdr:row>
      <xdr:rowOff>78001</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9545300" y="7107155"/>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00000000-0008-0000-0F00-000038020000}"/>
            </a:ext>
          </a:extLst>
        </xdr:cNvPr>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0000000-0008-0000-0F00-000039020000}"/>
            </a:ext>
          </a:extLst>
        </xdr:cNvPr>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F00-00003A020000}"/>
            </a:ext>
          </a:extLst>
        </xdr:cNvPr>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119348</xdr:rowOff>
    </xdr:from>
    <xdr:ext cx="534377" cy="259045"/>
    <xdr:sp macro="" textlink="">
      <xdr:nvSpPr>
        <xdr:cNvPr id="572" name="n_1main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21043411" y="71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119632</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20167111" y="71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119928</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19278111" y="71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id="{00000000-0008-0000-0F00-00006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17" name="【消防施設】&#10;有形固定資産減価償却率最小値テキスト">
          <a:extLst>
            <a:ext uri="{FF2B5EF4-FFF2-40B4-BE49-F238E27FC236}">
              <a16:creationId xmlns:a16="http://schemas.microsoft.com/office/drawing/2014/main" id="{00000000-0008-0000-0F00-000069020000}"/>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19" name="【消防施設】&#10;有形固定資産減価償却率最大値テキスト">
          <a:extLst>
            <a:ext uri="{FF2B5EF4-FFF2-40B4-BE49-F238E27FC236}">
              <a16:creationId xmlns:a16="http://schemas.microsoft.com/office/drawing/2014/main" id="{00000000-0008-0000-0F00-00006B02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621" name="【消防施設】&#10;有形固定資産減価償却率平均値テキスト">
          <a:extLst>
            <a:ext uri="{FF2B5EF4-FFF2-40B4-BE49-F238E27FC236}">
              <a16:creationId xmlns:a16="http://schemas.microsoft.com/office/drawing/2014/main" id="{00000000-0008-0000-0F00-00006D020000}"/>
            </a:ext>
          </a:extLst>
        </xdr:cNvPr>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633" name="【消防施設】&#10;有形固定資産減価償却率該当値テキスト">
          <a:extLst>
            <a:ext uri="{FF2B5EF4-FFF2-40B4-BE49-F238E27FC236}">
              <a16:creationId xmlns:a16="http://schemas.microsoft.com/office/drawing/2014/main" id="{00000000-0008-0000-0F00-000079020000}"/>
            </a:ext>
          </a:extLst>
        </xdr:cNvPr>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118111</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5481300" y="143141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51163</xdr:rowOff>
    </xdr:from>
    <xdr:to>
      <xdr:col>81</xdr:col>
      <xdr:colOff>50800</xdr:colOff>
      <xdr:row>83</xdr:row>
      <xdr:rowOff>83820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4592300" y="1428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363</xdr:rowOff>
    </xdr:from>
    <xdr:to>
      <xdr:col>72</xdr:col>
      <xdr:colOff>38100</xdr:colOff>
      <xdr:row>83</xdr:row>
      <xdr:rowOff>101963</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3652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51163</xdr:rowOff>
    </xdr:from>
    <xdr:to>
      <xdr:col>76</xdr:col>
      <xdr:colOff>114300</xdr:colOff>
      <xdr:row>83</xdr:row>
      <xdr:rowOff>51163</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3703300" y="1428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640" name="n_1aveValue【消防施設】&#10;有形固定資産減価償却率">
          <a:extLst>
            <a:ext uri="{FF2B5EF4-FFF2-40B4-BE49-F238E27FC236}">
              <a16:creationId xmlns:a16="http://schemas.microsoft.com/office/drawing/2014/main" id="{00000000-0008-0000-0F00-000080020000}"/>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41" name="n_2aveValue【消防施設】&#10;有形固定資産減価償却率">
          <a:extLst>
            <a:ext uri="{FF2B5EF4-FFF2-40B4-BE49-F238E27FC236}">
              <a16:creationId xmlns:a16="http://schemas.microsoft.com/office/drawing/2014/main" id="{00000000-0008-0000-0F00-000081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42" name="n_3aveValue【消防施設】&#10;有形固定資産減価償却率">
          <a:extLst>
            <a:ext uri="{FF2B5EF4-FFF2-40B4-BE49-F238E27FC236}">
              <a16:creationId xmlns:a16="http://schemas.microsoft.com/office/drawing/2014/main" id="{00000000-0008-0000-0F00-00008202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43" name="n_4aveValue【消防施設】&#10;有形固定資産減価償却率">
          <a:extLst>
            <a:ext uri="{FF2B5EF4-FFF2-40B4-BE49-F238E27FC236}">
              <a16:creationId xmlns:a16="http://schemas.microsoft.com/office/drawing/2014/main" id="{00000000-0008-0000-0F00-000083020000}"/>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644" name="n_1mainValue【消防施設】&#10;有形固定資産減価償却率">
          <a:extLst>
            <a:ext uri="{FF2B5EF4-FFF2-40B4-BE49-F238E27FC236}">
              <a16:creationId xmlns:a16="http://schemas.microsoft.com/office/drawing/2014/main" id="{00000000-0008-0000-0F00-000084020000}"/>
            </a:ext>
          </a:extLst>
        </xdr:cNvPr>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93090</xdr:rowOff>
    </xdr:from>
    <xdr:ext cx="405111" cy="259045"/>
    <xdr:sp macro="" textlink="">
      <xdr:nvSpPr>
        <xdr:cNvPr id="645" name="n_2mainValue【消防施設】&#10;有形固定資産減価償却率">
          <a:extLst>
            <a:ext uri="{FF2B5EF4-FFF2-40B4-BE49-F238E27FC236}">
              <a16:creationId xmlns:a16="http://schemas.microsoft.com/office/drawing/2014/main" id="{00000000-0008-0000-0F00-000085020000}"/>
            </a:ext>
          </a:extLst>
        </xdr:cNvPr>
        <xdr:cNvSpPr txBox="1"/>
      </xdr:nvSpPr>
      <xdr:spPr>
        <a:xfrm>
          <a:off x="14389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646" name="n_3mainValue【消防施設】&#10;有形固定資産減価償却率">
          <a:extLst>
            <a:ext uri="{FF2B5EF4-FFF2-40B4-BE49-F238E27FC236}">
              <a16:creationId xmlns:a16="http://schemas.microsoft.com/office/drawing/2014/main" id="{00000000-0008-0000-0F00-000086020000}"/>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a:extLst>
            <a:ext uri="{FF2B5EF4-FFF2-40B4-BE49-F238E27FC236}">
              <a16:creationId xmlns:a16="http://schemas.microsoft.com/office/drawing/2014/main" id="{00000000-0008-0000-0F00-00009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71" name="【消防施設】&#10;一人当たり面積最小値テキスト">
          <a:extLst>
            <a:ext uri="{FF2B5EF4-FFF2-40B4-BE49-F238E27FC236}">
              <a16:creationId xmlns:a16="http://schemas.microsoft.com/office/drawing/2014/main" id="{00000000-0008-0000-0F00-00009F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73" name="【消防施設】&#10;一人当たり面積最大値テキスト">
          <a:extLst>
            <a:ext uri="{FF2B5EF4-FFF2-40B4-BE49-F238E27FC236}">
              <a16:creationId xmlns:a16="http://schemas.microsoft.com/office/drawing/2014/main" id="{00000000-0008-0000-0F00-0000A1020000}"/>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75" name="【消防施設】&#10;一人当たり面積平均値テキスト">
          <a:extLst>
            <a:ext uri="{FF2B5EF4-FFF2-40B4-BE49-F238E27FC236}">
              <a16:creationId xmlns:a16="http://schemas.microsoft.com/office/drawing/2014/main" id="{00000000-0008-0000-0F00-0000A3020000}"/>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35561</xdr:rowOff>
    </xdr:from>
    <xdr:to>
      <xdr:col>116</xdr:col>
      <xdr:colOff>114300</xdr:colOff>
      <xdr:row>86</xdr:row>
      <xdr:rowOff>137161</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21107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121938</xdr:rowOff>
    </xdr:from>
    <xdr:ext cx="469744" cy="259045"/>
    <xdr:sp macro="" textlink="">
      <xdr:nvSpPr>
        <xdr:cNvPr id="687" name="【消防施設】&#10;一人当たり面積該当値テキスト">
          <a:extLst>
            <a:ext uri="{FF2B5EF4-FFF2-40B4-BE49-F238E27FC236}">
              <a16:creationId xmlns:a16="http://schemas.microsoft.com/office/drawing/2014/main" id="{00000000-0008-0000-0F00-0000AF020000}"/>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35561</xdr:rowOff>
    </xdr:from>
    <xdr:to>
      <xdr:col>112</xdr:col>
      <xdr:colOff>38100</xdr:colOff>
      <xdr:row>86</xdr:row>
      <xdr:rowOff>137161</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21272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86361</xdr:rowOff>
    </xdr:from>
    <xdr:to>
      <xdr:col>116</xdr:col>
      <xdr:colOff>63500</xdr:colOff>
      <xdr:row>86</xdr:row>
      <xdr:rowOff>86361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1323300" y="14831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35561</xdr:rowOff>
    </xdr:from>
    <xdr:to>
      <xdr:col>107</xdr:col>
      <xdr:colOff>101600</xdr:colOff>
      <xdr:row>86</xdr:row>
      <xdr:rowOff>137161</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20383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86361</xdr:rowOff>
    </xdr:from>
    <xdr:to>
      <xdr:col>111</xdr:col>
      <xdr:colOff>177800</xdr:colOff>
      <xdr:row>86</xdr:row>
      <xdr:rowOff>86361</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0434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35561</xdr:rowOff>
    </xdr:from>
    <xdr:to>
      <xdr:col>102</xdr:col>
      <xdr:colOff>165100</xdr:colOff>
      <xdr:row>86</xdr:row>
      <xdr:rowOff>137161</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9494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86361</xdr:rowOff>
    </xdr:from>
    <xdr:to>
      <xdr:col>107</xdr:col>
      <xdr:colOff>50800</xdr:colOff>
      <xdr:row>86</xdr:row>
      <xdr:rowOff>86361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9545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94" name="n_1aveValue【消防施設】&#10;一人当たり面積">
          <a:extLst>
            <a:ext uri="{FF2B5EF4-FFF2-40B4-BE49-F238E27FC236}">
              <a16:creationId xmlns:a16="http://schemas.microsoft.com/office/drawing/2014/main" id="{00000000-0008-0000-0F00-0000B6020000}"/>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95" name="n_2aveValue【消防施設】&#10;一人当たり面積">
          <a:extLst>
            <a:ext uri="{FF2B5EF4-FFF2-40B4-BE49-F238E27FC236}">
              <a16:creationId xmlns:a16="http://schemas.microsoft.com/office/drawing/2014/main" id="{00000000-0008-0000-0F00-0000B7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96" name="n_3aveValue【消防施設】&#10;一人当たり面積">
          <a:extLst>
            <a:ext uri="{FF2B5EF4-FFF2-40B4-BE49-F238E27FC236}">
              <a16:creationId xmlns:a16="http://schemas.microsoft.com/office/drawing/2014/main" id="{00000000-0008-0000-0F00-0000B8020000}"/>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697" name="n_4aveValue【消防施設】&#10;一人当たり面積">
          <a:extLst>
            <a:ext uri="{FF2B5EF4-FFF2-40B4-BE49-F238E27FC236}">
              <a16:creationId xmlns:a16="http://schemas.microsoft.com/office/drawing/2014/main" id="{00000000-0008-0000-0F00-0000B9020000}"/>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128288</xdr:rowOff>
    </xdr:from>
    <xdr:ext cx="469744" cy="259045"/>
    <xdr:sp macro="" textlink="">
      <xdr:nvSpPr>
        <xdr:cNvPr id="698" name="n_1mainValue【消防施設】&#10;一人当たり面積">
          <a:extLst>
            <a:ext uri="{FF2B5EF4-FFF2-40B4-BE49-F238E27FC236}">
              <a16:creationId xmlns:a16="http://schemas.microsoft.com/office/drawing/2014/main" id="{00000000-0008-0000-0F00-0000BA020000}"/>
            </a:ext>
          </a:extLst>
        </xdr:cNvPr>
        <xdr:cNvSpPr txBox="1"/>
      </xdr:nvSpPr>
      <xdr:spPr>
        <a:xfrm>
          <a:off x="210757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128288</xdr:rowOff>
    </xdr:from>
    <xdr:ext cx="469744" cy="259045"/>
    <xdr:sp macro="" textlink="">
      <xdr:nvSpPr>
        <xdr:cNvPr id="699" name="n_2mainValue【消防施設】&#10;一人当たり面積">
          <a:extLst>
            <a:ext uri="{FF2B5EF4-FFF2-40B4-BE49-F238E27FC236}">
              <a16:creationId xmlns:a16="http://schemas.microsoft.com/office/drawing/2014/main" id="{00000000-0008-0000-0F00-0000BB020000}"/>
            </a:ext>
          </a:extLst>
        </xdr:cNvPr>
        <xdr:cNvSpPr txBox="1"/>
      </xdr:nvSpPr>
      <xdr:spPr>
        <a:xfrm>
          <a:off x="20199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128288</xdr:rowOff>
    </xdr:from>
    <xdr:ext cx="469744" cy="259045"/>
    <xdr:sp macro="" textlink="">
      <xdr:nvSpPr>
        <xdr:cNvPr id="700" name="n_3mainValue【消防施設】&#10;一人当たり面積">
          <a:extLst>
            <a:ext uri="{FF2B5EF4-FFF2-40B4-BE49-F238E27FC236}">
              <a16:creationId xmlns:a16="http://schemas.microsoft.com/office/drawing/2014/main" id="{00000000-0008-0000-0F00-0000BC020000}"/>
            </a:ext>
          </a:extLst>
        </xdr:cNvPr>
        <xdr:cNvSpPr txBox="1"/>
      </xdr:nvSpPr>
      <xdr:spPr>
        <a:xfrm>
          <a:off x="19310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a16="http://schemas.microsoft.com/office/drawing/2014/main" id="{00000000-0008-0000-0F00-0000D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27" name="【庁舎】&#10;有形固定資産減価償却率最小値テキスト">
          <a:extLst>
            <a:ext uri="{FF2B5EF4-FFF2-40B4-BE49-F238E27FC236}">
              <a16:creationId xmlns:a16="http://schemas.microsoft.com/office/drawing/2014/main" id="{00000000-0008-0000-0F00-0000D702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9" name="【庁舎】&#10;有形固定資産減価償却率最大値テキスト">
          <a:extLst>
            <a:ext uri="{FF2B5EF4-FFF2-40B4-BE49-F238E27FC236}">
              <a16:creationId xmlns:a16="http://schemas.microsoft.com/office/drawing/2014/main" id="{00000000-0008-0000-0F00-0000D9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31" name="【庁舎】&#10;有形固定資産減価償却率平均値テキスト">
          <a:extLst>
            <a:ext uri="{FF2B5EF4-FFF2-40B4-BE49-F238E27FC236}">
              <a16:creationId xmlns:a16="http://schemas.microsoft.com/office/drawing/2014/main" id="{00000000-0008-0000-0F00-0000DB020000}"/>
            </a:ext>
          </a:extLst>
        </xdr:cNvPr>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4190</xdr:rowOff>
    </xdr:from>
    <xdr:ext cx="405111" cy="259045"/>
    <xdr:sp macro="" textlink="">
      <xdr:nvSpPr>
        <xdr:cNvPr id="743" name="【庁舎】&#10;有形固定資産減価償却率該当値テキスト">
          <a:extLst>
            <a:ext uri="{FF2B5EF4-FFF2-40B4-BE49-F238E27FC236}">
              <a16:creationId xmlns:a16="http://schemas.microsoft.com/office/drawing/2014/main" id="{00000000-0008-0000-0F00-0000E7020000}"/>
            </a:ext>
          </a:extLst>
        </xdr:cNvPr>
        <xdr:cNvSpPr txBox="1"/>
      </xdr:nvSpPr>
      <xdr:spPr>
        <a:xfrm>
          <a:off x="16357600"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120106</xdr:rowOff>
    </xdr:from>
    <xdr:to>
      <xdr:col>81</xdr:col>
      <xdr:colOff>101600</xdr:colOff>
      <xdr:row>104</xdr:row>
      <xdr:rowOff>50256</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5430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170906</xdr:rowOff>
    </xdr:from>
    <xdr:to>
      <xdr:col>85</xdr:col>
      <xdr:colOff>127000</xdr:colOff>
      <xdr:row>104</xdr:row>
      <xdr:rowOff>32113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5481300" y="178302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87449</xdr:rowOff>
    </xdr:from>
    <xdr:to>
      <xdr:col>76</xdr:col>
      <xdr:colOff>165100</xdr:colOff>
      <xdr:row>104</xdr:row>
      <xdr:rowOff>17599</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4541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138249</xdr:rowOff>
    </xdr:from>
    <xdr:to>
      <xdr:col>81</xdr:col>
      <xdr:colOff>50800</xdr:colOff>
      <xdr:row>103</xdr:row>
      <xdr:rowOff>170906</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4592300" y="177975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365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138249</xdr:rowOff>
    </xdr:from>
    <xdr:to>
      <xdr:col>76</xdr:col>
      <xdr:colOff>114300</xdr:colOff>
      <xdr:row>104</xdr:row>
      <xdr:rowOff>50074</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3703300" y="1779759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50" name="n_1aveValue【庁舎】&#10;有形固定資産減価償却率">
          <a:extLst>
            <a:ext uri="{FF2B5EF4-FFF2-40B4-BE49-F238E27FC236}">
              <a16:creationId xmlns:a16="http://schemas.microsoft.com/office/drawing/2014/main" id="{00000000-0008-0000-0F00-0000EE020000}"/>
            </a:ext>
          </a:extLst>
        </xdr:cNvPr>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51" name="n_2aveValue【庁舎】&#10;有形固定資産減価償却率">
          <a:extLst>
            <a:ext uri="{FF2B5EF4-FFF2-40B4-BE49-F238E27FC236}">
              <a16:creationId xmlns:a16="http://schemas.microsoft.com/office/drawing/2014/main" id="{00000000-0008-0000-0F00-0000EF020000}"/>
            </a:ext>
          </a:extLst>
        </xdr:cNvPr>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52" name="n_3aveValue【庁舎】&#10;有形固定資産減価償却率">
          <a:extLst>
            <a:ext uri="{FF2B5EF4-FFF2-40B4-BE49-F238E27FC236}">
              <a16:creationId xmlns:a16="http://schemas.microsoft.com/office/drawing/2014/main" id="{00000000-0008-0000-0F00-0000F0020000}"/>
            </a:ext>
          </a:extLst>
        </xdr:cNvPr>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53" name="n_4aveValue【庁舎】&#10;有形固定資産減価償却率">
          <a:extLst>
            <a:ext uri="{FF2B5EF4-FFF2-40B4-BE49-F238E27FC236}">
              <a16:creationId xmlns:a16="http://schemas.microsoft.com/office/drawing/2014/main" id="{00000000-0008-0000-0F00-0000F102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66783</xdr:rowOff>
    </xdr:from>
    <xdr:ext cx="405111" cy="259045"/>
    <xdr:sp macro="" textlink="">
      <xdr:nvSpPr>
        <xdr:cNvPr id="754" name="n_1mainValue【庁舎】&#10;有形固定資産減価償却率">
          <a:extLst>
            <a:ext uri="{FF2B5EF4-FFF2-40B4-BE49-F238E27FC236}">
              <a16:creationId xmlns:a16="http://schemas.microsoft.com/office/drawing/2014/main" id="{00000000-0008-0000-0F00-0000F2020000}"/>
            </a:ext>
          </a:extLst>
        </xdr:cNvPr>
        <xdr:cNvSpPr txBox="1"/>
      </xdr:nvSpPr>
      <xdr:spPr>
        <a:xfrm>
          <a:off x="15266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34126</xdr:rowOff>
    </xdr:from>
    <xdr:ext cx="405111" cy="259045"/>
    <xdr:sp macro="" textlink="">
      <xdr:nvSpPr>
        <xdr:cNvPr id="755" name="n_2mainValue【庁舎】&#10;有形固定資産減価償却率">
          <a:extLst>
            <a:ext uri="{FF2B5EF4-FFF2-40B4-BE49-F238E27FC236}">
              <a16:creationId xmlns:a16="http://schemas.microsoft.com/office/drawing/2014/main" id="{00000000-0008-0000-0F00-0000F3020000}"/>
            </a:ext>
          </a:extLst>
        </xdr:cNvPr>
        <xdr:cNvSpPr txBox="1"/>
      </xdr:nvSpPr>
      <xdr:spPr>
        <a:xfrm>
          <a:off x="14389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56" name="n_3mainValue【庁舎】&#10;有形固定資産減価償却率">
          <a:extLst>
            <a:ext uri="{FF2B5EF4-FFF2-40B4-BE49-F238E27FC236}">
              <a16:creationId xmlns:a16="http://schemas.microsoft.com/office/drawing/2014/main" id="{00000000-0008-0000-0F00-0000F4020000}"/>
            </a:ext>
          </a:extLst>
        </xdr:cNvPr>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庁舎】&#10;一人当たり面積グラフ枠">
          <a:extLst>
            <a:ext uri="{FF2B5EF4-FFF2-40B4-BE49-F238E27FC236}">
              <a16:creationId xmlns:a16="http://schemas.microsoft.com/office/drawing/2014/main" id="{00000000-0008-0000-0F00-00000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83" name="【庁舎】&#10;一人当たり面積最小値テキスト">
          <a:extLst>
            <a:ext uri="{FF2B5EF4-FFF2-40B4-BE49-F238E27FC236}">
              <a16:creationId xmlns:a16="http://schemas.microsoft.com/office/drawing/2014/main" id="{00000000-0008-0000-0F00-00000F03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85" name="【庁舎】&#10;一人当たり面積最大値テキスト">
          <a:extLst>
            <a:ext uri="{FF2B5EF4-FFF2-40B4-BE49-F238E27FC236}">
              <a16:creationId xmlns:a16="http://schemas.microsoft.com/office/drawing/2014/main" id="{00000000-0008-0000-0F00-000011030000}"/>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787" name="【庁舎】&#10;一人当たり面積平均値テキスト">
          <a:extLst>
            <a:ext uri="{FF2B5EF4-FFF2-40B4-BE49-F238E27FC236}">
              <a16:creationId xmlns:a16="http://schemas.microsoft.com/office/drawing/2014/main" id="{00000000-0008-0000-0F00-000013030000}"/>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799" name="【庁舎】&#10;一人当たり面積該当値テキスト">
          <a:extLst>
            <a:ext uri="{FF2B5EF4-FFF2-40B4-BE49-F238E27FC236}">
              <a16:creationId xmlns:a16="http://schemas.microsoft.com/office/drawing/2014/main" id="{00000000-0008-0000-0F00-00001F030000}"/>
            </a:ext>
          </a:extLst>
        </xdr:cNvPr>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157843</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21323300" y="1832991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108676</xdr:rowOff>
    </xdr:from>
    <xdr:to>
      <xdr:col>107</xdr:col>
      <xdr:colOff>101600</xdr:colOff>
      <xdr:row>107</xdr:row>
      <xdr:rowOff>38826</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2038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159476</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20434300" y="183315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110308</xdr:rowOff>
    </xdr:from>
    <xdr:to>
      <xdr:col>102</xdr:col>
      <xdr:colOff>165100</xdr:colOff>
      <xdr:row>107</xdr:row>
      <xdr:rowOff>40458</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9494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159476</xdr:rowOff>
    </xdr:from>
    <xdr:to>
      <xdr:col>107</xdr:col>
      <xdr:colOff>50800</xdr:colOff>
      <xdr:row>106</xdr:row>
      <xdr:rowOff>161108</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19545300" y="183331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06" name="n_1aveValue【庁舎】&#10;一人当たり面積">
          <a:extLst>
            <a:ext uri="{FF2B5EF4-FFF2-40B4-BE49-F238E27FC236}">
              <a16:creationId xmlns:a16="http://schemas.microsoft.com/office/drawing/2014/main" id="{00000000-0008-0000-0F00-000026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07" name="n_2aveValue【庁舎】&#10;一人当たり面積">
          <a:extLst>
            <a:ext uri="{FF2B5EF4-FFF2-40B4-BE49-F238E27FC236}">
              <a16:creationId xmlns:a16="http://schemas.microsoft.com/office/drawing/2014/main" id="{00000000-0008-0000-0F00-000027030000}"/>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08" name="n_3aveValue【庁舎】&#10;一人当たり面積">
          <a:extLst>
            <a:ext uri="{FF2B5EF4-FFF2-40B4-BE49-F238E27FC236}">
              <a16:creationId xmlns:a16="http://schemas.microsoft.com/office/drawing/2014/main" id="{00000000-0008-0000-0F00-000028030000}"/>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09" name="n_4aveValue【庁舎】&#10;一人当たり面積">
          <a:extLst>
            <a:ext uri="{FF2B5EF4-FFF2-40B4-BE49-F238E27FC236}">
              <a16:creationId xmlns:a16="http://schemas.microsoft.com/office/drawing/2014/main" id="{00000000-0008-0000-0F00-000029030000}"/>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810" name="n_1mainValue【庁舎】&#10;一人当たり面積">
          <a:extLst>
            <a:ext uri="{FF2B5EF4-FFF2-40B4-BE49-F238E27FC236}">
              <a16:creationId xmlns:a16="http://schemas.microsoft.com/office/drawing/2014/main" id="{00000000-0008-0000-0F00-00002A03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29953</xdr:rowOff>
    </xdr:from>
    <xdr:ext cx="469744" cy="259045"/>
    <xdr:sp macro="" textlink="">
      <xdr:nvSpPr>
        <xdr:cNvPr id="811" name="n_2mainValue【庁舎】&#10;一人当たり面積">
          <a:extLst>
            <a:ext uri="{FF2B5EF4-FFF2-40B4-BE49-F238E27FC236}">
              <a16:creationId xmlns:a16="http://schemas.microsoft.com/office/drawing/2014/main" id="{00000000-0008-0000-0F00-00002B030000}"/>
            </a:ext>
          </a:extLst>
        </xdr:cNvPr>
        <xdr:cNvSpPr txBox="1"/>
      </xdr:nvSpPr>
      <xdr:spPr>
        <a:xfrm>
          <a:off x="201994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31585</xdr:rowOff>
    </xdr:from>
    <xdr:ext cx="469744" cy="259045"/>
    <xdr:sp macro="" textlink="">
      <xdr:nvSpPr>
        <xdr:cNvPr id="812" name="n_3mainValue【庁舎】&#10;一人当たり面積">
          <a:extLst>
            <a:ext uri="{FF2B5EF4-FFF2-40B4-BE49-F238E27FC236}">
              <a16:creationId xmlns:a16="http://schemas.microsoft.com/office/drawing/2014/main" id="{00000000-0008-0000-0F00-00002C030000}"/>
            </a:ext>
          </a:extLst>
        </xdr:cNvPr>
        <xdr:cNvSpPr txBox="1"/>
      </xdr:nvSpPr>
      <xdr:spPr>
        <a:xfrm>
          <a:off x="19310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施設の多くで有形固定資産減価償却率が全国平均及び県内平均を上回っている。</a:t>
          </a:r>
        </a:p>
        <a:p>
          <a:r>
            <a:rPr kumimoji="1" lang="ja-JP" altLang="en-US" sz="1300">
              <a:latin typeface="ＭＳ Ｐゴシック" panose="020B0600070205080204" pitchFamily="50" charset="-128"/>
              <a:ea typeface="ＭＳ Ｐゴシック" panose="020B0600070205080204" pitchFamily="50" charset="-128"/>
            </a:rPr>
            <a:t>耐震補強や長寿命化工事を実施し資産の老朽化の改善は行っているが、それ以上に資産の老朽化が進んでいるため、今後は公共施設等総合管理計画や今後作成する個別施設計画等の目標達成に向けた取組みを進めるとともに、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31,061
30,529
34.92
11,925,658
11,271,061
590,577
6,791,249
9,839,418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ヵ年平均であり、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年度と同じ数値である。単年度の比較においては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ポイント改善している。町税は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となっているが、今後は労働力人口の減少等をはじめとする厳しい状況が予測されるため、課税客体の適正な把握、インターネット公売の実施、税のコンビニ収納など、歳入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下水道事業等に対する繰出金の増（</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％）や公債費の増（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％）などにより、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全体の構造としては、繰出金が比率を上昇させている。今後も高齢者医療費や介護給付費の増、また下水道事業の起債償還のピークが続くことから、繰出金が経常比率を押し上げる構造が続くと考えられる。介護予防事業の充実や下水道料金の改定、資本費平準化債の借入などにより繰出金の抑制を図り、現在の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63</xdr:row>
      <xdr:rowOff>8128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612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62</xdr:row>
      <xdr:rowOff>131318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322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62</xdr:row>
      <xdr:rowOff>102362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274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62</xdr:row>
      <xdr:rowOff>97536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0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一般会計における委託料の増などにより物件費が上昇し、全体として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加しているものの、類似団体平均値と比較して良好な状態である。ごみ処理事業の一部などを一部事務組合で行っていること、職員数の抑制による人件費の削減などが寄与していると考えられる。今後も現在の良好な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103743</xdr:rowOff>
    </xdr:from>
    <xdr:to>
      <xdr:col>23</xdr:col>
      <xdr:colOff>133350</xdr:colOff>
      <xdr:row>81</xdr:row>
      <xdr:rowOff>135162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1193"/>
          <a:ext cx="838200" cy="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96896</xdr:rowOff>
    </xdr:from>
    <xdr:to>
      <xdr:col>19</xdr:col>
      <xdr:colOff>133350</xdr:colOff>
      <xdr:row>81</xdr:row>
      <xdr:rowOff>103743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4346"/>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70966</xdr:rowOff>
    </xdr:from>
    <xdr:to>
      <xdr:col>15</xdr:col>
      <xdr:colOff>82550</xdr:colOff>
      <xdr:row>81</xdr:row>
      <xdr:rowOff>96896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58416"/>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70966</xdr:rowOff>
    </xdr:from>
    <xdr:to>
      <xdr:col>11</xdr:col>
      <xdr:colOff>31750</xdr:colOff>
      <xdr:row>81</xdr:row>
      <xdr:rowOff>80921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58416"/>
          <a:ext cx="8890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84362</xdr:rowOff>
    </xdr:from>
    <xdr:to>
      <xdr:col>23</xdr:col>
      <xdr:colOff>184150</xdr:colOff>
      <xdr:row>82</xdr:row>
      <xdr:rowOff>14512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5639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52943</xdr:rowOff>
    </xdr:from>
    <xdr:to>
      <xdr:col>19</xdr:col>
      <xdr:colOff>184150</xdr:colOff>
      <xdr:row>81</xdr:row>
      <xdr:rowOff>154543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164720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46096</xdr:rowOff>
    </xdr:from>
    <xdr:to>
      <xdr:col>15</xdr:col>
      <xdr:colOff>133350</xdr:colOff>
      <xdr:row>81</xdr:row>
      <xdr:rowOff>147696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157873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20166</xdr:rowOff>
    </xdr:from>
    <xdr:to>
      <xdr:col>11</xdr:col>
      <xdr:colOff>82550</xdr:colOff>
      <xdr:row>81</xdr:row>
      <xdr:rowOff>121766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131943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7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30121</xdr:rowOff>
    </xdr:from>
    <xdr:to>
      <xdr:col>7</xdr:col>
      <xdr:colOff>31750</xdr:colOff>
      <xdr:row>81</xdr:row>
      <xdr:rowOff>131721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141898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ポイント上昇している。給与体系の適正化を図っているところであるが、類似団体平均値を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ポイント上回っている。今後も給与水準の一層の適正化に取り組み、より住民に理解が得られる給与構造の構築に努める。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87</xdr:row>
      <xdr:rowOff>85271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29064"/>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84364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911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117929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567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86</xdr:row>
      <xdr:rowOff>15421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567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減少しており、類似団体平均値と比較して良好な状態である。これは、ごみ処理業務や消防事務、一部施設の管理を委託していること、また、過去から取り組んできた職員数の抑制などによるものである。今後も適正な定員の管理に取組む。</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109765</xdr:rowOff>
    </xdr:from>
    <xdr:to>
      <xdr:col>81</xdr:col>
      <xdr:colOff>44450</xdr:colOff>
      <xdr:row>58</xdr:row>
      <xdr:rowOff>123553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05386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123553</xdr:rowOff>
    </xdr:from>
    <xdr:to>
      <xdr:col>77</xdr:col>
      <xdr:colOff>44450</xdr:colOff>
      <xdr:row>58</xdr:row>
      <xdr:rowOff>125276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067653"/>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94252</xdr:rowOff>
    </xdr:from>
    <xdr:to>
      <xdr:col>72</xdr:col>
      <xdr:colOff>203200</xdr:colOff>
      <xdr:row>58</xdr:row>
      <xdr:rowOff>125276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03835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89081</xdr:rowOff>
    </xdr:from>
    <xdr:to>
      <xdr:col>68</xdr:col>
      <xdr:colOff>152400</xdr:colOff>
      <xdr:row>58</xdr:row>
      <xdr:rowOff>94252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03318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58965</xdr:rowOff>
    </xdr:from>
    <xdr:to>
      <xdr:col>81</xdr:col>
      <xdr:colOff>95250</xdr:colOff>
      <xdr:row>58</xdr:row>
      <xdr:rowOff>160565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151692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992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72753</xdr:rowOff>
    </xdr:from>
    <xdr:to>
      <xdr:col>77</xdr:col>
      <xdr:colOff>95250</xdr:colOff>
      <xdr:row>59</xdr:row>
      <xdr:rowOff>2903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13080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74476</xdr:rowOff>
    </xdr:from>
    <xdr:to>
      <xdr:col>73</xdr:col>
      <xdr:colOff>44450</xdr:colOff>
      <xdr:row>59</xdr:row>
      <xdr:rowOff>4626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14803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78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43452</xdr:rowOff>
    </xdr:from>
    <xdr:to>
      <xdr:col>68</xdr:col>
      <xdr:colOff>203200</xdr:colOff>
      <xdr:row>58</xdr:row>
      <xdr:rowOff>145052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155229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75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38281</xdr:rowOff>
    </xdr:from>
    <xdr:to>
      <xdr:col>64</xdr:col>
      <xdr:colOff>152400</xdr:colOff>
      <xdr:row>58</xdr:row>
      <xdr:rowOff>139881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150058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ヵ年平均の値であり、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ポイント悪化している。単年度の比較においては、施設の改修などによる起債の元利償還金の増（約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千万円）などにより、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へ</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いる。類似団体平均値を少し上回る水準を維持している。比率を押し上げている要因としては、下水道事業の繰出金に含まれる準元利償還金が大きいことが挙げられるが、今後も償還金額のピークが続くため、下水道料金の改定や資本費平準化債の借入など、繰出金による負担の軽減を図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77833</xdr:rowOff>
    </xdr:from>
    <xdr:to>
      <xdr:col>81</xdr:col>
      <xdr:colOff>44450</xdr:colOff>
      <xdr:row>39</xdr:row>
      <xdr:rowOff>98516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76438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77833</xdr:rowOff>
    </xdr:from>
    <xdr:to>
      <xdr:col>77</xdr:col>
      <xdr:colOff>44450</xdr:colOff>
      <xdr:row>39</xdr:row>
      <xdr:rowOff>119199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7643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119199</xdr:rowOff>
    </xdr:from>
    <xdr:to>
      <xdr:col>72</xdr:col>
      <xdr:colOff>203200</xdr:colOff>
      <xdr:row>40</xdr:row>
      <xdr:rowOff>9797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8057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9797</xdr:rowOff>
    </xdr:from>
    <xdr:to>
      <xdr:col>68</xdr:col>
      <xdr:colOff>152400</xdr:colOff>
      <xdr:row>40</xdr:row>
      <xdr:rowOff>78740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86779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47716</xdr:rowOff>
    </xdr:from>
    <xdr:to>
      <xdr:col>81</xdr:col>
      <xdr:colOff>95250</xdr:colOff>
      <xdr:row>39</xdr:row>
      <xdr:rowOff>149316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64243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5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27033</xdr:rowOff>
    </xdr:from>
    <xdr:to>
      <xdr:col>77</xdr:col>
      <xdr:colOff>95250</xdr:colOff>
      <xdr:row>39</xdr:row>
      <xdr:rowOff>128633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138810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68399</xdr:rowOff>
    </xdr:from>
    <xdr:to>
      <xdr:col>73</xdr:col>
      <xdr:colOff>44450</xdr:colOff>
      <xdr:row>39</xdr:row>
      <xdr:rowOff>169999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8726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130447</xdr:rowOff>
    </xdr:from>
    <xdr:to>
      <xdr:col>68</xdr:col>
      <xdr:colOff>203200</xdr:colOff>
      <xdr:row>40</xdr:row>
      <xdr:rowOff>60597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70774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下水道事業など企業会計への公債費繰出見込の減（約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千万円）や充当可能基金の増（約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千万円）などにより比率はさらに改善し、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年度以降の将来負担比率は「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（なし）」となっており、類似団体平均値を上回る良好な状態となっている。しかしながら、下水道事業への公債費繰出金が多く、将来負担額全体の</a:t>
          </a:r>
          <a:r>
            <a:rPr kumimoji="1" lang="en-US" altLang="ja-JP" sz="1300">
              <a:latin typeface="ＭＳ Ｐゴシック" panose="020B0600070205080204" pitchFamily="50" charset="-128"/>
              <a:ea typeface="ＭＳ Ｐゴシック" panose="020B0600070205080204" pitchFamily="50" charset="-128"/>
            </a:rPr>
            <a:t>47.6</a:t>
          </a:r>
          <a:r>
            <a:rPr kumimoji="1" lang="ja-JP" altLang="en-US" sz="1300">
              <a:latin typeface="ＭＳ Ｐゴシック" panose="020B0600070205080204" pitchFamily="50" charset="-128"/>
              <a:ea typeface="ＭＳ Ｐゴシック" panose="020B0600070205080204" pitchFamily="50" charset="-128"/>
            </a:rPr>
            <a:t>％を占めている。一般会計において公共施設の更新による借入など、大型事業が見込まれることから、計画的な施設更新による借入額の抑制や行財政改革による基金残高の維持に努める。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31,061
30,529
34.92
11,925,658
11,271,061
590,577
6,791,249
9,839,418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値と比較しても良好な状態にある。また、一部事務組合や特別会計などに支出している人件費に充てる繰出金を合計した数値でも類似団体平均値よりも良好な数値となっている。これは、職員数の適正化に努めていることのほか、ごみ処理業務や消防事務、一部施設の管理を委託していることで、職員数が抑制できているためである。今後も引き続き適正な定員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3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6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値と比較しても良好な状態にある。ごみ処理などの業務や公園等の管理運営を委託している（人件費から物件費へ振替えられている）額も含めての数値であるので、人件費に準ずる額を除いた物件費では、類似団体に比べて抑えられてい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11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8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ポイント低下しており、類似団体平均値より良好な状態となっている。今後も認定審査等の適正化などにより、現在の水準の維持に努める。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996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ポイント改善しており、類似団体平均値と比較して良好な状態になっている。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元年度から下水道事業特別会計及び農業集落排水事業特別会計が公営企業化したことにより、今までの繰出金が補助費等に性質が変更となったことによる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59</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13900"/>
          <a:ext cx="8382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0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100330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0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100330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0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49530</xdr:rowOff>
    </xdr:from>
    <xdr:to>
      <xdr:col>69</xdr:col>
      <xdr:colOff>142875</xdr:colOff>
      <xdr:row>59</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ポイント上昇している。元年度から下水道事業特別会計及び農業集落排水事業特別会計が公営企業化したことにより、今までの繰出金が補助費等に性質が変更となったことによるものである。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39</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76340"/>
          <a:ext cx="8382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113284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平均値と比較して良好な状態である。公債費に準ずる費用を含めた額でも類似団体平均値と比較して良好な数値となっている。しかし、公営企業の償還に充てたと認められる繰入金は類似団体平均値の</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倍の額となっており、公債費に準ずる額が非常に多くなっている。下水道料金の改定や資本費平準化債の活用などを行い、一般会計の負担軽減に努める。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108713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251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94996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104139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206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ポイント上昇しているものの、類似団体平均値と同水準を維持している。今後も繰出金の抑制を図り健全な財政運営に努める。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57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76</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16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85852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76409</xdr:rowOff>
    </xdr:from>
    <xdr:to>
      <xdr:col>29</xdr:col>
      <xdr:colOff>127000</xdr:colOff>
      <xdr:row>19</xdr:row>
      <xdr:rowOff>96624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81584"/>
          <a:ext cx="647700" cy="2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96624</xdr:rowOff>
    </xdr:from>
    <xdr:to>
      <xdr:col>26</xdr:col>
      <xdr:colOff>50800</xdr:colOff>
      <xdr:row>19</xdr:row>
      <xdr:rowOff>120773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1799"/>
          <a:ext cx="698500" cy="24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120773</xdr:rowOff>
    </xdr:from>
    <xdr:to>
      <xdr:col>22</xdr:col>
      <xdr:colOff>114300</xdr:colOff>
      <xdr:row>19</xdr:row>
      <xdr:rowOff>127272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25948"/>
          <a:ext cx="698500" cy="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125345</xdr:rowOff>
    </xdr:from>
    <xdr:to>
      <xdr:col>18</xdr:col>
      <xdr:colOff>177800</xdr:colOff>
      <xdr:row>19</xdr:row>
      <xdr:rowOff>127272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30520"/>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25609</xdr:rowOff>
    </xdr:from>
    <xdr:to>
      <xdr:col>29</xdr:col>
      <xdr:colOff>177800</xdr:colOff>
      <xdr:row>19</xdr:row>
      <xdr:rowOff>127209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105636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45824</xdr:rowOff>
    </xdr:from>
    <xdr:to>
      <xdr:col>26</xdr:col>
      <xdr:colOff>101600</xdr:colOff>
      <xdr:row>19</xdr:row>
      <xdr:rowOff>147424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132201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69973</xdr:rowOff>
    </xdr:from>
    <xdr:to>
      <xdr:col>22</xdr:col>
      <xdr:colOff>165100</xdr:colOff>
      <xdr:row>20</xdr:row>
      <xdr:rowOff>123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7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156350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6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76472</xdr:rowOff>
    </xdr:from>
    <xdr:to>
      <xdr:col>19</xdr:col>
      <xdr:colOff>38100</xdr:colOff>
      <xdr:row>20</xdr:row>
      <xdr:rowOff>6622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162849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6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74545</xdr:rowOff>
    </xdr:from>
    <xdr:to>
      <xdr:col>15</xdr:col>
      <xdr:colOff>101600</xdr:colOff>
      <xdr:row>20</xdr:row>
      <xdr:rowOff>4695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160922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119365</xdr:rowOff>
    </xdr:from>
    <xdr:to>
      <xdr:col>29</xdr:col>
      <xdr:colOff>127000</xdr:colOff>
      <xdr:row>37</xdr:row>
      <xdr:rowOff>164125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44065"/>
          <a:ext cx="647700" cy="44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164125</xdr:rowOff>
    </xdr:from>
    <xdr:to>
      <xdr:col>26</xdr:col>
      <xdr:colOff>50800</xdr:colOff>
      <xdr:row>37</xdr:row>
      <xdr:rowOff>203809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88825"/>
          <a:ext cx="698500" cy="3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159301</xdr:rowOff>
    </xdr:from>
    <xdr:to>
      <xdr:col>22</xdr:col>
      <xdr:colOff>114300</xdr:colOff>
      <xdr:row>37</xdr:row>
      <xdr:rowOff>203809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84001"/>
          <a:ext cx="698500" cy="44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111523</xdr:rowOff>
    </xdr:from>
    <xdr:to>
      <xdr:col>18</xdr:col>
      <xdr:colOff>177800</xdr:colOff>
      <xdr:row>37</xdr:row>
      <xdr:rowOff>159301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36223"/>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68565</xdr:rowOff>
    </xdr:from>
    <xdr:to>
      <xdr:col>29</xdr:col>
      <xdr:colOff>177800</xdr:colOff>
      <xdr:row>37</xdr:row>
      <xdr:rowOff>170165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9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40642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6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113325</xdr:rowOff>
    </xdr:from>
    <xdr:to>
      <xdr:col>26</xdr:col>
      <xdr:colOff>101600</xdr:colOff>
      <xdr:row>37</xdr:row>
      <xdr:rowOff>214925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199702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153009</xdr:rowOff>
    </xdr:from>
    <xdr:to>
      <xdr:col>22</xdr:col>
      <xdr:colOff>165100</xdr:colOff>
      <xdr:row>37</xdr:row>
      <xdr:rowOff>254609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239386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108501</xdr:rowOff>
    </xdr:from>
    <xdr:to>
      <xdr:col>19</xdr:col>
      <xdr:colOff>38100</xdr:colOff>
      <xdr:row>37</xdr:row>
      <xdr:rowOff>210101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3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194878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60723</xdr:rowOff>
    </xdr:from>
    <xdr:to>
      <xdr:col>15</xdr:col>
      <xdr:colOff>101600</xdr:colOff>
      <xdr:row>37</xdr:row>
      <xdr:rowOff>162323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147100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31,061
30,529
34.92
11,925,658
11,271,061
590,577
6,791,249
9,839,418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38120</xdr:rowOff>
    </xdr:from>
    <xdr:to>
      <xdr:col>24</xdr:col>
      <xdr:colOff>63500</xdr:colOff>
      <xdr:row>39</xdr:row>
      <xdr:rowOff>40259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24670"/>
          <a:ext cx="8382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39753</xdr:rowOff>
    </xdr:from>
    <xdr:to>
      <xdr:col>19</xdr:col>
      <xdr:colOff>177800</xdr:colOff>
      <xdr:row>39</xdr:row>
      <xdr:rowOff>40259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726303"/>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39753</xdr:rowOff>
    </xdr:from>
    <xdr:to>
      <xdr:col>15</xdr:col>
      <xdr:colOff>50800</xdr:colOff>
      <xdr:row>39</xdr:row>
      <xdr:rowOff>42692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2630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39246</xdr:rowOff>
    </xdr:from>
    <xdr:to>
      <xdr:col>10</xdr:col>
      <xdr:colOff>114300</xdr:colOff>
      <xdr:row>39</xdr:row>
      <xdr:rowOff>42692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25796"/>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158770</xdr:rowOff>
    </xdr:from>
    <xdr:to>
      <xdr:col>24</xdr:col>
      <xdr:colOff>114300</xdr:colOff>
      <xdr:row>39</xdr:row>
      <xdr:rowOff>88920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73697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160909</xdr:rowOff>
    </xdr:from>
    <xdr:to>
      <xdr:col>20</xdr:col>
      <xdr:colOff>38100</xdr:colOff>
      <xdr:row>39</xdr:row>
      <xdr:rowOff>91059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82186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6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160403</xdr:rowOff>
    </xdr:from>
    <xdr:to>
      <xdr:col>15</xdr:col>
      <xdr:colOff>101600</xdr:colOff>
      <xdr:row>39</xdr:row>
      <xdr:rowOff>90553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81680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163342</xdr:rowOff>
    </xdr:from>
    <xdr:to>
      <xdr:col>10</xdr:col>
      <xdr:colOff>165100</xdr:colOff>
      <xdr:row>39</xdr:row>
      <xdr:rowOff>93492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84619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159896</xdr:rowOff>
    </xdr:from>
    <xdr:to>
      <xdr:col>6</xdr:col>
      <xdr:colOff>38100</xdr:colOff>
      <xdr:row>39</xdr:row>
      <xdr:rowOff>90046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81173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20123</xdr:rowOff>
    </xdr:from>
    <xdr:to>
      <xdr:col>24</xdr:col>
      <xdr:colOff>63500</xdr:colOff>
      <xdr:row>58</xdr:row>
      <xdr:rowOff>72796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64223"/>
          <a:ext cx="838200" cy="5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72796</xdr:rowOff>
    </xdr:from>
    <xdr:to>
      <xdr:col>19</xdr:col>
      <xdr:colOff>177800</xdr:colOff>
      <xdr:row>58</xdr:row>
      <xdr:rowOff>86360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16896"/>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86360</xdr:rowOff>
    </xdr:from>
    <xdr:to>
      <xdr:col>15</xdr:col>
      <xdr:colOff>50800</xdr:colOff>
      <xdr:row>58</xdr:row>
      <xdr:rowOff>115659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046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94247</xdr:rowOff>
    </xdr:from>
    <xdr:to>
      <xdr:col>10</xdr:col>
      <xdr:colOff>114300</xdr:colOff>
      <xdr:row>58</xdr:row>
      <xdr:rowOff>115659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3834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140773</xdr:rowOff>
    </xdr:from>
    <xdr:to>
      <xdr:col>24</xdr:col>
      <xdr:colOff>114300</xdr:colOff>
      <xdr:row>58</xdr:row>
      <xdr:rowOff>70923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119200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21996</xdr:rowOff>
    </xdr:from>
    <xdr:to>
      <xdr:col>20</xdr:col>
      <xdr:colOff>38100</xdr:colOff>
      <xdr:row>58</xdr:row>
      <xdr:rowOff>123596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114723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35560</xdr:rowOff>
    </xdr:from>
    <xdr:to>
      <xdr:col>15</xdr:col>
      <xdr:colOff>101600</xdr:colOff>
      <xdr:row>58</xdr:row>
      <xdr:rowOff>137160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128287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64859</xdr:rowOff>
    </xdr:from>
    <xdr:to>
      <xdr:col>10</xdr:col>
      <xdr:colOff>165100</xdr:colOff>
      <xdr:row>58</xdr:row>
      <xdr:rowOff>166459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157586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43447</xdr:rowOff>
    </xdr:from>
    <xdr:to>
      <xdr:col>6</xdr:col>
      <xdr:colOff>38100</xdr:colOff>
      <xdr:row>58</xdr:row>
      <xdr:rowOff>145047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136174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72644</xdr:rowOff>
    </xdr:from>
    <xdr:to>
      <xdr:col>24</xdr:col>
      <xdr:colOff>63500</xdr:colOff>
      <xdr:row>78</xdr:row>
      <xdr:rowOff>96647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5744"/>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162940</xdr:rowOff>
    </xdr:from>
    <xdr:to>
      <xdr:col>19</xdr:col>
      <xdr:colOff>177800</xdr:colOff>
      <xdr:row>78</xdr:row>
      <xdr:rowOff>72644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4590"/>
          <a:ext cx="889000" cy="8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162940</xdr:rowOff>
    </xdr:from>
    <xdr:to>
      <xdr:col>15</xdr:col>
      <xdr:colOff>50800</xdr:colOff>
      <xdr:row>78</xdr:row>
      <xdr:rowOff>49276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4590"/>
          <a:ext cx="889000" cy="5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45465</xdr:rowOff>
    </xdr:from>
    <xdr:to>
      <xdr:col>10</xdr:col>
      <xdr:colOff>114300</xdr:colOff>
      <xdr:row>78</xdr:row>
      <xdr:rowOff>49276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1856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45847</xdr:rowOff>
    </xdr:from>
    <xdr:to>
      <xdr:col>24</xdr:col>
      <xdr:colOff>114300</xdr:colOff>
      <xdr:row>78</xdr:row>
      <xdr:rowOff>147447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132224</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21844</xdr:rowOff>
    </xdr:from>
    <xdr:to>
      <xdr:col>20</xdr:col>
      <xdr:colOff>38100</xdr:colOff>
      <xdr:row>78</xdr:row>
      <xdr:rowOff>123444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114571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112140</xdr:rowOff>
    </xdr:from>
    <xdr:to>
      <xdr:col>15</xdr:col>
      <xdr:colOff>101600</xdr:colOff>
      <xdr:row>78</xdr:row>
      <xdr:rowOff>42290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33417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0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169926</xdr:rowOff>
    </xdr:from>
    <xdr:to>
      <xdr:col>10</xdr:col>
      <xdr:colOff>165100</xdr:colOff>
      <xdr:row>78</xdr:row>
      <xdr:rowOff>100076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91203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166115</xdr:rowOff>
    </xdr:from>
    <xdr:to>
      <xdr:col>6</xdr:col>
      <xdr:colOff>38100</xdr:colOff>
      <xdr:row>78</xdr:row>
      <xdr:rowOff>96265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87392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81902</xdr:rowOff>
    </xdr:from>
    <xdr:to>
      <xdr:col>24</xdr:col>
      <xdr:colOff>63500</xdr:colOff>
      <xdr:row>96</xdr:row>
      <xdr:rowOff>130384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41102"/>
          <a:ext cx="8382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116439</xdr:rowOff>
    </xdr:from>
    <xdr:to>
      <xdr:col>19</xdr:col>
      <xdr:colOff>177800</xdr:colOff>
      <xdr:row>96</xdr:row>
      <xdr:rowOff>130384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57563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116439</xdr:rowOff>
    </xdr:from>
    <xdr:to>
      <xdr:col>15</xdr:col>
      <xdr:colOff>50800</xdr:colOff>
      <xdr:row>97</xdr:row>
      <xdr:rowOff>12503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75639"/>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12503</xdr:rowOff>
    </xdr:from>
    <xdr:to>
      <xdr:col>10</xdr:col>
      <xdr:colOff>114300</xdr:colOff>
      <xdr:row>97</xdr:row>
      <xdr:rowOff>84493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43153"/>
          <a:ext cx="8890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31102</xdr:rowOff>
    </xdr:from>
    <xdr:to>
      <xdr:col>24</xdr:col>
      <xdr:colOff>114300</xdr:colOff>
      <xdr:row>96</xdr:row>
      <xdr:rowOff>132702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79584</xdr:rowOff>
    </xdr:from>
    <xdr:to>
      <xdr:col>20</xdr:col>
      <xdr:colOff>38100</xdr:colOff>
      <xdr:row>97</xdr:row>
      <xdr:rowOff>9734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26261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1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65639</xdr:rowOff>
    </xdr:from>
    <xdr:to>
      <xdr:col>15</xdr:col>
      <xdr:colOff>101600</xdr:colOff>
      <xdr:row>96</xdr:row>
      <xdr:rowOff>167239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133153</xdr:rowOff>
    </xdr:from>
    <xdr:to>
      <xdr:col>10</xdr:col>
      <xdr:colOff>165100</xdr:colOff>
      <xdr:row>97</xdr:row>
      <xdr:rowOff>63303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54430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33693</xdr:rowOff>
    </xdr:from>
    <xdr:to>
      <xdr:col>6</xdr:col>
      <xdr:colOff>38100</xdr:colOff>
      <xdr:row>97</xdr:row>
      <xdr:rowOff>135293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126420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170212</xdr:rowOff>
    </xdr:from>
    <xdr:to>
      <xdr:col>55</xdr:col>
      <xdr:colOff>0</xdr:colOff>
      <xdr:row>36</xdr:row>
      <xdr:rowOff>158587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99512"/>
          <a:ext cx="838200" cy="3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156562</xdr:rowOff>
    </xdr:from>
    <xdr:to>
      <xdr:col>50</xdr:col>
      <xdr:colOff>114300</xdr:colOff>
      <xdr:row>36</xdr:row>
      <xdr:rowOff>158587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2876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125854</xdr:rowOff>
    </xdr:from>
    <xdr:to>
      <xdr:col>45</xdr:col>
      <xdr:colOff>177800</xdr:colOff>
      <xdr:row>36</xdr:row>
      <xdr:rowOff>156562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98054"/>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60299</xdr:rowOff>
    </xdr:from>
    <xdr:to>
      <xdr:col>41</xdr:col>
      <xdr:colOff>50800</xdr:colOff>
      <xdr:row>36</xdr:row>
      <xdr:rowOff>125854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32499"/>
          <a:ext cx="889000" cy="6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119412</xdr:rowOff>
    </xdr:from>
    <xdr:to>
      <xdr:col>55</xdr:col>
      <xdr:colOff>50800</xdr:colOff>
      <xdr:row>35</xdr:row>
      <xdr:rowOff>49562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142289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107787</xdr:rowOff>
    </xdr:from>
    <xdr:to>
      <xdr:col>50</xdr:col>
      <xdr:colOff>165100</xdr:colOff>
      <xdr:row>37</xdr:row>
      <xdr:rowOff>37937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29064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105762</xdr:rowOff>
    </xdr:from>
    <xdr:to>
      <xdr:col>46</xdr:col>
      <xdr:colOff>38100</xdr:colOff>
      <xdr:row>37</xdr:row>
      <xdr:rowOff>35912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27039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7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75054</xdr:rowOff>
    </xdr:from>
    <xdr:to>
      <xdr:col>41</xdr:col>
      <xdr:colOff>101600</xdr:colOff>
      <xdr:row>37</xdr:row>
      <xdr:rowOff>5204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3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9499</xdr:rowOff>
    </xdr:from>
    <xdr:to>
      <xdr:col>36</xdr:col>
      <xdr:colOff>165100</xdr:colOff>
      <xdr:row>36</xdr:row>
      <xdr:rowOff>111099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102226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2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62912</xdr:rowOff>
    </xdr:from>
    <xdr:to>
      <xdr:col>55</xdr:col>
      <xdr:colOff>0</xdr:colOff>
      <xdr:row>57</xdr:row>
      <xdr:rowOff>165074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664112"/>
          <a:ext cx="838200" cy="27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68290</xdr:rowOff>
    </xdr:from>
    <xdr:to>
      <xdr:col>50</xdr:col>
      <xdr:colOff>114300</xdr:colOff>
      <xdr:row>57</xdr:row>
      <xdr:rowOff>165074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69490"/>
          <a:ext cx="889000" cy="2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68290</xdr:rowOff>
    </xdr:from>
    <xdr:to>
      <xdr:col>45</xdr:col>
      <xdr:colOff>177800</xdr:colOff>
      <xdr:row>56</xdr:row>
      <xdr:rowOff>126333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69490"/>
          <a:ext cx="889000" cy="5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126333</xdr:rowOff>
    </xdr:from>
    <xdr:to>
      <xdr:col>41</xdr:col>
      <xdr:colOff>50800</xdr:colOff>
      <xdr:row>58</xdr:row>
      <xdr:rowOff>49381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27533"/>
          <a:ext cx="889000" cy="26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12112</xdr:rowOff>
    </xdr:from>
    <xdr:to>
      <xdr:col>55</xdr:col>
      <xdr:colOff>50800</xdr:colOff>
      <xdr:row>56</xdr:row>
      <xdr:rowOff>113712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161989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9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114274</xdr:rowOff>
    </xdr:from>
    <xdr:to>
      <xdr:col>50</xdr:col>
      <xdr:colOff>165100</xdr:colOff>
      <xdr:row>58</xdr:row>
      <xdr:rowOff>44424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35551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17490</xdr:rowOff>
    </xdr:from>
    <xdr:to>
      <xdr:col>46</xdr:col>
      <xdr:colOff>38100</xdr:colOff>
      <xdr:row>56</xdr:row>
      <xdr:rowOff>119090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110217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75533</xdr:rowOff>
    </xdr:from>
    <xdr:to>
      <xdr:col>41</xdr:col>
      <xdr:colOff>101600</xdr:colOff>
      <xdr:row>57</xdr:row>
      <xdr:rowOff>5683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168260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7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170031</xdr:rowOff>
    </xdr:from>
    <xdr:to>
      <xdr:col>36</xdr:col>
      <xdr:colOff>165100</xdr:colOff>
      <xdr:row>58</xdr:row>
      <xdr:rowOff>100181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91308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128645</xdr:rowOff>
    </xdr:from>
    <xdr:to>
      <xdr:col>55</xdr:col>
      <xdr:colOff>0</xdr:colOff>
      <xdr:row>79</xdr:row>
      <xdr:rowOff>68703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158845"/>
          <a:ext cx="838200" cy="4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28502</xdr:rowOff>
    </xdr:from>
    <xdr:to>
      <xdr:col>50</xdr:col>
      <xdr:colOff>114300</xdr:colOff>
      <xdr:row>79</xdr:row>
      <xdr:rowOff>68703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573052"/>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28502</xdr:rowOff>
    </xdr:from>
    <xdr:to>
      <xdr:col>45</xdr:col>
      <xdr:colOff>177800</xdr:colOff>
      <xdr:row>79</xdr:row>
      <xdr:rowOff>66075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573052"/>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56962</xdr:rowOff>
    </xdr:from>
    <xdr:to>
      <xdr:col>41</xdr:col>
      <xdr:colOff>50800</xdr:colOff>
      <xdr:row>79</xdr:row>
      <xdr:rowOff>66075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601512"/>
          <a:ext cx="8890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77845</xdr:rowOff>
    </xdr:from>
    <xdr:to>
      <xdr:col>55</xdr:col>
      <xdr:colOff>50800</xdr:colOff>
      <xdr:row>77</xdr:row>
      <xdr:rowOff>7995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100723</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95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17903</xdr:rowOff>
    </xdr:from>
    <xdr:to>
      <xdr:col>50</xdr:col>
      <xdr:colOff>165100</xdr:colOff>
      <xdr:row>79</xdr:row>
      <xdr:rowOff>119503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110630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65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149152</xdr:rowOff>
    </xdr:from>
    <xdr:to>
      <xdr:col>46</xdr:col>
      <xdr:colOff>38100</xdr:colOff>
      <xdr:row>79</xdr:row>
      <xdr:rowOff>79302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70429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61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15275</xdr:rowOff>
    </xdr:from>
    <xdr:to>
      <xdr:col>41</xdr:col>
      <xdr:colOff>101600</xdr:colOff>
      <xdr:row>79</xdr:row>
      <xdr:rowOff>116875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5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108002</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65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6162</xdr:rowOff>
    </xdr:from>
    <xdr:to>
      <xdr:col>36</xdr:col>
      <xdr:colOff>165100</xdr:colOff>
      <xdr:row>79</xdr:row>
      <xdr:rowOff>107762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5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98889</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6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64131</xdr:rowOff>
    </xdr:from>
    <xdr:to>
      <xdr:col>55</xdr:col>
      <xdr:colOff>0</xdr:colOff>
      <xdr:row>98</xdr:row>
      <xdr:rowOff>152349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866231"/>
          <a:ext cx="8382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59821</xdr:rowOff>
    </xdr:from>
    <xdr:to>
      <xdr:col>50</xdr:col>
      <xdr:colOff>114300</xdr:colOff>
      <xdr:row>98</xdr:row>
      <xdr:rowOff>64131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90471"/>
          <a:ext cx="889000" cy="17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59821</xdr:rowOff>
    </xdr:from>
    <xdr:to>
      <xdr:col>45</xdr:col>
      <xdr:colOff>177800</xdr:colOff>
      <xdr:row>97</xdr:row>
      <xdr:rowOff>131623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90471"/>
          <a:ext cx="889000" cy="7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131623</xdr:rowOff>
    </xdr:from>
    <xdr:to>
      <xdr:col>41</xdr:col>
      <xdr:colOff>50800</xdr:colOff>
      <xdr:row>98</xdr:row>
      <xdr:rowOff>106128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762273"/>
          <a:ext cx="889000" cy="14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101549</xdr:rowOff>
    </xdr:from>
    <xdr:to>
      <xdr:col>55</xdr:col>
      <xdr:colOff>50800</xdr:colOff>
      <xdr:row>99</xdr:row>
      <xdr:rowOff>31699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9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16476</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8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13331</xdr:rowOff>
    </xdr:from>
    <xdr:to>
      <xdr:col>50</xdr:col>
      <xdr:colOff>165100</xdr:colOff>
      <xdr:row>98</xdr:row>
      <xdr:rowOff>114931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106058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9021</xdr:rowOff>
    </xdr:from>
    <xdr:to>
      <xdr:col>46</xdr:col>
      <xdr:colOff>38100</xdr:colOff>
      <xdr:row>97</xdr:row>
      <xdr:rowOff>110621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127148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4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80823</xdr:rowOff>
    </xdr:from>
    <xdr:to>
      <xdr:col>41</xdr:col>
      <xdr:colOff>101600</xdr:colOff>
      <xdr:row>98</xdr:row>
      <xdr:rowOff>10973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27500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4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55328</xdr:rowOff>
    </xdr:from>
    <xdr:to>
      <xdr:col>36</xdr:col>
      <xdr:colOff>165100</xdr:colOff>
      <xdr:row>98</xdr:row>
      <xdr:rowOff>156928</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148055</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9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133345</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48445"/>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133345</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48445"/>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82545</xdr:rowOff>
    </xdr:from>
    <xdr:to>
      <xdr:col>81</xdr:col>
      <xdr:colOff>101600</xdr:colOff>
      <xdr:row>39</xdr:row>
      <xdr:rowOff>12695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3822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69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47479</xdr:rowOff>
    </xdr:from>
    <xdr:to>
      <xdr:col>85</xdr:col>
      <xdr:colOff>127000</xdr:colOff>
      <xdr:row>76</xdr:row>
      <xdr:rowOff>66796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077679"/>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66796</xdr:rowOff>
    </xdr:from>
    <xdr:to>
      <xdr:col>81</xdr:col>
      <xdr:colOff>50800</xdr:colOff>
      <xdr:row>76</xdr:row>
      <xdr:rowOff>93332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096996"/>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74188</xdr:rowOff>
    </xdr:from>
    <xdr:to>
      <xdr:col>76</xdr:col>
      <xdr:colOff>114300</xdr:colOff>
      <xdr:row>76</xdr:row>
      <xdr:rowOff>93332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104388"/>
          <a:ext cx="889000" cy="1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74188</xdr:rowOff>
    </xdr:from>
    <xdr:to>
      <xdr:col>71</xdr:col>
      <xdr:colOff>177800</xdr:colOff>
      <xdr:row>76</xdr:row>
      <xdr:rowOff>80587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104388"/>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168129</xdr:rowOff>
    </xdr:from>
    <xdr:to>
      <xdr:col>85</xdr:col>
      <xdr:colOff>177800</xdr:colOff>
      <xdr:row>76</xdr:row>
      <xdr:rowOff>98279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146556</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0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15996</xdr:rowOff>
    </xdr:from>
    <xdr:to>
      <xdr:col>81</xdr:col>
      <xdr:colOff>101600</xdr:colOff>
      <xdr:row>76</xdr:row>
      <xdr:rowOff>117596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108723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42532</xdr:rowOff>
    </xdr:from>
    <xdr:to>
      <xdr:col>76</xdr:col>
      <xdr:colOff>165100</xdr:colOff>
      <xdr:row>76</xdr:row>
      <xdr:rowOff>144132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0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135259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1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23388</xdr:rowOff>
    </xdr:from>
    <xdr:to>
      <xdr:col>72</xdr:col>
      <xdr:colOff>38100</xdr:colOff>
      <xdr:row>76</xdr:row>
      <xdr:rowOff>124988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0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116115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1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29787</xdr:rowOff>
    </xdr:from>
    <xdr:to>
      <xdr:col>67</xdr:col>
      <xdr:colOff>101600</xdr:colOff>
      <xdr:row>76</xdr:row>
      <xdr:rowOff>131387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122514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73267</xdr:rowOff>
    </xdr:from>
    <xdr:to>
      <xdr:col>85</xdr:col>
      <xdr:colOff>127000</xdr:colOff>
      <xdr:row>97</xdr:row>
      <xdr:rowOff>141363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703917"/>
          <a:ext cx="838200" cy="6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73267</xdr:rowOff>
    </xdr:from>
    <xdr:to>
      <xdr:col>81</xdr:col>
      <xdr:colOff>50800</xdr:colOff>
      <xdr:row>97</xdr:row>
      <xdr:rowOff>103085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703917"/>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31356</xdr:rowOff>
    </xdr:from>
    <xdr:to>
      <xdr:col>76</xdr:col>
      <xdr:colOff>114300</xdr:colOff>
      <xdr:row>97</xdr:row>
      <xdr:rowOff>103085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662006"/>
          <a:ext cx="889000" cy="7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31356</xdr:rowOff>
    </xdr:from>
    <xdr:to>
      <xdr:col>71</xdr:col>
      <xdr:colOff>177800</xdr:colOff>
      <xdr:row>97</xdr:row>
      <xdr:rowOff>122479</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662006"/>
          <a:ext cx="889000" cy="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90563</xdr:rowOff>
    </xdr:from>
    <xdr:to>
      <xdr:col>85</xdr:col>
      <xdr:colOff>177800</xdr:colOff>
      <xdr:row>98</xdr:row>
      <xdr:rowOff>20713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113440</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5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22467</xdr:rowOff>
    </xdr:from>
    <xdr:to>
      <xdr:col>81</xdr:col>
      <xdr:colOff>101600</xdr:colOff>
      <xdr:row>97</xdr:row>
      <xdr:rowOff>124067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6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140594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42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52285</xdr:rowOff>
    </xdr:from>
    <xdr:to>
      <xdr:col>76</xdr:col>
      <xdr:colOff>165100</xdr:colOff>
      <xdr:row>97</xdr:row>
      <xdr:rowOff>153885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170412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45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152006</xdr:rowOff>
    </xdr:from>
    <xdr:to>
      <xdr:col>72</xdr:col>
      <xdr:colOff>38100</xdr:colOff>
      <xdr:row>97</xdr:row>
      <xdr:rowOff>82156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98683</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38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71679</xdr:rowOff>
    </xdr:from>
    <xdr:to>
      <xdr:col>67</xdr:col>
      <xdr:colOff>101600</xdr:colOff>
      <xdr:row>98</xdr:row>
      <xdr:rowOff>1829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18356</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4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46609</xdr:rowOff>
    </xdr:from>
    <xdr:to>
      <xdr:col>116</xdr:col>
      <xdr:colOff>63500</xdr:colOff>
      <xdr:row>58</xdr:row>
      <xdr:rowOff>62611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999070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30861</xdr:rowOff>
    </xdr:from>
    <xdr:to>
      <xdr:col>111</xdr:col>
      <xdr:colOff>177800</xdr:colOff>
      <xdr:row>58</xdr:row>
      <xdr:rowOff>46609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974961"/>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18161</xdr:rowOff>
    </xdr:from>
    <xdr:to>
      <xdr:col>107</xdr:col>
      <xdr:colOff>50800</xdr:colOff>
      <xdr:row>58</xdr:row>
      <xdr:rowOff>30861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99622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4699</xdr:rowOff>
    </xdr:from>
    <xdr:to>
      <xdr:col>102</xdr:col>
      <xdr:colOff>114300</xdr:colOff>
      <xdr:row>58</xdr:row>
      <xdr:rowOff>18161</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9948799"/>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11811</xdr:rowOff>
    </xdr:from>
    <xdr:to>
      <xdr:col>116</xdr:col>
      <xdr:colOff>114300</xdr:colOff>
      <xdr:row>58</xdr:row>
      <xdr:rowOff>113411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161688</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3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167259</xdr:rowOff>
    </xdr:from>
    <xdr:to>
      <xdr:col>112</xdr:col>
      <xdr:colOff>38100</xdr:colOff>
      <xdr:row>58</xdr:row>
      <xdr:rowOff>97409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88536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03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151511</xdr:rowOff>
    </xdr:from>
    <xdr:to>
      <xdr:col>107</xdr:col>
      <xdr:colOff>101600</xdr:colOff>
      <xdr:row>58</xdr:row>
      <xdr:rowOff>81661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9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72788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01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138811</xdr:rowOff>
    </xdr:from>
    <xdr:to>
      <xdr:col>102</xdr:col>
      <xdr:colOff>165100</xdr:colOff>
      <xdr:row>58</xdr:row>
      <xdr:rowOff>68961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9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60088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125349</xdr:rowOff>
    </xdr:from>
    <xdr:to>
      <xdr:col>98</xdr:col>
      <xdr:colOff>38100</xdr:colOff>
      <xdr:row>58</xdr:row>
      <xdr:rowOff>55499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8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46626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99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74168</xdr:rowOff>
    </xdr:from>
    <xdr:to>
      <xdr:col>116</xdr:col>
      <xdr:colOff>63500</xdr:colOff>
      <xdr:row>77</xdr:row>
      <xdr:rowOff>144862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932918"/>
          <a:ext cx="838200" cy="4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74168</xdr:rowOff>
    </xdr:from>
    <xdr:to>
      <xdr:col>111</xdr:col>
      <xdr:colOff>177800</xdr:colOff>
      <xdr:row>75</xdr:row>
      <xdr:rowOff>116478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932918"/>
          <a:ext cx="889000" cy="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116478</xdr:rowOff>
    </xdr:from>
    <xdr:to>
      <xdr:col>107</xdr:col>
      <xdr:colOff>50800</xdr:colOff>
      <xdr:row>75</xdr:row>
      <xdr:rowOff>157969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975228"/>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146653</xdr:rowOff>
    </xdr:from>
    <xdr:to>
      <xdr:col>102</xdr:col>
      <xdr:colOff>114300</xdr:colOff>
      <xdr:row>75</xdr:row>
      <xdr:rowOff>157969</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3005403"/>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94062</xdr:rowOff>
    </xdr:from>
    <xdr:to>
      <xdr:col>116</xdr:col>
      <xdr:colOff>114300</xdr:colOff>
      <xdr:row>78</xdr:row>
      <xdr:rowOff>24212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2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72489</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327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23368</xdr:rowOff>
    </xdr:from>
    <xdr:to>
      <xdr:col>112</xdr:col>
      <xdr:colOff>38100</xdr:colOff>
      <xdr:row>75</xdr:row>
      <xdr:rowOff>124968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8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141495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6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65678</xdr:rowOff>
    </xdr:from>
    <xdr:to>
      <xdr:col>107</xdr:col>
      <xdr:colOff>101600</xdr:colOff>
      <xdr:row>75</xdr:row>
      <xdr:rowOff>167278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9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12355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6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107169</xdr:rowOff>
    </xdr:from>
    <xdr:to>
      <xdr:col>102</xdr:col>
      <xdr:colOff>165100</xdr:colOff>
      <xdr:row>76</xdr:row>
      <xdr:rowOff>37319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9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53846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7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95853</xdr:rowOff>
    </xdr:from>
    <xdr:to>
      <xdr:col>98</xdr:col>
      <xdr:colOff>38100</xdr:colOff>
      <xdr:row>76</xdr:row>
      <xdr:rowOff>26003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9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42530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7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ごみ処理業務や消防事務、一部施設の管理を委託していること、また、過去から取り組んできた職員数の抑制などにより、類似団体や全国平均と比べて非常に低コストな行政運営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普通建設事業費（うち新規整備）は、元年度に幼稚園・小学校・中学校に空調設備を設置したことにより前年度から大きく上昇している。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や全国平均を下回っている。これは、公共施設の更新をでき得る限り先延ばしにしながら施設の延命を図ってきたこと、過去からのハコモノ整備の抑制によるものだが、今後、各施設の更新を行うためコスト増が見込まれる。施設の更なる長寿命化対策や基金の積立などの財源確保対策が課題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31,061
30,529
34.92
11,925,658
11,271,061
590,577
6,791,249
9,839,418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126637</xdr:rowOff>
    </xdr:from>
    <xdr:to>
      <xdr:col>24</xdr:col>
      <xdr:colOff>63500</xdr:colOff>
      <xdr:row>35</xdr:row>
      <xdr:rowOff>16583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55937"/>
          <a:ext cx="8382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126637</xdr:rowOff>
    </xdr:from>
    <xdr:to>
      <xdr:col>19</xdr:col>
      <xdr:colOff>177800</xdr:colOff>
      <xdr:row>35</xdr:row>
      <xdr:rowOff>13317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55937"/>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13317</xdr:rowOff>
    </xdr:from>
    <xdr:to>
      <xdr:col>15</xdr:col>
      <xdr:colOff>50800</xdr:colOff>
      <xdr:row>35</xdr:row>
      <xdr:rowOff>49893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1406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12990</xdr:rowOff>
    </xdr:from>
    <xdr:to>
      <xdr:col>10</xdr:col>
      <xdr:colOff>114300</xdr:colOff>
      <xdr:row>35</xdr:row>
      <xdr:rowOff>49893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13740"/>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137233</xdr:rowOff>
    </xdr:from>
    <xdr:to>
      <xdr:col>24</xdr:col>
      <xdr:colOff>114300</xdr:colOff>
      <xdr:row>35</xdr:row>
      <xdr:rowOff>67383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160110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75837</xdr:rowOff>
    </xdr:from>
    <xdr:to>
      <xdr:col>20</xdr:col>
      <xdr:colOff>38100</xdr:colOff>
      <xdr:row>35</xdr:row>
      <xdr:rowOff>5987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22514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133967</xdr:rowOff>
    </xdr:from>
    <xdr:to>
      <xdr:col>15</xdr:col>
      <xdr:colOff>101600</xdr:colOff>
      <xdr:row>35</xdr:row>
      <xdr:rowOff>64117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80644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170543</xdr:rowOff>
    </xdr:from>
    <xdr:to>
      <xdr:col>10</xdr:col>
      <xdr:colOff>165100</xdr:colOff>
      <xdr:row>35</xdr:row>
      <xdr:rowOff>100693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117220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7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133640</xdr:rowOff>
    </xdr:from>
    <xdr:to>
      <xdr:col>6</xdr:col>
      <xdr:colOff>38100</xdr:colOff>
      <xdr:row>35</xdr:row>
      <xdr:rowOff>63790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54917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5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67750</xdr:rowOff>
    </xdr:from>
    <xdr:to>
      <xdr:col>24</xdr:col>
      <xdr:colOff>63500</xdr:colOff>
      <xdr:row>57</xdr:row>
      <xdr:rowOff>85664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40400"/>
          <a:ext cx="838200" cy="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39404</xdr:rowOff>
    </xdr:from>
    <xdr:to>
      <xdr:col>19</xdr:col>
      <xdr:colOff>177800</xdr:colOff>
      <xdr:row>57</xdr:row>
      <xdr:rowOff>67750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1205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10390</xdr:rowOff>
    </xdr:from>
    <xdr:to>
      <xdr:col>15</xdr:col>
      <xdr:colOff>50800</xdr:colOff>
      <xdr:row>57</xdr:row>
      <xdr:rowOff>39404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83040"/>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10390</xdr:rowOff>
    </xdr:from>
    <xdr:to>
      <xdr:col>10</xdr:col>
      <xdr:colOff>114300</xdr:colOff>
      <xdr:row>57</xdr:row>
      <xdr:rowOff>90308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83040"/>
          <a:ext cx="889000" cy="7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34864</xdr:rowOff>
    </xdr:from>
    <xdr:to>
      <xdr:col>24</xdr:col>
      <xdr:colOff>114300</xdr:colOff>
      <xdr:row>57</xdr:row>
      <xdr:rowOff>136464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121241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16950</xdr:rowOff>
    </xdr:from>
    <xdr:to>
      <xdr:col>20</xdr:col>
      <xdr:colOff>38100</xdr:colOff>
      <xdr:row>57</xdr:row>
      <xdr:rowOff>118550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109677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160054</xdr:rowOff>
    </xdr:from>
    <xdr:to>
      <xdr:col>15</xdr:col>
      <xdr:colOff>101600</xdr:colOff>
      <xdr:row>57</xdr:row>
      <xdr:rowOff>90204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81331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131040</xdr:rowOff>
    </xdr:from>
    <xdr:to>
      <xdr:col>10</xdr:col>
      <xdr:colOff>165100</xdr:colOff>
      <xdr:row>57</xdr:row>
      <xdr:rowOff>61190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77717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39508</xdr:rowOff>
    </xdr:from>
    <xdr:to>
      <xdr:col>6</xdr:col>
      <xdr:colOff>38100</xdr:colOff>
      <xdr:row>57</xdr:row>
      <xdr:rowOff>141108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132235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55423</xdr:rowOff>
    </xdr:from>
    <xdr:to>
      <xdr:col>24</xdr:col>
      <xdr:colOff>63500</xdr:colOff>
      <xdr:row>78</xdr:row>
      <xdr:rowOff>6172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7073"/>
          <a:ext cx="838200" cy="1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85623</xdr:rowOff>
    </xdr:from>
    <xdr:to>
      <xdr:col>19</xdr:col>
      <xdr:colOff>177800</xdr:colOff>
      <xdr:row>78</xdr:row>
      <xdr:rowOff>6172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87273"/>
          <a:ext cx="8890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62382</xdr:rowOff>
    </xdr:from>
    <xdr:to>
      <xdr:col>15</xdr:col>
      <xdr:colOff>50800</xdr:colOff>
      <xdr:row>77</xdr:row>
      <xdr:rowOff>85623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6403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62382</xdr:rowOff>
    </xdr:from>
    <xdr:to>
      <xdr:col>10</xdr:col>
      <xdr:colOff>114300</xdr:colOff>
      <xdr:row>78</xdr:row>
      <xdr:rowOff>130657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64032"/>
          <a:ext cx="889000" cy="2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4623</xdr:rowOff>
    </xdr:from>
    <xdr:to>
      <xdr:col>24</xdr:col>
      <xdr:colOff>114300</xdr:colOff>
      <xdr:row>77</xdr:row>
      <xdr:rowOff>106223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154500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126822</xdr:rowOff>
    </xdr:from>
    <xdr:to>
      <xdr:col>20</xdr:col>
      <xdr:colOff>38100</xdr:colOff>
      <xdr:row>78</xdr:row>
      <xdr:rowOff>56972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48099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34823</xdr:rowOff>
    </xdr:from>
    <xdr:to>
      <xdr:col>15</xdr:col>
      <xdr:colOff>101600</xdr:colOff>
      <xdr:row>77</xdr:row>
      <xdr:rowOff>136423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127550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11582</xdr:rowOff>
    </xdr:from>
    <xdr:to>
      <xdr:col>10</xdr:col>
      <xdr:colOff>165100</xdr:colOff>
      <xdr:row>77</xdr:row>
      <xdr:rowOff>113182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104309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0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79857</xdr:rowOff>
    </xdr:from>
    <xdr:to>
      <xdr:col>6</xdr:col>
      <xdr:colOff>38100</xdr:colOff>
      <xdr:row>79</xdr:row>
      <xdr:rowOff>10007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1134</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23318</xdr:rowOff>
    </xdr:from>
    <xdr:to>
      <xdr:col>24</xdr:col>
      <xdr:colOff>63500</xdr:colOff>
      <xdr:row>97</xdr:row>
      <xdr:rowOff>41821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53968"/>
          <a:ext cx="8382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41821</xdr:rowOff>
    </xdr:from>
    <xdr:to>
      <xdr:col>19</xdr:col>
      <xdr:colOff>177800</xdr:colOff>
      <xdr:row>97</xdr:row>
      <xdr:rowOff>49492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72471"/>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43104</xdr:rowOff>
    </xdr:from>
    <xdr:to>
      <xdr:col>15</xdr:col>
      <xdr:colOff>50800</xdr:colOff>
      <xdr:row>97</xdr:row>
      <xdr:rowOff>49492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73754"/>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37212</xdr:rowOff>
    </xdr:from>
    <xdr:to>
      <xdr:col>10</xdr:col>
      <xdr:colOff>114300</xdr:colOff>
      <xdr:row>97</xdr:row>
      <xdr:rowOff>43104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67862"/>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143968</xdr:rowOff>
    </xdr:from>
    <xdr:to>
      <xdr:col>24</xdr:col>
      <xdr:colOff>114300</xdr:colOff>
      <xdr:row>97</xdr:row>
      <xdr:rowOff>74118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58895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162471</xdr:rowOff>
    </xdr:from>
    <xdr:to>
      <xdr:col>20</xdr:col>
      <xdr:colOff>38100</xdr:colOff>
      <xdr:row>97</xdr:row>
      <xdr:rowOff>92621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83748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1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170142</xdr:rowOff>
    </xdr:from>
    <xdr:to>
      <xdr:col>15</xdr:col>
      <xdr:colOff>101600</xdr:colOff>
      <xdr:row>97</xdr:row>
      <xdr:rowOff>100292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91419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163754</xdr:rowOff>
    </xdr:from>
    <xdr:to>
      <xdr:col>10</xdr:col>
      <xdr:colOff>165100</xdr:colOff>
      <xdr:row>97</xdr:row>
      <xdr:rowOff>93904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85031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157862</xdr:rowOff>
    </xdr:from>
    <xdr:to>
      <xdr:col>6</xdr:col>
      <xdr:colOff>38100</xdr:colOff>
      <xdr:row>97</xdr:row>
      <xdr:rowOff>88012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79139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0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41402</xdr:rowOff>
    </xdr:from>
    <xdr:to>
      <xdr:col>55</xdr:col>
      <xdr:colOff>0</xdr:colOff>
      <xdr:row>36</xdr:row>
      <xdr:rowOff>71446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13602"/>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7439</xdr:rowOff>
    </xdr:from>
    <xdr:to>
      <xdr:col>50</xdr:col>
      <xdr:colOff>114300</xdr:colOff>
      <xdr:row>36</xdr:row>
      <xdr:rowOff>41402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79639"/>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117166</xdr:rowOff>
    </xdr:from>
    <xdr:to>
      <xdr:col>45</xdr:col>
      <xdr:colOff>177800</xdr:colOff>
      <xdr:row>36</xdr:row>
      <xdr:rowOff>7439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17916"/>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103777</xdr:rowOff>
    </xdr:from>
    <xdr:to>
      <xdr:col>41</xdr:col>
      <xdr:colOff>50800</xdr:colOff>
      <xdr:row>35</xdr:row>
      <xdr:rowOff>117166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04527"/>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20646</xdr:rowOff>
    </xdr:from>
    <xdr:to>
      <xdr:col>55</xdr:col>
      <xdr:colOff>50800</xdr:colOff>
      <xdr:row>36</xdr:row>
      <xdr:rowOff>122246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43523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4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162052</xdr:rowOff>
    </xdr:from>
    <xdr:to>
      <xdr:col>50</xdr:col>
      <xdr:colOff>165100</xdr:colOff>
      <xdr:row>36</xdr:row>
      <xdr:rowOff>92202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108729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128089</xdr:rowOff>
    </xdr:from>
    <xdr:to>
      <xdr:col>46</xdr:col>
      <xdr:colOff>38100</xdr:colOff>
      <xdr:row>36</xdr:row>
      <xdr:rowOff>58239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74766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66366</xdr:rowOff>
    </xdr:from>
    <xdr:to>
      <xdr:col>41</xdr:col>
      <xdr:colOff>101600</xdr:colOff>
      <xdr:row>35</xdr:row>
      <xdr:rowOff>167966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13043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4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52977</xdr:rowOff>
    </xdr:from>
    <xdr:to>
      <xdr:col>36</xdr:col>
      <xdr:colOff>165100</xdr:colOff>
      <xdr:row>35</xdr:row>
      <xdr:rowOff>154577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171104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26817</xdr:rowOff>
    </xdr:from>
    <xdr:to>
      <xdr:col>55</xdr:col>
      <xdr:colOff>0</xdr:colOff>
      <xdr:row>56</xdr:row>
      <xdr:rowOff>40487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28017"/>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10472</xdr:rowOff>
    </xdr:from>
    <xdr:to>
      <xdr:col>50</xdr:col>
      <xdr:colOff>114300</xdr:colOff>
      <xdr:row>56</xdr:row>
      <xdr:rowOff>40487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611672"/>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10472</xdr:rowOff>
    </xdr:from>
    <xdr:to>
      <xdr:col>45</xdr:col>
      <xdr:colOff>177800</xdr:colOff>
      <xdr:row>56</xdr:row>
      <xdr:rowOff>20348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11672"/>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151793</xdr:rowOff>
    </xdr:from>
    <xdr:to>
      <xdr:col>41</xdr:col>
      <xdr:colOff>50800</xdr:colOff>
      <xdr:row>56</xdr:row>
      <xdr:rowOff>20348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581543"/>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147467</xdr:rowOff>
    </xdr:from>
    <xdr:to>
      <xdr:col>55</xdr:col>
      <xdr:colOff>50800</xdr:colOff>
      <xdr:row>56</xdr:row>
      <xdr:rowOff>77617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7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170344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161137</xdr:rowOff>
    </xdr:from>
    <xdr:to>
      <xdr:col>50</xdr:col>
      <xdr:colOff>165100</xdr:colOff>
      <xdr:row>56</xdr:row>
      <xdr:rowOff>91287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82414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131122</xdr:rowOff>
    </xdr:from>
    <xdr:to>
      <xdr:col>46</xdr:col>
      <xdr:colOff>38100</xdr:colOff>
      <xdr:row>56</xdr:row>
      <xdr:rowOff>61272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77799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33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140998</xdr:rowOff>
    </xdr:from>
    <xdr:to>
      <xdr:col>41</xdr:col>
      <xdr:colOff>101600</xdr:colOff>
      <xdr:row>56</xdr:row>
      <xdr:rowOff>71148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87675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4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100993</xdr:rowOff>
    </xdr:from>
    <xdr:to>
      <xdr:col>36</xdr:col>
      <xdr:colOff>165100</xdr:colOff>
      <xdr:row>56</xdr:row>
      <xdr:rowOff>31143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47670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3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7835</xdr:rowOff>
    </xdr:from>
    <xdr:to>
      <xdr:col>55</xdr:col>
      <xdr:colOff>0</xdr:colOff>
      <xdr:row>78</xdr:row>
      <xdr:rowOff>17323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0935"/>
          <a:ext cx="8382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7835</xdr:rowOff>
    </xdr:from>
    <xdr:to>
      <xdr:col>50</xdr:col>
      <xdr:colOff>114300</xdr:colOff>
      <xdr:row>78</xdr:row>
      <xdr:rowOff>15227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80935"/>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5054</xdr:rowOff>
    </xdr:from>
    <xdr:to>
      <xdr:col>45</xdr:col>
      <xdr:colOff>177800</xdr:colOff>
      <xdr:row>78</xdr:row>
      <xdr:rowOff>15227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7815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70434</xdr:rowOff>
    </xdr:from>
    <xdr:to>
      <xdr:col>41</xdr:col>
      <xdr:colOff>50800</xdr:colOff>
      <xdr:row>78</xdr:row>
      <xdr:rowOff>5054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00634"/>
          <a:ext cx="8890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137973</xdr:rowOff>
    </xdr:from>
    <xdr:to>
      <xdr:col>55</xdr:col>
      <xdr:colOff>50800</xdr:colOff>
      <xdr:row>78</xdr:row>
      <xdr:rowOff>68123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116400</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128485</xdr:rowOff>
    </xdr:from>
    <xdr:to>
      <xdr:col>50</xdr:col>
      <xdr:colOff>165100</xdr:colOff>
      <xdr:row>78</xdr:row>
      <xdr:rowOff>58635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49762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2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135877</xdr:rowOff>
    </xdr:from>
    <xdr:to>
      <xdr:col>46</xdr:col>
      <xdr:colOff>38100</xdr:colOff>
      <xdr:row>78</xdr:row>
      <xdr:rowOff>66027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57154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3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125704</xdr:rowOff>
    </xdr:from>
    <xdr:to>
      <xdr:col>41</xdr:col>
      <xdr:colOff>101600</xdr:colOff>
      <xdr:row>78</xdr:row>
      <xdr:rowOff>55854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46981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19634</xdr:rowOff>
    </xdr:from>
    <xdr:to>
      <xdr:col>36</xdr:col>
      <xdr:colOff>165100</xdr:colOff>
      <xdr:row>76</xdr:row>
      <xdr:rowOff>121234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137761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4620</xdr:rowOff>
    </xdr:from>
    <xdr:to>
      <xdr:col>55</xdr:col>
      <xdr:colOff>0</xdr:colOff>
      <xdr:row>97</xdr:row>
      <xdr:rowOff>126006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35270"/>
          <a:ext cx="8382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67897</xdr:rowOff>
    </xdr:from>
    <xdr:to>
      <xdr:col>50</xdr:col>
      <xdr:colOff>114300</xdr:colOff>
      <xdr:row>97</xdr:row>
      <xdr:rowOff>126006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98547"/>
          <a:ext cx="889000" cy="5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67897</xdr:rowOff>
    </xdr:from>
    <xdr:to>
      <xdr:col>45</xdr:col>
      <xdr:colOff>177800</xdr:colOff>
      <xdr:row>97</xdr:row>
      <xdr:rowOff>123172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98547"/>
          <a:ext cx="8890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123172</xdr:rowOff>
    </xdr:from>
    <xdr:to>
      <xdr:col>41</xdr:col>
      <xdr:colOff>50800</xdr:colOff>
      <xdr:row>98</xdr:row>
      <xdr:rowOff>13055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53822"/>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125270</xdr:rowOff>
    </xdr:from>
    <xdr:to>
      <xdr:col>55</xdr:col>
      <xdr:colOff>50800</xdr:colOff>
      <xdr:row>97</xdr:row>
      <xdr:rowOff>55420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103697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75206</xdr:rowOff>
    </xdr:from>
    <xdr:to>
      <xdr:col>50</xdr:col>
      <xdr:colOff>165100</xdr:colOff>
      <xdr:row>98</xdr:row>
      <xdr:rowOff>5356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167933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17097</xdr:rowOff>
    </xdr:from>
    <xdr:to>
      <xdr:col>46</xdr:col>
      <xdr:colOff>38100</xdr:colOff>
      <xdr:row>97</xdr:row>
      <xdr:rowOff>118697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109824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72372</xdr:rowOff>
    </xdr:from>
    <xdr:to>
      <xdr:col>41</xdr:col>
      <xdr:colOff>101600</xdr:colOff>
      <xdr:row>98</xdr:row>
      <xdr:rowOff>2522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165099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133705</xdr:rowOff>
    </xdr:from>
    <xdr:to>
      <xdr:col>36</xdr:col>
      <xdr:colOff>165100</xdr:colOff>
      <xdr:row>98</xdr:row>
      <xdr:rowOff>63855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54982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90414</xdr:rowOff>
    </xdr:from>
    <xdr:to>
      <xdr:col>85</xdr:col>
      <xdr:colOff>127000</xdr:colOff>
      <xdr:row>37</xdr:row>
      <xdr:rowOff>102301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3406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71257</xdr:rowOff>
    </xdr:from>
    <xdr:to>
      <xdr:col>81</xdr:col>
      <xdr:colOff>50800</xdr:colOff>
      <xdr:row>37</xdr:row>
      <xdr:rowOff>102301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14907"/>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71257</xdr:rowOff>
    </xdr:from>
    <xdr:to>
      <xdr:col>76</xdr:col>
      <xdr:colOff>114300</xdr:colOff>
      <xdr:row>37</xdr:row>
      <xdr:rowOff>105639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14907"/>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105639</xdr:rowOff>
    </xdr:from>
    <xdr:to>
      <xdr:col>71</xdr:col>
      <xdr:colOff>177800</xdr:colOff>
      <xdr:row>37</xdr:row>
      <xdr:rowOff>118623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49289"/>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39614</xdr:rowOff>
    </xdr:from>
    <xdr:to>
      <xdr:col>85</xdr:col>
      <xdr:colOff>177800</xdr:colOff>
      <xdr:row>37</xdr:row>
      <xdr:rowOff>141214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125991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51501</xdr:rowOff>
    </xdr:from>
    <xdr:to>
      <xdr:col>81</xdr:col>
      <xdr:colOff>101600</xdr:colOff>
      <xdr:row>37</xdr:row>
      <xdr:rowOff>153101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144228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20457</xdr:rowOff>
    </xdr:from>
    <xdr:to>
      <xdr:col>76</xdr:col>
      <xdr:colOff>165100</xdr:colOff>
      <xdr:row>37</xdr:row>
      <xdr:rowOff>122057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6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5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54839</xdr:rowOff>
    </xdr:from>
    <xdr:to>
      <xdr:col>72</xdr:col>
      <xdr:colOff>38100</xdr:colOff>
      <xdr:row>37</xdr:row>
      <xdr:rowOff>156439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147566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67823</xdr:rowOff>
    </xdr:from>
    <xdr:to>
      <xdr:col>67</xdr:col>
      <xdr:colOff>101600</xdr:colOff>
      <xdr:row>37</xdr:row>
      <xdr:rowOff>169423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160550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90535</xdr:rowOff>
    </xdr:from>
    <xdr:to>
      <xdr:col>85</xdr:col>
      <xdr:colOff>127000</xdr:colOff>
      <xdr:row>57</xdr:row>
      <xdr:rowOff>87563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20285"/>
          <a:ext cx="838200" cy="3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22869</xdr:rowOff>
    </xdr:from>
    <xdr:to>
      <xdr:col>81</xdr:col>
      <xdr:colOff>50800</xdr:colOff>
      <xdr:row>57</xdr:row>
      <xdr:rowOff>87563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95519"/>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22869</xdr:rowOff>
    </xdr:from>
    <xdr:to>
      <xdr:col>76</xdr:col>
      <xdr:colOff>114300</xdr:colOff>
      <xdr:row>58</xdr:row>
      <xdr:rowOff>15978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95519"/>
          <a:ext cx="889000" cy="1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148697</xdr:rowOff>
    </xdr:from>
    <xdr:to>
      <xdr:col>71</xdr:col>
      <xdr:colOff>177800</xdr:colOff>
      <xdr:row>58</xdr:row>
      <xdr:rowOff>15978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21347"/>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39735</xdr:rowOff>
    </xdr:from>
    <xdr:to>
      <xdr:col>85</xdr:col>
      <xdr:colOff>177800</xdr:colOff>
      <xdr:row>55</xdr:row>
      <xdr:rowOff>141335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62612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36763</xdr:rowOff>
    </xdr:from>
    <xdr:to>
      <xdr:col>81</xdr:col>
      <xdr:colOff>101600</xdr:colOff>
      <xdr:row>57</xdr:row>
      <xdr:rowOff>138363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129490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143519</xdr:rowOff>
    </xdr:from>
    <xdr:to>
      <xdr:col>76</xdr:col>
      <xdr:colOff>165100</xdr:colOff>
      <xdr:row>57</xdr:row>
      <xdr:rowOff>73669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64796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3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136628</xdr:rowOff>
    </xdr:from>
    <xdr:to>
      <xdr:col>72</xdr:col>
      <xdr:colOff>38100</xdr:colOff>
      <xdr:row>58</xdr:row>
      <xdr:rowOff>66778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57905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97897</xdr:rowOff>
    </xdr:from>
    <xdr:to>
      <xdr:col>67</xdr:col>
      <xdr:colOff>101600</xdr:colOff>
      <xdr:row>58</xdr:row>
      <xdr:rowOff>28047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19174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133345</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06445"/>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133345</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06445"/>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82545</xdr:rowOff>
    </xdr:from>
    <xdr:to>
      <xdr:col>81</xdr:col>
      <xdr:colOff>101600</xdr:colOff>
      <xdr:row>79</xdr:row>
      <xdr:rowOff>12695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3822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548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47479</xdr:rowOff>
    </xdr:from>
    <xdr:to>
      <xdr:col>85</xdr:col>
      <xdr:colOff>127000</xdr:colOff>
      <xdr:row>96</xdr:row>
      <xdr:rowOff>66796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06679"/>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66796</xdr:rowOff>
    </xdr:from>
    <xdr:to>
      <xdr:col>81</xdr:col>
      <xdr:colOff>50800</xdr:colOff>
      <xdr:row>96</xdr:row>
      <xdr:rowOff>93332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25996"/>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74188</xdr:rowOff>
    </xdr:from>
    <xdr:to>
      <xdr:col>76</xdr:col>
      <xdr:colOff>114300</xdr:colOff>
      <xdr:row>96</xdr:row>
      <xdr:rowOff>93332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33388"/>
          <a:ext cx="889000" cy="1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74188</xdr:rowOff>
    </xdr:from>
    <xdr:to>
      <xdr:col>71</xdr:col>
      <xdr:colOff>177800</xdr:colOff>
      <xdr:row>96</xdr:row>
      <xdr:rowOff>80587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33388"/>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168129</xdr:rowOff>
    </xdr:from>
    <xdr:to>
      <xdr:col>85</xdr:col>
      <xdr:colOff>177800</xdr:colOff>
      <xdr:row>96</xdr:row>
      <xdr:rowOff>98279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146556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15996</xdr:rowOff>
    </xdr:from>
    <xdr:to>
      <xdr:col>81</xdr:col>
      <xdr:colOff>101600</xdr:colOff>
      <xdr:row>96</xdr:row>
      <xdr:rowOff>117596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108723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42532</xdr:rowOff>
    </xdr:from>
    <xdr:to>
      <xdr:col>76</xdr:col>
      <xdr:colOff>165100</xdr:colOff>
      <xdr:row>96</xdr:row>
      <xdr:rowOff>144132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135259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5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23388</xdr:rowOff>
    </xdr:from>
    <xdr:to>
      <xdr:col>72</xdr:col>
      <xdr:colOff>38100</xdr:colOff>
      <xdr:row>96</xdr:row>
      <xdr:rowOff>124988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116115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5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29787</xdr:rowOff>
    </xdr:from>
    <xdr:to>
      <xdr:col>67</xdr:col>
      <xdr:colOff>101600</xdr:colOff>
      <xdr:row>96</xdr:row>
      <xdr:rowOff>131387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122514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5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議会費、労働費、農林水産業費、教育費以外は類似団体平均値を下回る低コストな行政運営を実現できている。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上回っている費用については、次のような理由がある。議会費（議員報酬が類似団体を上回る）、労働費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勤労者住宅資金融資対策事業）、農林水産業費（農業振興や土地改良事業など農地の保全や農業振興に努める）、教育費（幼稚園、小学校、中学校の空調設備設置事業）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一方、下回っている費用の中で衛生費、消防費には町の特色が現れており、次のような理由がある。衛生費（ごみ処理業務の一部を委託や一部事務組合で実施）、消防費（消防事務を加古川市に委託）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人件費や投資的経費など徹底した歳出削減と税収の確保などにより、平成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年度以降は実質単年度収支の黒字を維持し、基金の積立を行っている。平成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千万円まで減少していた基金が、令和元年度末で約</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千万円となっている。今後も健全な財政運営に努め、将来の公共施設の更新に備え、適正な基金残高の維持に努める。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年度以降実質収支は黒字を維持している。今後も全会計において、実質収支の黒字を維持できるよう、健全な財政運営に努める。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11925658</v>
      </c>
      <c r="BO4" s="462"/>
      <c r="BP4" s="462"/>
      <c r="BQ4" s="462"/>
      <c r="BR4" s="462"/>
      <c r="BS4" s="462"/>
      <c r="BT4" s="462"/>
      <c r="BU4" s="463"/>
      <c r="BV4" s="461">
        <v>10906764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8.6999999999999993</v>
      </c>
      <c r="CU4" s="646"/>
      <c r="CV4" s="646"/>
      <c r="CW4" s="646"/>
      <c r="CX4" s="646"/>
      <c r="CY4" s="646"/>
      <c r="CZ4" s="646"/>
      <c r="DA4" s="647"/>
      <c r="DB4" s="645">
        <v>9.9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11271061</v>
      </c>
      <c r="BO5" s="467"/>
      <c r="BP5" s="467"/>
      <c r="BQ5" s="467"/>
      <c r="BR5" s="467"/>
      <c r="BS5" s="467"/>
      <c r="BT5" s="467"/>
      <c r="BU5" s="468"/>
      <c r="BV5" s="466">
        <v>10230594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85.3</v>
      </c>
      <c r="CU5" s="437"/>
      <c r="CV5" s="437"/>
      <c r="CW5" s="437"/>
      <c r="CX5" s="437"/>
      <c r="CY5" s="437"/>
      <c r="CZ5" s="437"/>
      <c r="DA5" s="438"/>
      <c r="DB5" s="436">
        <v>84.3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654597</v>
      </c>
      <c r="BO6" s="467"/>
      <c r="BP6" s="467"/>
      <c r="BQ6" s="467"/>
      <c r="BR6" s="467"/>
      <c r="BS6" s="467"/>
      <c r="BT6" s="467"/>
      <c r="BU6" s="468"/>
      <c r="BV6" s="466">
        <v>676170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90.3</v>
      </c>
      <c r="CU6" s="620"/>
      <c r="CV6" s="620"/>
      <c r="CW6" s="620"/>
      <c r="CX6" s="620"/>
      <c r="CY6" s="620"/>
      <c r="CZ6" s="620"/>
      <c r="DA6" s="621"/>
      <c r="DB6" s="619">
        <v>91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64020</v>
      </c>
      <c r="BO7" s="467"/>
      <c r="BP7" s="467"/>
      <c r="BQ7" s="467"/>
      <c r="BR7" s="467"/>
      <c r="BS7" s="467"/>
      <c r="BT7" s="467"/>
      <c r="BU7" s="468"/>
      <c r="BV7" s="466">
        <v>13260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6791249</v>
      </c>
      <c r="CU7" s="467"/>
      <c r="CV7" s="467"/>
      <c r="CW7" s="467"/>
      <c r="CX7" s="467"/>
      <c r="CY7" s="467"/>
      <c r="CZ7" s="467"/>
      <c r="DA7" s="468"/>
      <c r="DB7" s="466">
        <v>6729359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590577</v>
      </c>
      <c r="BO8" s="467"/>
      <c r="BP8" s="467"/>
      <c r="BQ8" s="467"/>
      <c r="BR8" s="467"/>
      <c r="BS8" s="467"/>
      <c r="BT8" s="467"/>
      <c r="BU8" s="468"/>
      <c r="BV8" s="466">
        <v>662910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0.76</v>
      </c>
      <c r="CU8" s="580"/>
      <c r="CV8" s="580"/>
      <c r="CW8" s="580"/>
      <c r="CX8" s="580"/>
      <c r="CY8" s="580"/>
      <c r="CZ8" s="580"/>
      <c r="DA8" s="581"/>
      <c r="DB8" s="579">
        <v>0.76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31020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-72333</v>
      </c>
      <c r="BO9" s="467"/>
      <c r="BP9" s="467"/>
      <c r="BQ9" s="467"/>
      <c r="BR9" s="467"/>
      <c r="BS9" s="467"/>
      <c r="BT9" s="467"/>
      <c r="BU9" s="468"/>
      <c r="BV9" s="466">
        <v>-11134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9.9</v>
      </c>
      <c r="CU9" s="437"/>
      <c r="CV9" s="437"/>
      <c r="CW9" s="437"/>
      <c r="CX9" s="437"/>
      <c r="CY9" s="437"/>
      <c r="CZ9" s="437"/>
      <c r="DA9" s="438"/>
      <c r="DB9" s="436">
        <v>9.6999999999999993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31026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264904</v>
      </c>
      <c r="BO10" s="467"/>
      <c r="BP10" s="467"/>
      <c r="BQ10" s="467"/>
      <c r="BR10" s="467"/>
      <c r="BS10" s="467"/>
      <c r="BT10" s="467"/>
      <c r="BU10" s="468"/>
      <c r="BV10" s="466">
        <v>421103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31061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30529</v>
      </c>
      <c r="S13" s="570"/>
      <c r="T13" s="570"/>
      <c r="U13" s="570"/>
      <c r="V13" s="571"/>
      <c r="W13" s="557" t="s">
        <v>138</v>
      </c>
      <c r="X13" s="479"/>
      <c r="Y13" s="479"/>
      <c r="Z13" s="479"/>
      <c r="AA13" s="479"/>
      <c r="AB13" s="480"/>
      <c r="AC13" s="442">
        <v>663</v>
      </c>
      <c r="AD13" s="443"/>
      <c r="AE13" s="443"/>
      <c r="AF13" s="443"/>
      <c r="AG13" s="444"/>
      <c r="AH13" s="442">
        <v>606</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192571</v>
      </c>
      <c r="BO13" s="467"/>
      <c r="BP13" s="467"/>
      <c r="BQ13" s="467"/>
      <c r="BR13" s="467"/>
      <c r="BS13" s="467"/>
      <c r="BT13" s="467"/>
      <c r="BU13" s="468"/>
      <c r="BV13" s="466">
        <v>409969</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4.5999999999999996</v>
      </c>
      <c r="CU13" s="437"/>
      <c r="CV13" s="437"/>
      <c r="CW13" s="437"/>
      <c r="CX13" s="437"/>
      <c r="CY13" s="437"/>
      <c r="CZ13" s="437"/>
      <c r="DA13" s="438"/>
      <c r="DB13" s="436">
        <v>4.3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31142</v>
      </c>
      <c r="S14" s="570"/>
      <c r="T14" s="570"/>
      <c r="U14" s="570"/>
      <c r="V14" s="571"/>
      <c r="W14" s="572"/>
      <c r="X14" s="482"/>
      <c r="Y14" s="482"/>
      <c r="Z14" s="482"/>
      <c r="AA14" s="482"/>
      <c r="AB14" s="483"/>
      <c r="AC14" s="562">
        <v>4.7</v>
      </c>
      <c r="AD14" s="563"/>
      <c r="AE14" s="563"/>
      <c r="AF14" s="563"/>
      <c r="AG14" s="564"/>
      <c r="AH14" s="562">
        <v>4.3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30695</v>
      </c>
      <c r="S15" s="570"/>
      <c r="T15" s="570"/>
      <c r="U15" s="570"/>
      <c r="V15" s="571"/>
      <c r="W15" s="557" t="s">
        <v>146</v>
      </c>
      <c r="X15" s="479"/>
      <c r="Y15" s="479"/>
      <c r="Z15" s="479"/>
      <c r="AA15" s="479"/>
      <c r="AB15" s="480"/>
      <c r="AC15" s="442">
        <v>5005</v>
      </c>
      <c r="AD15" s="443"/>
      <c r="AE15" s="443"/>
      <c r="AF15" s="443"/>
      <c r="AG15" s="444"/>
      <c r="AH15" s="442">
        <v>5072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4064235</v>
      </c>
      <c r="BO15" s="462"/>
      <c r="BP15" s="462"/>
      <c r="BQ15" s="462"/>
      <c r="BR15" s="462"/>
      <c r="BS15" s="462"/>
      <c r="BT15" s="462"/>
      <c r="BU15" s="463"/>
      <c r="BV15" s="461">
        <v>3923580</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35.700000000000003</v>
      </c>
      <c r="AD16" s="563"/>
      <c r="AE16" s="563"/>
      <c r="AF16" s="563"/>
      <c r="AG16" s="564"/>
      <c r="AH16" s="562">
        <v>36.299999999999997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5275560</v>
      </c>
      <c r="BO16" s="467"/>
      <c r="BP16" s="467"/>
      <c r="BQ16" s="467"/>
      <c r="BR16" s="467"/>
      <c r="BS16" s="467"/>
      <c r="BT16" s="467"/>
      <c r="BU16" s="468"/>
      <c r="BV16" s="466">
        <v>5139826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8346</v>
      </c>
      <c r="AD17" s="443"/>
      <c r="AE17" s="443"/>
      <c r="AF17" s="443"/>
      <c r="AG17" s="444"/>
      <c r="AH17" s="442">
        <v>8313</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5196351</v>
      </c>
      <c r="BO17" s="467"/>
      <c r="BP17" s="467"/>
      <c r="BQ17" s="467"/>
      <c r="BR17" s="467"/>
      <c r="BS17" s="467"/>
      <c r="BT17" s="467"/>
      <c r="BU17" s="468"/>
      <c r="BV17" s="466">
        <v>5011896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34.92</v>
      </c>
      <c r="M18" s="531"/>
      <c r="N18" s="531"/>
      <c r="O18" s="531"/>
      <c r="P18" s="531"/>
      <c r="Q18" s="531"/>
      <c r="R18" s="532"/>
      <c r="S18" s="532"/>
      <c r="T18" s="532"/>
      <c r="U18" s="532"/>
      <c r="V18" s="533"/>
      <c r="W18" s="547"/>
      <c r="X18" s="548"/>
      <c r="Y18" s="548"/>
      <c r="Z18" s="548"/>
      <c r="AA18" s="548"/>
      <c r="AB18" s="558"/>
      <c r="AC18" s="430">
        <v>59.6</v>
      </c>
      <c r="AD18" s="431"/>
      <c r="AE18" s="431"/>
      <c r="AF18" s="431"/>
      <c r="AG18" s="534"/>
      <c r="AH18" s="430">
        <v>59.4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5886271</v>
      </c>
      <c r="BO18" s="467"/>
      <c r="BP18" s="467"/>
      <c r="BQ18" s="467"/>
      <c r="BR18" s="467"/>
      <c r="BS18" s="467"/>
      <c r="BT18" s="467"/>
      <c r="BU18" s="468"/>
      <c r="BV18" s="466">
        <v>5746812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888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8461334</v>
      </c>
      <c r="BO19" s="467"/>
      <c r="BP19" s="467"/>
      <c r="BQ19" s="467"/>
      <c r="BR19" s="467"/>
      <c r="BS19" s="467"/>
      <c r="BT19" s="467"/>
      <c r="BU19" s="468"/>
      <c r="BV19" s="466">
        <v>8252157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11026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9839418</v>
      </c>
      <c r="BO23" s="467"/>
      <c r="BP23" s="467"/>
      <c r="BQ23" s="467"/>
      <c r="BR23" s="467"/>
      <c r="BS23" s="467"/>
      <c r="BT23" s="467"/>
      <c r="BU23" s="468"/>
      <c r="BV23" s="466">
        <v>9338271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8900</v>
      </c>
      <c r="R24" s="443"/>
      <c r="S24" s="443"/>
      <c r="T24" s="443"/>
      <c r="U24" s="443"/>
      <c r="V24" s="444"/>
      <c r="W24" s="508"/>
      <c r="X24" s="499"/>
      <c r="Y24" s="500"/>
      <c r="Z24" s="439" t="s">
        <v>170</v>
      </c>
      <c r="AA24" s="440"/>
      <c r="AB24" s="440"/>
      <c r="AC24" s="440"/>
      <c r="AD24" s="440"/>
      <c r="AE24" s="440"/>
      <c r="AF24" s="440"/>
      <c r="AG24" s="441"/>
      <c r="AH24" s="442">
        <v>128</v>
      </c>
      <c r="AI24" s="443"/>
      <c r="AJ24" s="443"/>
      <c r="AK24" s="443"/>
      <c r="AL24" s="444"/>
      <c r="AM24" s="442">
        <v>403072</v>
      </c>
      <c r="AN24" s="443"/>
      <c r="AO24" s="443"/>
      <c r="AP24" s="443"/>
      <c r="AQ24" s="443"/>
      <c r="AR24" s="444"/>
      <c r="AS24" s="442">
        <v>3149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8859455</v>
      </c>
      <c r="BO24" s="467"/>
      <c r="BP24" s="467"/>
      <c r="BQ24" s="467"/>
      <c r="BR24" s="467"/>
      <c r="BS24" s="467"/>
      <c r="BT24" s="467"/>
      <c r="BU24" s="468"/>
      <c r="BV24" s="466">
        <v>8797541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7300</v>
      </c>
      <c r="R25" s="443"/>
      <c r="S25" s="443"/>
      <c r="T25" s="443"/>
      <c r="U25" s="443"/>
      <c r="V25" s="444"/>
      <c r="W25" s="508"/>
      <c r="X25" s="499"/>
      <c r="Y25" s="500"/>
      <c r="Z25" s="439" t="s">
        <v>173</v>
      </c>
      <c r="AA25" s="440"/>
      <c r="AB25" s="440"/>
      <c r="AC25" s="440"/>
      <c r="AD25" s="440"/>
      <c r="AE25" s="440"/>
      <c r="AF25" s="440"/>
      <c r="AG25" s="441"/>
      <c r="AH25" s="442" t="s">
        <v>128</v>
      </c>
      <c r="AI25" s="443"/>
      <c r="AJ25" s="443"/>
      <c r="AK25" s="443"/>
      <c r="AL25" s="444"/>
      <c r="AM25" s="442" t="s">
        <v>128</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313329</v>
      </c>
      <c r="BO25" s="462"/>
      <c r="BP25" s="462"/>
      <c r="BQ25" s="462"/>
      <c r="BR25" s="462"/>
      <c r="BS25" s="462"/>
      <c r="BT25" s="462"/>
      <c r="BU25" s="463"/>
      <c r="BV25" s="461">
        <v>419693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6900</v>
      </c>
      <c r="R26" s="443"/>
      <c r="S26" s="443"/>
      <c r="T26" s="443"/>
      <c r="U26" s="443"/>
      <c r="V26" s="444"/>
      <c r="W26" s="508"/>
      <c r="X26" s="499"/>
      <c r="Y26" s="500"/>
      <c r="Z26" s="439" t="s">
        <v>176</v>
      </c>
      <c r="AA26" s="521"/>
      <c r="AB26" s="521"/>
      <c r="AC26" s="521"/>
      <c r="AD26" s="521"/>
      <c r="AE26" s="521"/>
      <c r="AF26" s="521"/>
      <c r="AG26" s="522"/>
      <c r="AH26" s="442">
        <v>10</v>
      </c>
      <c r="AI26" s="443"/>
      <c r="AJ26" s="443"/>
      <c r="AK26" s="443"/>
      <c r="AL26" s="444"/>
      <c r="AM26" s="442">
        <v>28890</v>
      </c>
      <c r="AN26" s="443"/>
      <c r="AO26" s="443"/>
      <c r="AP26" s="443"/>
      <c r="AQ26" s="443"/>
      <c r="AR26" s="444"/>
      <c r="AS26" s="442">
        <v>2889</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4150</v>
      </c>
      <c r="R27" s="443"/>
      <c r="S27" s="443"/>
      <c r="T27" s="443"/>
      <c r="U27" s="443"/>
      <c r="V27" s="444"/>
      <c r="W27" s="508"/>
      <c r="X27" s="499"/>
      <c r="Y27" s="500"/>
      <c r="Z27" s="439" t="s">
        <v>179</v>
      </c>
      <c r="AA27" s="440"/>
      <c r="AB27" s="440"/>
      <c r="AC27" s="440"/>
      <c r="AD27" s="440"/>
      <c r="AE27" s="440"/>
      <c r="AF27" s="440"/>
      <c r="AG27" s="441"/>
      <c r="AH27" s="442">
        <v>18</v>
      </c>
      <c r="AI27" s="443"/>
      <c r="AJ27" s="443"/>
      <c r="AK27" s="443"/>
      <c r="AL27" s="444"/>
      <c r="AM27" s="442">
        <v>55300</v>
      </c>
      <c r="AN27" s="443"/>
      <c r="AO27" s="443"/>
      <c r="AP27" s="443"/>
      <c r="AQ27" s="443"/>
      <c r="AR27" s="444"/>
      <c r="AS27" s="442">
        <v>3072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330000</v>
      </c>
      <c r="BO27" s="470"/>
      <c r="BP27" s="470"/>
      <c r="BQ27" s="470"/>
      <c r="BR27" s="470"/>
      <c r="BS27" s="470"/>
      <c r="BT27" s="470"/>
      <c r="BU27" s="471"/>
      <c r="BV27" s="469">
        <v>330000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3200</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4219297</v>
      </c>
      <c r="BO28" s="462"/>
      <c r="BP28" s="462"/>
      <c r="BQ28" s="462"/>
      <c r="BR28" s="462"/>
      <c r="BS28" s="462"/>
      <c r="BT28" s="462"/>
      <c r="BU28" s="463"/>
      <c r="BV28" s="461">
        <v>3954393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12</v>
      </c>
      <c r="M29" s="443"/>
      <c r="N29" s="443"/>
      <c r="O29" s="443"/>
      <c r="P29" s="444"/>
      <c r="Q29" s="442">
        <v>2983</v>
      </c>
      <c r="R29" s="443"/>
      <c r="S29" s="443"/>
      <c r="T29" s="443"/>
      <c r="U29" s="443"/>
      <c r="V29" s="444"/>
      <c r="W29" s="509"/>
      <c r="X29" s="510"/>
      <c r="Y29" s="511"/>
      <c r="Z29" s="439" t="s">
        <v>185</v>
      </c>
      <c r="AA29" s="440"/>
      <c r="AB29" s="440"/>
      <c r="AC29" s="440"/>
      <c r="AD29" s="440"/>
      <c r="AE29" s="440"/>
      <c r="AF29" s="440"/>
      <c r="AG29" s="441"/>
      <c r="AH29" s="442">
        <v>146</v>
      </c>
      <c r="AI29" s="443"/>
      <c r="AJ29" s="443"/>
      <c r="AK29" s="443"/>
      <c r="AL29" s="444"/>
      <c r="AM29" s="442">
        <v>458372</v>
      </c>
      <c r="AN29" s="443"/>
      <c r="AO29" s="443"/>
      <c r="AP29" s="443"/>
      <c r="AQ29" s="443"/>
      <c r="AR29" s="444"/>
      <c r="AS29" s="442">
        <v>3140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546856</v>
      </c>
      <c r="BO29" s="467"/>
      <c r="BP29" s="467"/>
      <c r="BQ29" s="467"/>
      <c r="BR29" s="467"/>
      <c r="BS29" s="467"/>
      <c r="BT29" s="467"/>
      <c r="BU29" s="468"/>
      <c r="BV29" s="466">
        <v>551338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1414449</v>
      </c>
      <c r="BO30" s="470"/>
      <c r="BP30" s="470"/>
      <c r="BQ30" s="470"/>
      <c r="BR30" s="470"/>
      <c r="BS30" s="470"/>
      <c r="BT30" s="470"/>
      <c r="BU30" s="471"/>
      <c r="BV30" s="469">
        <v>1430841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197</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兵庫県市町村職員退職手当組合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兵庫県町議会議員公務災害補償組合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兵庫県市町交通災害共済組合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兵庫県後期高齢者医療広域連合（一般会計）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兵庫県後期高齢者医療広域連合（特別会計）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加古郡衛生事務組合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東播磨農業共済事務組合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K4yxWfAtuGrRSfVZkX9M6CQJ/egxGucjmwA0DrtfmcehvWxP4dex9tqLCpmFNxsFXvamX8CI6TcnH9wsDAfVQw==" saltValue="GSE3FE+FJtwLZ7epR4lG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W3" sqref="W3:AB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8" t="s">
        <v>550</v>
      </c>
      <c r="D34" s="1248"/>
      <c r="E34" s="1249"/>
      <c r="F34" s="32">
        <v>22.61</v>
      </c>
      <c r="G34" s="33">
        <v>23.29</v>
      </c>
      <c r="H34" s="33">
        <v>24.23</v>
      </c>
      <c r="I34" s="33">
        <v>24.03</v>
      </c>
      <c r="J34" s="34">
        <v>22.78</v>
      </c>
      <c r="K34" s="22"/>
      <c r="L34" s="22"/>
      <c r="M34" s="22"/>
      <c r="N34" s="22"/>
      <c r="O34" s="22"/>
      <c r="P34" s="22"/>
    </row>
    <row r="35" spans="1:16" ht="39" customHeight="1" x14ac:dyDescent="0.15">
      <c r="A35" s="22"/>
      <c r="B35" s="35"/>
      <c r="C35" s="1242" t="s">
        <v>551</v>
      </c>
      <c r="D35" s="1243"/>
      <c r="E35" s="1244"/>
      <c r="F35" s="36">
        <v>10.1</v>
      </c>
      <c r="G35" s="37">
        <v>9.84</v>
      </c>
      <c r="H35" s="37">
        <v>10.17</v>
      </c>
      <c r="I35" s="37">
        <v>10.039999999999999</v>
      </c>
      <c r="J35" s="38">
        <v>8.69</v>
      </c>
      <c r="K35" s="22"/>
      <c r="L35" s="22"/>
      <c r="M35" s="22"/>
      <c r="N35" s="22"/>
      <c r="O35" s="22"/>
      <c r="P35" s="22"/>
    </row>
    <row r="36" spans="1:16" ht="39" customHeight="1" x14ac:dyDescent="0.15">
      <c r="A36" s="22"/>
      <c r="B36" s="35"/>
      <c r="C36" s="1242" t="s">
        <v>552</v>
      </c>
      <c r="D36" s="1243"/>
      <c r="E36" s="1244"/>
      <c r="F36" s="36" t="s">
        <v>504</v>
      </c>
      <c r="G36" s="37" t="s">
        <v>504</v>
      </c>
      <c r="H36" s="37" t="s">
        <v>504</v>
      </c>
      <c r="I36" s="37" t="s">
        <v>504</v>
      </c>
      <c r="J36" s="38">
        <v>2.23</v>
      </c>
      <c r="K36" s="22"/>
      <c r="L36" s="22"/>
      <c r="M36" s="22"/>
      <c r="N36" s="22"/>
      <c r="O36" s="22"/>
      <c r="P36" s="22"/>
    </row>
    <row r="37" spans="1:16" ht="39" customHeight="1" x14ac:dyDescent="0.15">
      <c r="A37" s="22"/>
      <c r="B37" s="35"/>
      <c r="C37" s="1242" t="s">
        <v>553</v>
      </c>
      <c r="D37" s="1243"/>
      <c r="E37" s="1244"/>
      <c r="F37" s="36">
        <v>0.61</v>
      </c>
      <c r="G37" s="37">
        <v>1.25</v>
      </c>
      <c r="H37" s="37">
        <v>1.83</v>
      </c>
      <c r="I37" s="37">
        <v>1.58</v>
      </c>
      <c r="J37" s="38">
        <v>0.85</v>
      </c>
      <c r="K37" s="22"/>
      <c r="L37" s="22"/>
      <c r="M37" s="22"/>
      <c r="N37" s="22"/>
      <c r="O37" s="22"/>
      <c r="P37" s="22"/>
    </row>
    <row r="38" spans="1:16" ht="39" customHeight="1" x14ac:dyDescent="0.15">
      <c r="A38" s="22"/>
      <c r="B38" s="35"/>
      <c r="C38" s="1242" t="s">
        <v>554</v>
      </c>
      <c r="D38" s="1243"/>
      <c r="E38" s="1244"/>
      <c r="F38" s="36">
        <v>0</v>
      </c>
      <c r="G38" s="37">
        <v>0.47</v>
      </c>
      <c r="H38" s="37">
        <v>2.2200000000000002</v>
      </c>
      <c r="I38" s="37">
        <v>1.27</v>
      </c>
      <c r="J38" s="38">
        <v>0.34</v>
      </c>
      <c r="K38" s="22"/>
      <c r="L38" s="22"/>
      <c r="M38" s="22"/>
      <c r="N38" s="22"/>
      <c r="O38" s="22"/>
      <c r="P38" s="22"/>
    </row>
    <row r="39" spans="1:16" ht="39" customHeight="1" x14ac:dyDescent="0.15">
      <c r="A39" s="22"/>
      <c r="B39" s="35"/>
      <c r="C39" s="1242" t="s">
        <v>555</v>
      </c>
      <c r="D39" s="1243"/>
      <c r="E39" s="1244"/>
      <c r="F39" s="36">
        <v>0.03</v>
      </c>
      <c r="G39" s="37">
        <v>0.15</v>
      </c>
      <c r="H39" s="37">
        <v>0.31</v>
      </c>
      <c r="I39" s="37">
        <v>0.26</v>
      </c>
      <c r="J39" s="38">
        <v>0.23</v>
      </c>
      <c r="K39" s="22"/>
      <c r="L39" s="22"/>
      <c r="M39" s="22"/>
      <c r="N39" s="22"/>
      <c r="O39" s="22"/>
      <c r="P39" s="22"/>
    </row>
    <row r="40" spans="1:16" ht="39" customHeight="1" x14ac:dyDescent="0.15">
      <c r="A40" s="22"/>
      <c r="B40" s="35"/>
      <c r="C40" s="1242" t="s">
        <v>556</v>
      </c>
      <c r="D40" s="1243"/>
      <c r="E40" s="1244"/>
      <c r="F40" s="36">
        <v>0.01</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557</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558</v>
      </c>
      <c r="D43" s="1246"/>
      <c r="E43" s="1247"/>
      <c r="F43" s="41">
        <v>0</v>
      </c>
      <c r="G43" s="42">
        <v>0</v>
      </c>
      <c r="H43" s="42">
        <v>0</v>
      </c>
      <c r="I43" s="42">
        <v>0</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8l935VTHdIu43m3WhTaWg2mhJyQ+K38JRZYNRNcPhnR/+od0Ik15bN7Ua9TIAtFIx6AkztabhhIimr/XNP5pA==" saltValue="XbHsRfF2ujTEIboFDupY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L50" sqref="L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794</v>
      </c>
      <c r="L45" s="60">
        <v>801</v>
      </c>
      <c r="M45" s="60">
        <v>765</v>
      </c>
      <c r="N45" s="60">
        <v>804</v>
      </c>
      <c r="O45" s="61">
        <v>834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504</v>
      </c>
      <c r="L46" s="64" t="s">
        <v>504</v>
      </c>
      <c r="M46" s="64" t="s">
        <v>504</v>
      </c>
      <c r="N46" s="64" t="s">
        <v>504</v>
      </c>
      <c r="O46" s="65" t="s">
        <v>504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504</v>
      </c>
      <c r="L47" s="64" t="s">
        <v>504</v>
      </c>
      <c r="M47" s="64" t="s">
        <v>504</v>
      </c>
      <c r="N47" s="64" t="s">
        <v>504</v>
      </c>
      <c r="O47" s="65" t="s">
        <v>504</v>
      </c>
      <c r="P47" s="48"/>
      <c r="Q47" s="48"/>
      <c r="R47" s="48"/>
      <c r="S47" s="48"/>
      <c r="T47" s="48"/>
      <c r="U47" s="48"/>
    </row>
    <row r="48" spans="1:21" ht="30.75" customHeight="1" x14ac:dyDescent="0.15">
      <c r="A48" s="48"/>
      <c r="B48" s="1270"/>
      <c r="C48" s="1271"/>
      <c r="D48" s="62"/>
      <c r="E48" s="1252" t="s">
        <v>15</v>
      </c>
      <c r="F48" s="1252"/>
      <c r="G48" s="1252"/>
      <c r="H48" s="1252"/>
      <c r="I48" s="1252"/>
      <c r="J48" s="1253"/>
      <c r="K48" s="63">
        <v>643</v>
      </c>
      <c r="L48" s="64">
        <v>627</v>
      </c>
      <c r="M48" s="64">
        <v>656</v>
      </c>
      <c r="N48" s="64">
        <v>690</v>
      </c>
      <c r="O48" s="65">
        <v>731</v>
      </c>
      <c r="P48" s="48"/>
      <c r="Q48" s="48"/>
      <c r="R48" s="48"/>
      <c r="S48" s="48"/>
      <c r="T48" s="48"/>
      <c r="U48" s="48"/>
    </row>
    <row r="49" spans="1:21" ht="30.75" customHeight="1" x14ac:dyDescent="0.15">
      <c r="A49" s="48"/>
      <c r="B49" s="1270"/>
      <c r="C49" s="1271"/>
      <c r="D49" s="62"/>
      <c r="E49" s="1252" t="s">
        <v>16</v>
      </c>
      <c r="F49" s="1252"/>
      <c r="G49" s="1252"/>
      <c r="H49" s="1252"/>
      <c r="I49" s="1252"/>
      <c r="J49" s="1253"/>
      <c r="K49" s="63">
        <v>37</v>
      </c>
      <c r="L49" s="64">
        <v>20</v>
      </c>
      <c r="M49" s="64" t="s">
        <v>504</v>
      </c>
      <c r="N49" s="64" t="s">
        <v>504</v>
      </c>
      <c r="O49" s="65" t="s">
        <v>504</v>
      </c>
      <c r="P49" s="48"/>
      <c r="Q49" s="48"/>
      <c r="R49" s="48"/>
      <c r="S49" s="48"/>
      <c r="T49" s="48"/>
      <c r="U49" s="48"/>
    </row>
    <row r="50" spans="1:21" ht="30.75" customHeight="1" x14ac:dyDescent="0.15">
      <c r="A50" s="48"/>
      <c r="B50" s="1270"/>
      <c r="C50" s="1271"/>
      <c r="D50" s="62"/>
      <c r="E50" s="1252" t="s">
        <v>17</v>
      </c>
      <c r="F50" s="1252"/>
      <c r="G50" s="1252"/>
      <c r="H50" s="1252"/>
      <c r="I50" s="1252"/>
      <c r="J50" s="1253"/>
      <c r="K50" s="63">
        <v>15</v>
      </c>
      <c r="L50" s="64">
        <v>10</v>
      </c>
      <c r="M50" s="64">
        <v>7</v>
      </c>
      <c r="N50" s="64">
        <v>4</v>
      </c>
      <c r="O50" s="65">
        <v>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504</v>
      </c>
      <c r="L51" s="64" t="s">
        <v>504</v>
      </c>
      <c r="M51" s="64" t="s">
        <v>504</v>
      </c>
      <c r="N51" s="64" t="s">
        <v>504</v>
      </c>
      <c r="O51" s="65" t="s">
        <v>504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1151</v>
      </c>
      <c r="L52" s="64">
        <v>1188</v>
      </c>
      <c r="M52" s="64">
        <v>1220</v>
      </c>
      <c r="N52" s="64">
        <v>1238</v>
      </c>
      <c r="O52" s="65">
        <v>1246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338</v>
      </c>
      <c r="L53" s="69">
        <v>270</v>
      </c>
      <c r="M53" s="69">
        <v>208</v>
      </c>
      <c r="N53" s="69">
        <v>260</v>
      </c>
      <c r="O53" s="70">
        <v>321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GSXkxlk4R5eFjSDVsqJtCaixUZO8PPeNKsIuKB74U8sIqON4ufQ8Qbtfo+aQ8T8/m7xs7pWeykwbOsJ80U0w==" saltValue="TjJ1DiXH1sxYSNYNnbDZ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W3" sqref="W3:AB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88" t="s">
        <v>30</v>
      </c>
      <c r="C41" s="1289"/>
      <c r="D41" s="102"/>
      <c r="E41" s="1290" t="s">
        <v>31</v>
      </c>
      <c r="F41" s="1290"/>
      <c r="G41" s="1290"/>
      <c r="H41" s="1291"/>
      <c r="I41" s="103">
        <v>8586</v>
      </c>
      <c r="J41" s="104">
        <v>8899</v>
      </c>
      <c r="K41" s="104">
        <v>9247</v>
      </c>
      <c r="L41" s="104">
        <v>9338</v>
      </c>
      <c r="M41" s="105">
        <v>9839</v>
      </c>
    </row>
    <row r="42" spans="2:13" ht="27.75" customHeight="1" x14ac:dyDescent="0.15">
      <c r="B42" s="1278"/>
      <c r="C42" s="1279"/>
      <c r="D42" s="106"/>
      <c r="E42" s="1282" t="s">
        <v>32</v>
      </c>
      <c r="F42" s="1282"/>
      <c r="G42" s="1282"/>
      <c r="H42" s="1283"/>
      <c r="I42" s="107">
        <v>26</v>
      </c>
      <c r="J42" s="108">
        <v>16</v>
      </c>
      <c r="K42" s="108">
        <v>9</v>
      </c>
      <c r="L42" s="108">
        <v>5</v>
      </c>
      <c r="M42" s="109">
        <v>2</v>
      </c>
    </row>
    <row r="43" spans="2:13" ht="27.75" customHeight="1" x14ac:dyDescent="0.15">
      <c r="B43" s="1278"/>
      <c r="C43" s="1279"/>
      <c r="D43" s="106"/>
      <c r="E43" s="1282" t="s">
        <v>33</v>
      </c>
      <c r="F43" s="1282"/>
      <c r="G43" s="1282"/>
      <c r="H43" s="1283"/>
      <c r="I43" s="107">
        <v>11761</v>
      </c>
      <c r="J43" s="108">
        <v>11156</v>
      </c>
      <c r="K43" s="108">
        <v>10670</v>
      </c>
      <c r="L43" s="108">
        <v>10191</v>
      </c>
      <c r="M43" s="109">
        <v>9965</v>
      </c>
    </row>
    <row r="44" spans="2:13" ht="27.75" customHeight="1" x14ac:dyDescent="0.15">
      <c r="B44" s="1278"/>
      <c r="C44" s="1279"/>
      <c r="D44" s="106"/>
      <c r="E44" s="1282" t="s">
        <v>34</v>
      </c>
      <c r="F44" s="1282"/>
      <c r="G44" s="1282"/>
      <c r="H44" s="1283"/>
      <c r="I44" s="107">
        <v>20</v>
      </c>
      <c r="J44" s="108" t="s">
        <v>504</v>
      </c>
      <c r="K44" s="108" t="s">
        <v>504</v>
      </c>
      <c r="L44" s="108" t="s">
        <v>504</v>
      </c>
      <c r="M44" s="109" t="s">
        <v>504</v>
      </c>
    </row>
    <row r="45" spans="2:13" ht="27.75" customHeight="1" x14ac:dyDescent="0.15">
      <c r="B45" s="1278"/>
      <c r="C45" s="1279"/>
      <c r="D45" s="106"/>
      <c r="E45" s="1282" t="s">
        <v>35</v>
      </c>
      <c r="F45" s="1282"/>
      <c r="G45" s="1282"/>
      <c r="H45" s="1283"/>
      <c r="I45" s="107">
        <v>1309</v>
      </c>
      <c r="J45" s="108">
        <v>1127</v>
      </c>
      <c r="K45" s="108">
        <v>935</v>
      </c>
      <c r="L45" s="108">
        <v>1144</v>
      </c>
      <c r="M45" s="109">
        <v>1137</v>
      </c>
    </row>
    <row r="46" spans="2:13" ht="27.75" customHeight="1" x14ac:dyDescent="0.15">
      <c r="B46" s="1278"/>
      <c r="C46" s="1279"/>
      <c r="D46" s="110"/>
      <c r="E46" s="1282" t="s">
        <v>36</v>
      </c>
      <c r="F46" s="1282"/>
      <c r="G46" s="1282"/>
      <c r="H46" s="1283"/>
      <c r="I46" s="107" t="s">
        <v>504</v>
      </c>
      <c r="J46" s="108" t="s">
        <v>504</v>
      </c>
      <c r="K46" s="108" t="s">
        <v>504</v>
      </c>
      <c r="L46" s="108" t="s">
        <v>504</v>
      </c>
      <c r="M46" s="109" t="s">
        <v>504</v>
      </c>
    </row>
    <row r="47" spans="2:13" ht="27.75" customHeight="1" x14ac:dyDescent="0.15">
      <c r="B47" s="1278"/>
      <c r="C47" s="1279"/>
      <c r="D47" s="111"/>
      <c r="E47" s="1292" t="s">
        <v>37</v>
      </c>
      <c r="F47" s="1293"/>
      <c r="G47" s="1293"/>
      <c r="H47" s="1294"/>
      <c r="I47" s="107" t="s">
        <v>504</v>
      </c>
      <c r="J47" s="108" t="s">
        <v>504</v>
      </c>
      <c r="K47" s="108" t="s">
        <v>504</v>
      </c>
      <c r="L47" s="108" t="s">
        <v>504</v>
      </c>
      <c r="M47" s="109" t="s">
        <v>504</v>
      </c>
    </row>
    <row r="48" spans="2:13" ht="27.75" customHeight="1" x14ac:dyDescent="0.15">
      <c r="B48" s="1278"/>
      <c r="C48" s="1279"/>
      <c r="D48" s="106"/>
      <c r="E48" s="1282" t="s">
        <v>38</v>
      </c>
      <c r="F48" s="1282"/>
      <c r="G48" s="1282"/>
      <c r="H48" s="1283"/>
      <c r="I48" s="107" t="s">
        <v>504</v>
      </c>
      <c r="J48" s="108" t="s">
        <v>504</v>
      </c>
      <c r="K48" s="108" t="s">
        <v>504</v>
      </c>
      <c r="L48" s="108" t="s">
        <v>504</v>
      </c>
      <c r="M48" s="109" t="s">
        <v>504</v>
      </c>
    </row>
    <row r="49" spans="2:13" ht="27.75" customHeight="1" x14ac:dyDescent="0.15">
      <c r="B49" s="1280"/>
      <c r="C49" s="1281"/>
      <c r="D49" s="106"/>
      <c r="E49" s="1282" t="s">
        <v>39</v>
      </c>
      <c r="F49" s="1282"/>
      <c r="G49" s="1282"/>
      <c r="H49" s="1283"/>
      <c r="I49" s="107" t="s">
        <v>504</v>
      </c>
      <c r="J49" s="108" t="s">
        <v>504</v>
      </c>
      <c r="K49" s="108" t="s">
        <v>504</v>
      </c>
      <c r="L49" s="108" t="s">
        <v>504</v>
      </c>
      <c r="M49" s="109" t="s">
        <v>504</v>
      </c>
    </row>
    <row r="50" spans="2:13" ht="27.75" customHeight="1" x14ac:dyDescent="0.15">
      <c r="B50" s="1276" t="s">
        <v>40</v>
      </c>
      <c r="C50" s="1277"/>
      <c r="D50" s="112"/>
      <c r="E50" s="1282" t="s">
        <v>41</v>
      </c>
      <c r="F50" s="1282"/>
      <c r="G50" s="1282"/>
      <c r="H50" s="1283"/>
      <c r="I50" s="107">
        <v>5353</v>
      </c>
      <c r="J50" s="108">
        <v>5849</v>
      </c>
      <c r="K50" s="108">
        <v>6137</v>
      </c>
      <c r="L50" s="108">
        <v>6729</v>
      </c>
      <c r="M50" s="109">
        <v>7087</v>
      </c>
    </row>
    <row r="51" spans="2:13" ht="27.75" customHeight="1" x14ac:dyDescent="0.15">
      <c r="B51" s="1278"/>
      <c r="C51" s="1279"/>
      <c r="D51" s="106"/>
      <c r="E51" s="1282" t="s">
        <v>42</v>
      </c>
      <c r="F51" s="1282"/>
      <c r="G51" s="1282"/>
      <c r="H51" s="1283"/>
      <c r="I51" s="107">
        <v>1862</v>
      </c>
      <c r="J51" s="108">
        <v>1820</v>
      </c>
      <c r="K51" s="108">
        <v>1634</v>
      </c>
      <c r="L51" s="108">
        <v>1509</v>
      </c>
      <c r="M51" s="109">
        <v>1343</v>
      </c>
    </row>
    <row r="52" spans="2:13" ht="27.75" customHeight="1" x14ac:dyDescent="0.15">
      <c r="B52" s="1280"/>
      <c r="C52" s="1281"/>
      <c r="D52" s="106"/>
      <c r="E52" s="1282" t="s">
        <v>43</v>
      </c>
      <c r="F52" s="1282"/>
      <c r="G52" s="1282"/>
      <c r="H52" s="1283"/>
      <c r="I52" s="107">
        <v>14647</v>
      </c>
      <c r="J52" s="108">
        <v>14684</v>
      </c>
      <c r="K52" s="108">
        <v>14641</v>
      </c>
      <c r="L52" s="108">
        <v>14374</v>
      </c>
      <c r="M52" s="109">
        <v>14204</v>
      </c>
    </row>
    <row r="53" spans="2:13" ht="27.75" customHeight="1" thickBot="1" x14ac:dyDescent="0.2">
      <c r="B53" s="1284" t="s">
        <v>44</v>
      </c>
      <c r="C53" s="1285"/>
      <c r="D53" s="113"/>
      <c r="E53" s="1286" t="s">
        <v>45</v>
      </c>
      <c r="F53" s="1286"/>
      <c r="G53" s="1286"/>
      <c r="H53" s="1287"/>
      <c r="I53" s="114">
        <v>-160</v>
      </c>
      <c r="J53" s="115">
        <v>-1156</v>
      </c>
      <c r="K53" s="115">
        <v>-1551</v>
      </c>
      <c r="L53" s="115">
        <v>-1934</v>
      </c>
      <c r="M53" s="116">
        <v>-1690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uv5g9eOGjp6s04c20/eSc8zJJ/z5ANS0beKD9YvXElBx2RFCMgfItpjAF4Lca8pjeWsEFq52vvtcvr4UbnaEQ==" saltValue="FFUc7FMserD//BHbMLS4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W3" sqref="W3:AB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3" t="s">
        <v>48</v>
      </c>
      <c r="D55" s="1303"/>
      <c r="E55" s="1304"/>
      <c r="F55" s="128">
        <v>3533</v>
      </c>
      <c r="G55" s="128">
        <v>3954</v>
      </c>
      <c r="H55" s="129">
        <v>4219</v>
      </c>
    </row>
    <row r="56" spans="2:8" ht="52.5" customHeight="1" x14ac:dyDescent="0.15">
      <c r="B56" s="130"/>
      <c r="C56" s="1305" t="s">
        <v>49</v>
      </c>
      <c r="D56" s="1305"/>
      <c r="E56" s="1306"/>
      <c r="F56" s="131">
        <v>534</v>
      </c>
      <c r="G56" s="131">
        <v>551</v>
      </c>
      <c r="H56" s="132">
        <v>547</v>
      </c>
    </row>
    <row r="57" spans="2:8" ht="53.25" customHeight="1" x14ac:dyDescent="0.15">
      <c r="B57" s="130"/>
      <c r="C57" s="1307" t="s">
        <v>50</v>
      </c>
      <c r="D57" s="1307"/>
      <c r="E57" s="1308"/>
      <c r="F57" s="133">
        <v>1449</v>
      </c>
      <c r="G57" s="133">
        <v>1431</v>
      </c>
      <c r="H57" s="134">
        <v>1414</v>
      </c>
    </row>
    <row r="58" spans="2:8" ht="45.75" customHeight="1" x14ac:dyDescent="0.15">
      <c r="B58" s="135"/>
      <c r="C58" s="1295" t="s">
        <v>574</v>
      </c>
      <c r="D58" s="1296"/>
      <c r="E58" s="1297"/>
      <c r="F58" s="136">
        <v>989</v>
      </c>
      <c r="G58" s="136">
        <v>962</v>
      </c>
      <c r="H58" s="137">
        <v>944</v>
      </c>
    </row>
    <row r="59" spans="2:8" ht="45.75" customHeight="1" x14ac:dyDescent="0.15">
      <c r="B59" s="135"/>
      <c r="C59" s="1295" t="s">
        <v>575</v>
      </c>
      <c r="D59" s="1296"/>
      <c r="E59" s="1297"/>
      <c r="F59" s="136">
        <v>278</v>
      </c>
      <c r="G59" s="136">
        <v>278</v>
      </c>
      <c r="H59" s="137">
        <v>278</v>
      </c>
    </row>
    <row r="60" spans="2:8" ht="45.75" customHeight="1" x14ac:dyDescent="0.15">
      <c r="B60" s="135"/>
      <c r="C60" s="1295" t="s">
        <v>576</v>
      </c>
      <c r="D60" s="1296"/>
      <c r="E60" s="1297"/>
      <c r="F60" s="136">
        <v>102</v>
      </c>
      <c r="G60" s="136">
        <v>102</v>
      </c>
      <c r="H60" s="137">
        <v>102</v>
      </c>
    </row>
    <row r="61" spans="2:8" ht="45.75" customHeight="1" x14ac:dyDescent="0.15">
      <c r="B61" s="135"/>
      <c r="C61" s="1295" t="s">
        <v>577</v>
      </c>
      <c r="D61" s="1296"/>
      <c r="E61" s="1297"/>
      <c r="F61" s="136">
        <v>57</v>
      </c>
      <c r="G61" s="136">
        <v>58</v>
      </c>
      <c r="H61" s="137">
        <v>58</v>
      </c>
    </row>
    <row r="62" spans="2:8" ht="45.75" customHeight="1" thickBot="1" x14ac:dyDescent="0.2">
      <c r="B62" s="138"/>
      <c r="C62" s="1298" t="s">
        <v>578</v>
      </c>
      <c r="D62" s="1299"/>
      <c r="E62" s="1300"/>
      <c r="F62" s="139">
        <v>10</v>
      </c>
      <c r="G62" s="139">
        <v>17</v>
      </c>
      <c r="H62" s="140">
        <v>17</v>
      </c>
    </row>
    <row r="63" spans="2:8" ht="52.5" customHeight="1" thickBot="1" x14ac:dyDescent="0.2">
      <c r="B63" s="141"/>
      <c r="C63" s="1301" t="s">
        <v>51</v>
      </c>
      <c r="D63" s="1301"/>
      <c r="E63" s="1302"/>
      <c r="F63" s="142">
        <v>5517</v>
      </c>
      <c r="G63" s="142">
        <v>5937</v>
      </c>
      <c r="H63" s="143">
        <v>6181</v>
      </c>
    </row>
    <row r="64" spans="2:8" ht="15" customHeight="1" x14ac:dyDescent="0.15"/>
  </sheetData>
  <sheetProtection algorithmName="SHA-512" hashValue="oRRYQMpmbvTAZEdE/p89SMJK2JqPIQ2TNW1m+cTng2sjtyl/mM1A6p7G2EZqvPK/Jaihn9i/io60kIBeePvJzQ==" saltValue="f7CZnDhNyJz/KKlWq6ts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585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545</v>
      </c>
      <c r="BQ50" s="1314"/>
      <c r="BR50" s="1314"/>
      <c r="BS50" s="1314"/>
      <c r="BT50" s="1314"/>
      <c r="BU50" s="1314"/>
      <c r="BV50" s="1314"/>
      <c r="BW50" s="1314"/>
      <c r="BX50" s="1314" t="s">
        <v>546</v>
      </c>
      <c r="BY50" s="1314"/>
      <c r="BZ50" s="1314"/>
      <c r="CA50" s="1314"/>
      <c r="CB50" s="1314"/>
      <c r="CC50" s="1314"/>
      <c r="CD50" s="1314"/>
      <c r="CE50" s="1314"/>
      <c r="CF50" s="1314" t="s">
        <v>547</v>
      </c>
      <c r="CG50" s="1314"/>
      <c r="CH50" s="1314"/>
      <c r="CI50" s="1314"/>
      <c r="CJ50" s="1314"/>
      <c r="CK50" s="1314"/>
      <c r="CL50" s="1314"/>
      <c r="CM50" s="1314"/>
      <c r="CN50" s="1314" t="s">
        <v>548</v>
      </c>
      <c r="CO50" s="1314"/>
      <c r="CP50" s="1314"/>
      <c r="CQ50" s="1314"/>
      <c r="CR50" s="1314"/>
      <c r="CS50" s="1314"/>
      <c r="CT50" s="1314"/>
      <c r="CU50" s="1314"/>
      <c r="CV50" s="1314" t="s">
        <v>549</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587</v>
      </c>
      <c r="AO51" s="1312"/>
      <c r="AP51" s="1312"/>
      <c r="AQ51" s="1312"/>
      <c r="AR51" s="1312"/>
      <c r="AS51" s="1312"/>
      <c r="AT51" s="1312"/>
      <c r="AU51" s="1312"/>
      <c r="AV51" s="1312"/>
      <c r="AW51" s="1312"/>
      <c r="AX51" s="1312"/>
      <c r="AY51" s="1312"/>
      <c r="AZ51" s="1312"/>
      <c r="BA51" s="1312"/>
      <c r="BB51" s="1312" t="s">
        <v>588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589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63.9</v>
      </c>
      <c r="BY53" s="1309"/>
      <c r="BZ53" s="1309"/>
      <c r="CA53" s="1309"/>
      <c r="CB53" s="1309"/>
      <c r="CC53" s="1309"/>
      <c r="CD53" s="1309"/>
      <c r="CE53" s="1309"/>
      <c r="CF53" s="1309">
        <v>63.4</v>
      </c>
      <c r="CG53" s="1309"/>
      <c r="CH53" s="1309"/>
      <c r="CI53" s="1309"/>
      <c r="CJ53" s="1309"/>
      <c r="CK53" s="1309"/>
      <c r="CL53" s="1309"/>
      <c r="CM53" s="1309"/>
      <c r="CN53" s="1309">
        <v>62.1</v>
      </c>
      <c r="CO53" s="1309"/>
      <c r="CP53" s="1309"/>
      <c r="CQ53" s="1309"/>
      <c r="CR53" s="1309"/>
      <c r="CS53" s="1309"/>
      <c r="CT53" s="1309"/>
      <c r="CU53" s="1309"/>
      <c r="CV53" s="1309">
        <v>59.1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590</v>
      </c>
      <c r="AO55" s="1314"/>
      <c r="AP55" s="1314"/>
      <c r="AQ55" s="1314"/>
      <c r="AR55" s="1314"/>
      <c r="AS55" s="1314"/>
      <c r="AT55" s="1314"/>
      <c r="AU55" s="1314"/>
      <c r="AV55" s="1314"/>
      <c r="AW55" s="1314"/>
      <c r="AX55" s="1314"/>
      <c r="AY55" s="1314"/>
      <c r="AZ55" s="1314"/>
      <c r="BA55" s="1314"/>
      <c r="BB55" s="1312" t="s">
        <v>588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15.5</v>
      </c>
      <c r="BY55" s="1309"/>
      <c r="BZ55" s="1309"/>
      <c r="CA55" s="1309"/>
      <c r="CB55" s="1309"/>
      <c r="CC55" s="1309"/>
      <c r="CD55" s="1309"/>
      <c r="CE55" s="1309"/>
      <c r="CF55" s="1309">
        <v>14</v>
      </c>
      <c r="CG55" s="1309"/>
      <c r="CH55" s="1309"/>
      <c r="CI55" s="1309"/>
      <c r="CJ55" s="1309"/>
      <c r="CK55" s="1309"/>
      <c r="CL55" s="1309"/>
      <c r="CM55" s="1309"/>
      <c r="CN55" s="1309">
        <v>11.4</v>
      </c>
      <c r="CO55" s="1309"/>
      <c r="CP55" s="1309"/>
      <c r="CQ55" s="1309"/>
      <c r="CR55" s="1309"/>
      <c r="CS55" s="1309"/>
      <c r="CT55" s="1309"/>
      <c r="CU55" s="1309"/>
      <c r="CV55" s="1309">
        <v>10.4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589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57.7</v>
      </c>
      <c r="BY57" s="1309"/>
      <c r="BZ57" s="1309"/>
      <c r="CA57" s="1309"/>
      <c r="CB57" s="1309"/>
      <c r="CC57" s="1309"/>
      <c r="CD57" s="1309"/>
      <c r="CE57" s="1309"/>
      <c r="CF57" s="1309">
        <v>57.8</v>
      </c>
      <c r="CG57" s="1309"/>
      <c r="CH57" s="1309"/>
      <c r="CI57" s="1309"/>
      <c r="CJ57" s="1309"/>
      <c r="CK57" s="1309"/>
      <c r="CL57" s="1309"/>
      <c r="CM57" s="1309"/>
      <c r="CN57" s="1309">
        <v>59.5</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591</v>
      </c>
    </row>
    <row r="64" spans="1:109" x14ac:dyDescent="0.15">
      <c r="B64" s="395"/>
      <c r="G64" s="402"/>
      <c r="I64" s="415"/>
      <c r="J64" s="415"/>
      <c r="K64" s="415"/>
      <c r="L64" s="415"/>
      <c r="M64" s="415"/>
      <c r="N64" s="416"/>
      <c r="AM64" s="402"/>
      <c r="AN64" s="402" t="s">
        <v>584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592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545</v>
      </c>
      <c r="BQ72" s="1314"/>
      <c r="BR72" s="1314"/>
      <c r="BS72" s="1314"/>
      <c r="BT72" s="1314"/>
      <c r="BU72" s="1314"/>
      <c r="BV72" s="1314"/>
      <c r="BW72" s="1314"/>
      <c r="BX72" s="1314" t="s">
        <v>546</v>
      </c>
      <c r="BY72" s="1314"/>
      <c r="BZ72" s="1314"/>
      <c r="CA72" s="1314"/>
      <c r="CB72" s="1314"/>
      <c r="CC72" s="1314"/>
      <c r="CD72" s="1314"/>
      <c r="CE72" s="1314"/>
      <c r="CF72" s="1314" t="s">
        <v>547</v>
      </c>
      <c r="CG72" s="1314"/>
      <c r="CH72" s="1314"/>
      <c r="CI72" s="1314"/>
      <c r="CJ72" s="1314"/>
      <c r="CK72" s="1314"/>
      <c r="CL72" s="1314"/>
      <c r="CM72" s="1314"/>
      <c r="CN72" s="1314" t="s">
        <v>548</v>
      </c>
      <c r="CO72" s="1314"/>
      <c r="CP72" s="1314"/>
      <c r="CQ72" s="1314"/>
      <c r="CR72" s="1314"/>
      <c r="CS72" s="1314"/>
      <c r="CT72" s="1314"/>
      <c r="CU72" s="1314"/>
      <c r="CV72" s="1314" t="s">
        <v>549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587</v>
      </c>
      <c r="AO73" s="1312"/>
      <c r="AP73" s="1312"/>
      <c r="AQ73" s="1312"/>
      <c r="AR73" s="1312"/>
      <c r="AS73" s="1312"/>
      <c r="AT73" s="1312"/>
      <c r="AU73" s="1312"/>
      <c r="AV73" s="1312"/>
      <c r="AW73" s="1312"/>
      <c r="AX73" s="1312"/>
      <c r="AY73" s="1312"/>
      <c r="AZ73" s="1312"/>
      <c r="BA73" s="1312"/>
      <c r="BB73" s="1312" t="s">
        <v>588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593</v>
      </c>
      <c r="BC75" s="1312"/>
      <c r="BD75" s="1312"/>
      <c r="BE75" s="1312"/>
      <c r="BF75" s="1312"/>
      <c r="BG75" s="1312"/>
      <c r="BH75" s="1312"/>
      <c r="BI75" s="1312"/>
      <c r="BJ75" s="1312"/>
      <c r="BK75" s="1312"/>
      <c r="BL75" s="1312"/>
      <c r="BM75" s="1312"/>
      <c r="BN75" s="1312"/>
      <c r="BO75" s="1312"/>
      <c r="BP75" s="1309">
        <v>6.8</v>
      </c>
      <c r="BQ75" s="1309"/>
      <c r="BR75" s="1309"/>
      <c r="BS75" s="1309"/>
      <c r="BT75" s="1309"/>
      <c r="BU75" s="1309"/>
      <c r="BV75" s="1309"/>
      <c r="BW75" s="1309"/>
      <c r="BX75" s="1309">
        <v>5.8</v>
      </c>
      <c r="BY75" s="1309"/>
      <c r="BZ75" s="1309"/>
      <c r="CA75" s="1309"/>
      <c r="CB75" s="1309"/>
      <c r="CC75" s="1309"/>
      <c r="CD75" s="1309"/>
      <c r="CE75" s="1309"/>
      <c r="CF75" s="1309">
        <v>4.9000000000000004</v>
      </c>
      <c r="CG75" s="1309"/>
      <c r="CH75" s="1309"/>
      <c r="CI75" s="1309"/>
      <c r="CJ75" s="1309"/>
      <c r="CK75" s="1309"/>
      <c r="CL75" s="1309"/>
      <c r="CM75" s="1309"/>
      <c r="CN75" s="1309">
        <v>4.3</v>
      </c>
      <c r="CO75" s="1309"/>
      <c r="CP75" s="1309"/>
      <c r="CQ75" s="1309"/>
      <c r="CR75" s="1309"/>
      <c r="CS75" s="1309"/>
      <c r="CT75" s="1309"/>
      <c r="CU75" s="1309"/>
      <c r="CV75" s="1309">
        <v>4.5999999999999996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590</v>
      </c>
      <c r="AO77" s="1314"/>
      <c r="AP77" s="1314"/>
      <c r="AQ77" s="1314"/>
      <c r="AR77" s="1314"/>
      <c r="AS77" s="1314"/>
      <c r="AT77" s="1314"/>
      <c r="AU77" s="1314"/>
      <c r="AV77" s="1314"/>
      <c r="AW77" s="1314"/>
      <c r="AX77" s="1314"/>
      <c r="AY77" s="1314"/>
      <c r="AZ77" s="1314"/>
      <c r="BA77" s="1314"/>
      <c r="BB77" s="1312" t="s">
        <v>588</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15.5</v>
      </c>
      <c r="BY77" s="1309"/>
      <c r="BZ77" s="1309"/>
      <c r="CA77" s="1309"/>
      <c r="CB77" s="1309"/>
      <c r="CC77" s="1309"/>
      <c r="CD77" s="1309"/>
      <c r="CE77" s="1309"/>
      <c r="CF77" s="1309">
        <v>14</v>
      </c>
      <c r="CG77" s="1309"/>
      <c r="CH77" s="1309"/>
      <c r="CI77" s="1309"/>
      <c r="CJ77" s="1309"/>
      <c r="CK77" s="1309"/>
      <c r="CL77" s="1309"/>
      <c r="CM77" s="1309"/>
      <c r="CN77" s="1309">
        <v>11.4</v>
      </c>
      <c r="CO77" s="1309"/>
      <c r="CP77" s="1309"/>
      <c r="CQ77" s="1309"/>
      <c r="CR77" s="1309"/>
      <c r="CS77" s="1309"/>
      <c r="CT77" s="1309"/>
      <c r="CU77" s="1309"/>
      <c r="CV77" s="1309">
        <v>10.4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593</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6.6</v>
      </c>
      <c r="BY79" s="1309"/>
      <c r="BZ79" s="1309"/>
      <c r="CA79" s="1309"/>
      <c r="CB79" s="1309"/>
      <c r="CC79" s="1309"/>
      <c r="CD79" s="1309"/>
      <c r="CE79" s="1309"/>
      <c r="CF79" s="1309">
        <v>6.5</v>
      </c>
      <c r="CG79" s="1309"/>
      <c r="CH79" s="1309"/>
      <c r="CI79" s="1309"/>
      <c r="CJ79" s="1309"/>
      <c r="CK79" s="1309"/>
      <c r="CL79" s="1309"/>
      <c r="CM79" s="1309"/>
      <c r="CN79" s="1309">
        <v>6.7</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7x+OL92ahUiN2s+JoGVobOufsHtX0E0HBnJMybpiZHcruRkhhUiSp6cD/Nnh20RzIr6jlJund4stYjGogvPoQ==" saltValue="HI09C7OMQOJLMN2MefgZ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594</v>
      </c>
    </row>
  </sheetData>
  <sheetProtection algorithmName="SHA-512" hashValue="VyXNqJkDzC1w7I5De4x0PoGv0EklzfhLms27dM2xjk/WblLSH9q3+PXDDxVhYUOyl/tcj2rNwC6xKkFJO8huJg==" saltValue="mqBH4fppdfD8/WL2ZsGx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594</v>
      </c>
    </row>
  </sheetData>
  <sheetProtection algorithmName="SHA-512" hashValue="+JWdhZToGtc95Zuuo5M9F0tcEYUNw8zX1lSPdVS/owdl2JKcAdlSEphXOyZnJUbilr4/353to/tBrSavBYQkXw==" saltValue="zz68wfnsonCO2HCguM+Br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542</v>
      </c>
      <c r="G2" s="157"/>
      <c r="H2" s="158"/>
    </row>
    <row r="3" spans="1:8" x14ac:dyDescent="0.15">
      <c r="A3" s="154" t="s">
        <v>535</v>
      </c>
      <c r="B3" s="159"/>
      <c r="C3" s="160"/>
      <c r="D3" s="161">
        <v>20297</v>
      </c>
      <c r="E3" s="162"/>
      <c r="F3" s="163">
        <v>56894</v>
      </c>
      <c r="G3" s="164"/>
      <c r="H3" s="165"/>
    </row>
    <row r="4" spans="1:8" x14ac:dyDescent="0.15">
      <c r="A4" s="166"/>
      <c r="B4" s="167"/>
      <c r="C4" s="168"/>
      <c r="D4" s="169">
        <v>14353</v>
      </c>
      <c r="E4" s="170"/>
      <c r="F4" s="171">
        <v>32548</v>
      </c>
      <c r="G4" s="172"/>
      <c r="H4" s="173"/>
    </row>
    <row r="5" spans="1:8" x14ac:dyDescent="0.15">
      <c r="A5" s="154" t="s">
        <v>537</v>
      </c>
      <c r="B5" s="159"/>
      <c r="C5" s="160"/>
      <c r="D5" s="161">
        <v>44728</v>
      </c>
      <c r="E5" s="162"/>
      <c r="F5" s="163">
        <v>57122</v>
      </c>
      <c r="G5" s="164"/>
      <c r="H5" s="165"/>
    </row>
    <row r="6" spans="1:8" x14ac:dyDescent="0.15">
      <c r="A6" s="166"/>
      <c r="B6" s="167"/>
      <c r="C6" s="168"/>
      <c r="D6" s="169">
        <v>20548</v>
      </c>
      <c r="E6" s="170"/>
      <c r="F6" s="171">
        <v>36191</v>
      </c>
      <c r="G6" s="172"/>
      <c r="H6" s="173"/>
    </row>
    <row r="7" spans="1:8" x14ac:dyDescent="0.15">
      <c r="A7" s="154" t="s">
        <v>538</v>
      </c>
      <c r="B7" s="159"/>
      <c r="C7" s="160"/>
      <c r="D7" s="161">
        <v>50060</v>
      </c>
      <c r="E7" s="162"/>
      <c r="F7" s="163">
        <v>53655</v>
      </c>
      <c r="G7" s="164"/>
      <c r="H7" s="165"/>
    </row>
    <row r="8" spans="1:8" x14ac:dyDescent="0.15">
      <c r="A8" s="166"/>
      <c r="B8" s="167"/>
      <c r="C8" s="168"/>
      <c r="D8" s="169">
        <v>24028</v>
      </c>
      <c r="E8" s="170"/>
      <c r="F8" s="171">
        <v>32719</v>
      </c>
      <c r="G8" s="172"/>
      <c r="H8" s="173"/>
    </row>
    <row r="9" spans="1:8" x14ac:dyDescent="0.15">
      <c r="A9" s="154" t="s">
        <v>539</v>
      </c>
      <c r="B9" s="159"/>
      <c r="C9" s="160"/>
      <c r="D9" s="161">
        <v>25419</v>
      </c>
      <c r="E9" s="162"/>
      <c r="F9" s="163">
        <v>53869</v>
      </c>
      <c r="G9" s="164"/>
      <c r="H9" s="165"/>
    </row>
    <row r="10" spans="1:8" x14ac:dyDescent="0.15">
      <c r="A10" s="166"/>
      <c r="B10" s="167"/>
      <c r="C10" s="168"/>
      <c r="D10" s="169">
        <v>13839</v>
      </c>
      <c r="E10" s="170"/>
      <c r="F10" s="171">
        <v>35046</v>
      </c>
      <c r="G10" s="172"/>
      <c r="H10" s="173"/>
    </row>
    <row r="11" spans="1:8" x14ac:dyDescent="0.15">
      <c r="A11" s="154" t="s">
        <v>540</v>
      </c>
      <c r="B11" s="159"/>
      <c r="C11" s="160"/>
      <c r="D11" s="161">
        <v>50554</v>
      </c>
      <c r="E11" s="162"/>
      <c r="F11" s="163">
        <v>59119</v>
      </c>
      <c r="G11" s="164"/>
      <c r="H11" s="165"/>
    </row>
    <row r="12" spans="1:8" x14ac:dyDescent="0.15">
      <c r="A12" s="166"/>
      <c r="B12" s="167"/>
      <c r="C12" s="174"/>
      <c r="D12" s="169">
        <v>19271</v>
      </c>
      <c r="E12" s="170"/>
      <c r="F12" s="171">
        <v>29900</v>
      </c>
      <c r="G12" s="172"/>
      <c r="H12" s="173"/>
    </row>
    <row r="13" spans="1:8" x14ac:dyDescent="0.15">
      <c r="A13" s="154"/>
      <c r="B13" s="159"/>
      <c r="C13" s="175"/>
      <c r="D13" s="176">
        <v>38212</v>
      </c>
      <c r="E13" s="177"/>
      <c r="F13" s="178">
        <v>56132</v>
      </c>
      <c r="G13" s="179"/>
      <c r="H13" s="165"/>
    </row>
    <row r="14" spans="1:8" x14ac:dyDescent="0.15">
      <c r="A14" s="166"/>
      <c r="B14" s="167"/>
      <c r="C14" s="168"/>
      <c r="D14" s="169">
        <v>18408</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10.11</v>
      </c>
      <c r="C19" s="180">
        <f>ROUND(VALUE(SUBSTITUTE(実質収支比率等に係る経年分析!G$48,"▲","-")),2)</f>
        <v>9.85</v>
      </c>
      <c r="D19" s="180">
        <f>ROUND(VALUE(SUBSTITUTE(実質収支比率等に係る経年分析!H$48,"▲","-")),2)</f>
        <v>10.18</v>
      </c>
      <c r="E19" s="180">
        <f>ROUND(VALUE(SUBSTITUTE(実質収支比率等に係る経年分析!I$48,"▲","-")),2)</f>
        <v>9.85</v>
      </c>
      <c r="F19" s="180">
        <f>ROUND(VALUE(SUBSTITUTE(実質収支比率等に係る経年分析!J$48,"▲","-")),2)</f>
        <v>8.6999999999999993</v>
      </c>
    </row>
    <row r="20" spans="1:11" x14ac:dyDescent="0.15">
      <c r="A20" s="180" t="s">
        <v>55</v>
      </c>
      <c r="B20" s="180">
        <f>ROUND(VALUE(SUBSTITUTE(実質収支比率等に係る経年分析!F$47,"▲","-")),2)</f>
        <v>41.92</v>
      </c>
      <c r="C20" s="180">
        <f>ROUND(VALUE(SUBSTITUTE(実質収支比率等に係る経年分析!G$47,"▲","-")),2)</f>
        <v>48.41</v>
      </c>
      <c r="D20" s="180">
        <f>ROUND(VALUE(SUBSTITUTE(実質収支比率等に係る経年分析!H$47,"▲","-")),2)</f>
        <v>53.34</v>
      </c>
      <c r="E20" s="180">
        <f>ROUND(VALUE(SUBSTITUTE(実質収支比率等に係る経年分析!I$47,"▲","-")),2)</f>
        <v>58.76</v>
      </c>
      <c r="F20" s="180">
        <f>ROUND(VALUE(SUBSTITUTE(実質収支比率等に係る経年分析!J$47,"▲","-")),2)</f>
        <v>62.13</v>
      </c>
    </row>
    <row r="21" spans="1:11" x14ac:dyDescent="0.15">
      <c r="A21" s="180" t="s">
        <v>56</v>
      </c>
      <c r="B21" s="180">
        <f>IF(ISNUMBER(VALUE(SUBSTITUTE(実質収支比率等に係る経年分析!F$49,"▲","-"))),ROUND(VALUE(SUBSTITUTE(実質収支比率等に係る経年分析!F$49,"▲","-")),2),NA())</f>
        <v>6.06</v>
      </c>
      <c r="C21" s="180">
        <f>IF(ISNUMBER(VALUE(SUBSTITUTE(実質収支比率等に係る経年分析!G$49,"▲","-"))),ROUND(VALUE(SUBSTITUTE(実質収支比率等に係る経年分析!G$49,"▲","-")),2),NA())</f>
        <v>6.54</v>
      </c>
      <c r="D21" s="180">
        <f>IF(ISNUMBER(VALUE(SUBSTITUTE(実質収支比率等に係る経年分析!H$49,"▲","-"))),ROUND(VALUE(SUBSTITUTE(実質収支比率等に係る経年分析!H$49,"▲","-")),2),NA())</f>
        <v>6.13</v>
      </c>
      <c r="E21" s="180">
        <f>IF(ISNUMBER(VALUE(SUBSTITUTE(実質収支比率等に係る経年分析!I$49,"▲","-"))),ROUND(VALUE(SUBSTITUTE(実質収支比率等に係る経年分析!I$49,"▲","-")),2),NA())</f>
        <v>6.09</v>
      </c>
      <c r="F21" s="180">
        <f>IF(ISNUMBER(VALUE(SUBSTITUTE(実質収支比率等に係る経年分析!J$49,"▲","-"))),ROUND(VALUE(SUBSTITUTE(実質収支比率等に係る経年分析!J$49,"▲","-")),2),NA())</f>
        <v>2.84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介護サービス特別会計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2.2200000000000002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10.039999999999999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1151</v>
      </c>
      <c r="E42" s="182"/>
      <c r="F42" s="182"/>
      <c r="G42" s="182">
        <f>'実質公債費比率（分子）の構造'!L$52</f>
        <v>1188</v>
      </c>
      <c r="H42" s="182"/>
      <c r="I42" s="182"/>
      <c r="J42" s="182">
        <f>'実質公債費比率（分子）の構造'!M$52</f>
        <v>1220</v>
      </c>
      <c r="K42" s="182"/>
      <c r="L42" s="182"/>
      <c r="M42" s="182">
        <f>'実質公債費比率（分子）の構造'!N$52</f>
        <v>1238</v>
      </c>
      <c r="N42" s="182"/>
      <c r="O42" s="182"/>
      <c r="P42" s="182">
        <f>'実質公債費比率（分子）の構造'!O$52</f>
        <v>1246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v>
      </c>
      <c r="C44" s="182"/>
      <c r="D44" s="182"/>
      <c r="E44" s="182">
        <f>'実質公債費比率（分子）の構造'!L$50</f>
        <v>10</v>
      </c>
      <c r="F44" s="182"/>
      <c r="G44" s="182"/>
      <c r="H44" s="182">
        <f>'実質公債費比率（分子）の構造'!M$50</f>
        <v>7</v>
      </c>
      <c r="I44" s="182"/>
      <c r="J44" s="182"/>
      <c r="K44" s="182">
        <f>'実質公債費比率（分子）の構造'!N$50</f>
        <v>4</v>
      </c>
      <c r="L44" s="182"/>
      <c r="M44" s="182"/>
      <c r="N44" s="182">
        <f>'実質公債費比率（分子）の構造'!O$50</f>
        <v>2</v>
      </c>
      <c r="O44" s="182"/>
      <c r="P44" s="182"/>
    </row>
    <row r="45" spans="1:16" x14ac:dyDescent="0.15">
      <c r="A45" s="182" t="s">
        <v>66</v>
      </c>
      <c r="B45" s="182">
        <f>'実質公債費比率（分子）の構造'!K$49</f>
        <v>37</v>
      </c>
      <c r="C45" s="182"/>
      <c r="D45" s="182"/>
      <c r="E45" s="182">
        <f>'実質公債費比率（分子）の構造'!L$49</f>
        <v>20</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643</v>
      </c>
      <c r="C46" s="182"/>
      <c r="D46" s="182"/>
      <c r="E46" s="182">
        <f>'実質公債費比率（分子）の構造'!L$48</f>
        <v>627</v>
      </c>
      <c r="F46" s="182"/>
      <c r="G46" s="182"/>
      <c r="H46" s="182">
        <f>'実質公債費比率（分子）の構造'!M$48</f>
        <v>656</v>
      </c>
      <c r="I46" s="182"/>
      <c r="J46" s="182"/>
      <c r="K46" s="182">
        <f>'実質公債費比率（分子）の構造'!N$48</f>
        <v>690</v>
      </c>
      <c r="L46" s="182"/>
      <c r="M46" s="182"/>
      <c r="N46" s="182">
        <f>'実質公債費比率（分子）の構造'!O$48</f>
        <v>731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794</v>
      </c>
      <c r="C49" s="182"/>
      <c r="D49" s="182"/>
      <c r="E49" s="182">
        <f>'実質公債費比率（分子）の構造'!L$45</f>
        <v>801</v>
      </c>
      <c r="F49" s="182"/>
      <c r="G49" s="182"/>
      <c r="H49" s="182">
        <f>'実質公債費比率（分子）の構造'!M$45</f>
        <v>765</v>
      </c>
      <c r="I49" s="182"/>
      <c r="J49" s="182"/>
      <c r="K49" s="182">
        <f>'実質公債費比率（分子）の構造'!N$45</f>
        <v>804</v>
      </c>
      <c r="L49" s="182"/>
      <c r="M49" s="182"/>
      <c r="N49" s="182">
        <f>'実質公債費比率（分子）の構造'!O$45</f>
        <v>834</v>
      </c>
      <c r="O49" s="182"/>
      <c r="P49" s="182"/>
    </row>
    <row r="50" spans="1:16" x14ac:dyDescent="0.15">
      <c r="A50" s="182" t="s">
        <v>71</v>
      </c>
      <c r="B50" s="182" t="e">
        <f>NA()</f>
        <v>#N/A</v>
      </c>
      <c r="C50" s="182">
        <f>IF(ISNUMBER('実質公債費比率（分子）の構造'!K$53),'実質公債費比率（分子）の構造'!K$53,NA())</f>
        <v>338</v>
      </c>
      <c r="D50" s="182" t="e">
        <f>NA()</f>
        <v>#N/A</v>
      </c>
      <c r="E50" s="182" t="e">
        <f>NA()</f>
        <v>#N/A</v>
      </c>
      <c r="F50" s="182">
        <f>IF(ISNUMBER('実質公債費比率（分子）の構造'!L$53),'実質公債費比率（分子）の構造'!L$53,NA())</f>
        <v>270</v>
      </c>
      <c r="G50" s="182" t="e">
        <f>NA()</f>
        <v>#N/A</v>
      </c>
      <c r="H50" s="182" t="e">
        <f>NA()</f>
        <v>#N/A</v>
      </c>
      <c r="I50" s="182">
        <f>IF(ISNUMBER('実質公債費比率（分子）の構造'!M$53),'実質公債費比率（分子）の構造'!M$53,NA())</f>
        <v>208</v>
      </c>
      <c r="J50" s="182" t="e">
        <f>NA()</f>
        <v>#N/A</v>
      </c>
      <c r="K50" s="182" t="e">
        <f>NA()</f>
        <v>#N/A</v>
      </c>
      <c r="L50" s="182">
        <f>IF(ISNUMBER('実質公債費比率（分子）の構造'!N$53),'実質公債費比率（分子）の構造'!N$53,NA())</f>
        <v>260</v>
      </c>
      <c r="M50" s="182" t="e">
        <f>NA()</f>
        <v>#N/A</v>
      </c>
      <c r="N50" s="182" t="e">
        <f>NA()</f>
        <v>#N/A</v>
      </c>
      <c r="O50" s="182">
        <f>IF(ISNUMBER('実質公債費比率（分子）の構造'!O$53),'実質公債費比率（分子）の構造'!O$53,NA())</f>
        <v>321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14647</v>
      </c>
      <c r="E56" s="181"/>
      <c r="F56" s="181"/>
      <c r="G56" s="181">
        <f>'将来負担比率（分子）の構造'!J$52</f>
        <v>14684</v>
      </c>
      <c r="H56" s="181"/>
      <c r="I56" s="181"/>
      <c r="J56" s="181">
        <f>'将来負担比率（分子）の構造'!K$52</f>
        <v>14641</v>
      </c>
      <c r="K56" s="181"/>
      <c r="L56" s="181"/>
      <c r="M56" s="181">
        <f>'将来負担比率（分子）の構造'!L$52</f>
        <v>14374</v>
      </c>
      <c r="N56" s="181"/>
      <c r="O56" s="181"/>
      <c r="P56" s="181">
        <f>'将来負担比率（分子）の構造'!M$52</f>
        <v>14204</v>
      </c>
    </row>
    <row r="57" spans="1:16" x14ac:dyDescent="0.15">
      <c r="A57" s="181" t="s">
        <v>42</v>
      </c>
      <c r="B57" s="181"/>
      <c r="C57" s="181"/>
      <c r="D57" s="181">
        <f>'将来負担比率（分子）の構造'!I$51</f>
        <v>1862</v>
      </c>
      <c r="E57" s="181"/>
      <c r="F57" s="181"/>
      <c r="G57" s="181">
        <f>'将来負担比率（分子）の構造'!J$51</f>
        <v>1820</v>
      </c>
      <c r="H57" s="181"/>
      <c r="I57" s="181"/>
      <c r="J57" s="181">
        <f>'将来負担比率（分子）の構造'!K$51</f>
        <v>1634</v>
      </c>
      <c r="K57" s="181"/>
      <c r="L57" s="181"/>
      <c r="M57" s="181">
        <f>'将来負担比率（分子）の構造'!L$51</f>
        <v>1509</v>
      </c>
      <c r="N57" s="181"/>
      <c r="O57" s="181"/>
      <c r="P57" s="181">
        <f>'将来負担比率（分子）の構造'!M$51</f>
        <v>1343</v>
      </c>
    </row>
    <row r="58" spans="1:16" x14ac:dyDescent="0.15">
      <c r="A58" s="181" t="s">
        <v>41</v>
      </c>
      <c r="B58" s="181"/>
      <c r="C58" s="181"/>
      <c r="D58" s="181">
        <f>'将来負担比率（分子）の構造'!I$50</f>
        <v>5353</v>
      </c>
      <c r="E58" s="181"/>
      <c r="F58" s="181"/>
      <c r="G58" s="181">
        <f>'将来負担比率（分子）の構造'!J$50</f>
        <v>5849</v>
      </c>
      <c r="H58" s="181"/>
      <c r="I58" s="181"/>
      <c r="J58" s="181">
        <f>'将来負担比率（分子）の構造'!K$50</f>
        <v>6137</v>
      </c>
      <c r="K58" s="181"/>
      <c r="L58" s="181"/>
      <c r="M58" s="181">
        <f>'将来負担比率（分子）の構造'!L$50</f>
        <v>6729</v>
      </c>
      <c r="N58" s="181"/>
      <c r="O58" s="181"/>
      <c r="P58" s="181">
        <f>'将来負担比率（分子）の構造'!M$50</f>
        <v>7087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1309</v>
      </c>
      <c r="C62" s="181"/>
      <c r="D62" s="181"/>
      <c r="E62" s="181">
        <f>'将来負担比率（分子）の構造'!J$45</f>
        <v>1127</v>
      </c>
      <c r="F62" s="181"/>
      <c r="G62" s="181"/>
      <c r="H62" s="181">
        <f>'将来負担比率（分子）の構造'!K$45</f>
        <v>935</v>
      </c>
      <c r="I62" s="181"/>
      <c r="J62" s="181"/>
      <c r="K62" s="181">
        <f>'将来負担比率（分子）の構造'!L$45</f>
        <v>1144</v>
      </c>
      <c r="L62" s="181"/>
      <c r="M62" s="181"/>
      <c r="N62" s="181">
        <f>'将来負担比率（分子）の構造'!M$45</f>
        <v>1137</v>
      </c>
      <c r="O62" s="181"/>
      <c r="P62" s="181"/>
    </row>
    <row r="63" spans="1:16" x14ac:dyDescent="0.15">
      <c r="A63" s="181" t="s">
        <v>34</v>
      </c>
      <c r="B63" s="181">
        <f>'将来負担比率（分子）の構造'!I$44</f>
        <v>20</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11761</v>
      </c>
      <c r="C64" s="181"/>
      <c r="D64" s="181"/>
      <c r="E64" s="181">
        <f>'将来負担比率（分子）の構造'!J$43</f>
        <v>11156</v>
      </c>
      <c r="F64" s="181"/>
      <c r="G64" s="181"/>
      <c r="H64" s="181">
        <f>'将来負担比率（分子）の構造'!K$43</f>
        <v>10670</v>
      </c>
      <c r="I64" s="181"/>
      <c r="J64" s="181"/>
      <c r="K64" s="181">
        <f>'将来負担比率（分子）の構造'!L$43</f>
        <v>10191</v>
      </c>
      <c r="L64" s="181"/>
      <c r="M64" s="181"/>
      <c r="N64" s="181">
        <f>'将来負担比率（分子）の構造'!M$43</f>
        <v>9965</v>
      </c>
      <c r="O64" s="181"/>
      <c r="P64" s="181"/>
    </row>
    <row r="65" spans="1:16" x14ac:dyDescent="0.15">
      <c r="A65" s="181" t="s">
        <v>32</v>
      </c>
      <c r="B65" s="181">
        <f>'将来負担比率（分子）の構造'!I$42</f>
        <v>26</v>
      </c>
      <c r="C65" s="181"/>
      <c r="D65" s="181"/>
      <c r="E65" s="181">
        <f>'将来負担比率（分子）の構造'!J$42</f>
        <v>16</v>
      </c>
      <c r="F65" s="181"/>
      <c r="G65" s="181"/>
      <c r="H65" s="181">
        <f>'将来負担比率（分子）の構造'!K$42</f>
        <v>9</v>
      </c>
      <c r="I65" s="181"/>
      <c r="J65" s="181"/>
      <c r="K65" s="181">
        <f>'将来負担比率（分子）の構造'!L$42</f>
        <v>5</v>
      </c>
      <c r="L65" s="181"/>
      <c r="M65" s="181"/>
      <c r="N65" s="181">
        <f>'将来負担比率（分子）の構造'!M$42</f>
        <v>2</v>
      </c>
      <c r="O65" s="181"/>
      <c r="P65" s="181"/>
    </row>
    <row r="66" spans="1:16" x14ac:dyDescent="0.15">
      <c r="A66" s="181" t="s">
        <v>31</v>
      </c>
      <c r="B66" s="181">
        <f>'将来負担比率（分子）の構造'!I$41</f>
        <v>8586</v>
      </c>
      <c r="C66" s="181"/>
      <c r="D66" s="181"/>
      <c r="E66" s="181">
        <f>'将来負担比率（分子）の構造'!J$41</f>
        <v>8899</v>
      </c>
      <c r="F66" s="181"/>
      <c r="G66" s="181"/>
      <c r="H66" s="181">
        <f>'将来負担比率（分子）の構造'!K$41</f>
        <v>9247</v>
      </c>
      <c r="I66" s="181"/>
      <c r="J66" s="181"/>
      <c r="K66" s="181">
        <f>'将来負担比率（分子）の構造'!L$41</f>
        <v>9338</v>
      </c>
      <c r="L66" s="181"/>
      <c r="M66" s="181"/>
      <c r="N66" s="181">
        <f>'将来負担比率（分子）の構造'!M$41</f>
        <v>9839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3533</v>
      </c>
      <c r="C72" s="185">
        <f>基金残高に係る経年分析!G55</f>
        <v>3954</v>
      </c>
      <c r="D72" s="185">
        <f>基金残高に係る経年分析!H55</f>
        <v>4219</v>
      </c>
    </row>
    <row r="73" spans="1:16" x14ac:dyDescent="0.15">
      <c r="A73" s="184" t="s">
        <v>78</v>
      </c>
      <c r="B73" s="185">
        <f>基金残高に係る経年分析!F56</f>
        <v>534</v>
      </c>
      <c r="C73" s="185">
        <f>基金残高に係る経年分析!G56</f>
        <v>551</v>
      </c>
      <c r="D73" s="185">
        <f>基金残高に係る経年分析!H56</f>
        <v>547</v>
      </c>
    </row>
    <row r="74" spans="1:16" x14ac:dyDescent="0.15">
      <c r="A74" s="184" t="s">
        <v>79</v>
      </c>
      <c r="B74" s="185">
        <f>基金残高に係る経年分析!F57</f>
        <v>1449</v>
      </c>
      <c r="C74" s="185">
        <f>基金残高に係る経年分析!G57</f>
        <v>1431</v>
      </c>
      <c r="D74" s="185">
        <f>基金残高に係る経年分析!H57</f>
        <v>1414</v>
      </c>
    </row>
  </sheetData>
  <sheetProtection algorithmName="SHA-512" hashValue="p+kO13QwZU1URyhpX3KSlIy1Zz9yvamfAoGyRe0HM9NFErK+NqhdLuWZe0d/Jr+bSVezLF4s/49yoG6Ef+6Zgg==" saltValue="IVwQZvMVGuS9tFUlEcFy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3" sqref="B3:AO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4654589</v>
      </c>
      <c r="S5" s="734"/>
      <c r="T5" s="734"/>
      <c r="U5" s="734"/>
      <c r="V5" s="734"/>
      <c r="W5" s="734"/>
      <c r="X5" s="734"/>
      <c r="Y5" s="777"/>
      <c r="Z5" s="795">
        <v>39</v>
      </c>
      <c r="AA5" s="795"/>
      <c r="AB5" s="795"/>
      <c r="AC5" s="795"/>
      <c r="AD5" s="796">
        <v>4453152</v>
      </c>
      <c r="AE5" s="796"/>
      <c r="AF5" s="796"/>
      <c r="AG5" s="796"/>
      <c r="AH5" s="796"/>
      <c r="AI5" s="796"/>
      <c r="AJ5" s="796"/>
      <c r="AK5" s="796"/>
      <c r="AL5" s="778">
        <v>68.3</v>
      </c>
      <c r="AM5" s="749"/>
      <c r="AN5" s="749"/>
      <c r="AO5" s="779"/>
      <c r="AP5" s="744" t="s">
        <v>225</v>
      </c>
      <c r="AQ5" s="745"/>
      <c r="AR5" s="745"/>
      <c r="AS5" s="745"/>
      <c r="AT5" s="745"/>
      <c r="AU5" s="745"/>
      <c r="AV5" s="745"/>
      <c r="AW5" s="745"/>
      <c r="AX5" s="745"/>
      <c r="AY5" s="745"/>
      <c r="AZ5" s="745"/>
      <c r="BA5" s="745"/>
      <c r="BB5" s="745"/>
      <c r="BC5" s="745"/>
      <c r="BD5" s="745"/>
      <c r="BE5" s="745"/>
      <c r="BF5" s="746"/>
      <c r="BG5" s="678">
        <v>4453152</v>
      </c>
      <c r="BH5" s="679"/>
      <c r="BI5" s="679"/>
      <c r="BJ5" s="679"/>
      <c r="BK5" s="679"/>
      <c r="BL5" s="679"/>
      <c r="BM5" s="679"/>
      <c r="BN5" s="680"/>
      <c r="BO5" s="715">
        <v>95.7</v>
      </c>
      <c r="BP5" s="715"/>
      <c r="BQ5" s="715"/>
      <c r="BR5" s="715"/>
      <c r="BS5" s="716">
        <v>71846</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109320</v>
      </c>
      <c r="S6" s="679"/>
      <c r="T6" s="679"/>
      <c r="U6" s="679"/>
      <c r="V6" s="679"/>
      <c r="W6" s="679"/>
      <c r="X6" s="679"/>
      <c r="Y6" s="680"/>
      <c r="Z6" s="715">
        <v>0.9</v>
      </c>
      <c r="AA6" s="715"/>
      <c r="AB6" s="715"/>
      <c r="AC6" s="715"/>
      <c r="AD6" s="716">
        <v>109320</v>
      </c>
      <c r="AE6" s="716"/>
      <c r="AF6" s="716"/>
      <c r="AG6" s="716"/>
      <c r="AH6" s="716"/>
      <c r="AI6" s="716"/>
      <c r="AJ6" s="716"/>
      <c r="AK6" s="716"/>
      <c r="AL6" s="681">
        <v>1.7</v>
      </c>
      <c r="AM6" s="682"/>
      <c r="AN6" s="682"/>
      <c r="AO6" s="717"/>
      <c r="AP6" s="675" t="s">
        <v>230</v>
      </c>
      <c r="AQ6" s="676"/>
      <c r="AR6" s="676"/>
      <c r="AS6" s="676"/>
      <c r="AT6" s="676"/>
      <c r="AU6" s="676"/>
      <c r="AV6" s="676"/>
      <c r="AW6" s="676"/>
      <c r="AX6" s="676"/>
      <c r="AY6" s="676"/>
      <c r="AZ6" s="676"/>
      <c r="BA6" s="676"/>
      <c r="BB6" s="676"/>
      <c r="BC6" s="676"/>
      <c r="BD6" s="676"/>
      <c r="BE6" s="676"/>
      <c r="BF6" s="677"/>
      <c r="BG6" s="678">
        <v>4453152</v>
      </c>
      <c r="BH6" s="679"/>
      <c r="BI6" s="679"/>
      <c r="BJ6" s="679"/>
      <c r="BK6" s="679"/>
      <c r="BL6" s="679"/>
      <c r="BM6" s="679"/>
      <c r="BN6" s="680"/>
      <c r="BO6" s="715">
        <v>95.7</v>
      </c>
      <c r="BP6" s="715"/>
      <c r="BQ6" s="715"/>
      <c r="BR6" s="715"/>
      <c r="BS6" s="716">
        <v>71846</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135177</v>
      </c>
      <c r="CS6" s="679"/>
      <c r="CT6" s="679"/>
      <c r="CU6" s="679"/>
      <c r="CV6" s="679"/>
      <c r="CW6" s="679"/>
      <c r="CX6" s="679"/>
      <c r="CY6" s="680"/>
      <c r="CZ6" s="778">
        <v>1.2</v>
      </c>
      <c r="DA6" s="749"/>
      <c r="DB6" s="749"/>
      <c r="DC6" s="781"/>
      <c r="DD6" s="684" t="s">
        <v>136</v>
      </c>
      <c r="DE6" s="679"/>
      <c r="DF6" s="679"/>
      <c r="DG6" s="679"/>
      <c r="DH6" s="679"/>
      <c r="DI6" s="679"/>
      <c r="DJ6" s="679"/>
      <c r="DK6" s="679"/>
      <c r="DL6" s="679"/>
      <c r="DM6" s="679"/>
      <c r="DN6" s="679"/>
      <c r="DO6" s="679"/>
      <c r="DP6" s="680"/>
      <c r="DQ6" s="684">
        <v>135177</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4139</v>
      </c>
      <c r="S7" s="679"/>
      <c r="T7" s="679"/>
      <c r="U7" s="679"/>
      <c r="V7" s="679"/>
      <c r="W7" s="679"/>
      <c r="X7" s="679"/>
      <c r="Y7" s="680"/>
      <c r="Z7" s="715">
        <v>0</v>
      </c>
      <c r="AA7" s="715"/>
      <c r="AB7" s="715"/>
      <c r="AC7" s="715"/>
      <c r="AD7" s="716">
        <v>4139</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2148268</v>
      </c>
      <c r="BH7" s="679"/>
      <c r="BI7" s="679"/>
      <c r="BJ7" s="679"/>
      <c r="BK7" s="679"/>
      <c r="BL7" s="679"/>
      <c r="BM7" s="679"/>
      <c r="BN7" s="680"/>
      <c r="BO7" s="715">
        <v>46.2</v>
      </c>
      <c r="BP7" s="715"/>
      <c r="BQ7" s="715"/>
      <c r="BR7" s="715"/>
      <c r="BS7" s="716">
        <v>71846</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1531895</v>
      </c>
      <c r="CS7" s="679"/>
      <c r="CT7" s="679"/>
      <c r="CU7" s="679"/>
      <c r="CV7" s="679"/>
      <c r="CW7" s="679"/>
      <c r="CX7" s="679"/>
      <c r="CY7" s="680"/>
      <c r="CZ7" s="715">
        <v>13.6</v>
      </c>
      <c r="DA7" s="715"/>
      <c r="DB7" s="715"/>
      <c r="DC7" s="715"/>
      <c r="DD7" s="684">
        <v>25528</v>
      </c>
      <c r="DE7" s="679"/>
      <c r="DF7" s="679"/>
      <c r="DG7" s="679"/>
      <c r="DH7" s="679"/>
      <c r="DI7" s="679"/>
      <c r="DJ7" s="679"/>
      <c r="DK7" s="679"/>
      <c r="DL7" s="679"/>
      <c r="DM7" s="679"/>
      <c r="DN7" s="679"/>
      <c r="DO7" s="679"/>
      <c r="DP7" s="680"/>
      <c r="DQ7" s="684">
        <v>1369603</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26784</v>
      </c>
      <c r="S8" s="679"/>
      <c r="T8" s="679"/>
      <c r="U8" s="679"/>
      <c r="V8" s="679"/>
      <c r="W8" s="679"/>
      <c r="X8" s="679"/>
      <c r="Y8" s="680"/>
      <c r="Z8" s="715">
        <v>0.2</v>
      </c>
      <c r="AA8" s="715"/>
      <c r="AB8" s="715"/>
      <c r="AC8" s="715"/>
      <c r="AD8" s="716">
        <v>26784</v>
      </c>
      <c r="AE8" s="716"/>
      <c r="AF8" s="716"/>
      <c r="AG8" s="716"/>
      <c r="AH8" s="716"/>
      <c r="AI8" s="716"/>
      <c r="AJ8" s="716"/>
      <c r="AK8" s="716"/>
      <c r="AL8" s="681">
        <v>0.4</v>
      </c>
      <c r="AM8" s="682"/>
      <c r="AN8" s="682"/>
      <c r="AO8" s="717"/>
      <c r="AP8" s="675" t="s">
        <v>236</v>
      </c>
      <c r="AQ8" s="676"/>
      <c r="AR8" s="676"/>
      <c r="AS8" s="676"/>
      <c r="AT8" s="676"/>
      <c r="AU8" s="676"/>
      <c r="AV8" s="676"/>
      <c r="AW8" s="676"/>
      <c r="AX8" s="676"/>
      <c r="AY8" s="676"/>
      <c r="AZ8" s="676"/>
      <c r="BA8" s="676"/>
      <c r="BB8" s="676"/>
      <c r="BC8" s="676"/>
      <c r="BD8" s="676"/>
      <c r="BE8" s="676"/>
      <c r="BF8" s="677"/>
      <c r="BG8" s="678">
        <v>54624</v>
      </c>
      <c r="BH8" s="679"/>
      <c r="BI8" s="679"/>
      <c r="BJ8" s="679"/>
      <c r="BK8" s="679"/>
      <c r="BL8" s="679"/>
      <c r="BM8" s="679"/>
      <c r="BN8" s="680"/>
      <c r="BO8" s="715">
        <v>1.2</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3607315</v>
      </c>
      <c r="CS8" s="679"/>
      <c r="CT8" s="679"/>
      <c r="CU8" s="679"/>
      <c r="CV8" s="679"/>
      <c r="CW8" s="679"/>
      <c r="CX8" s="679"/>
      <c r="CY8" s="680"/>
      <c r="CZ8" s="715">
        <v>32</v>
      </c>
      <c r="DA8" s="715"/>
      <c r="DB8" s="715"/>
      <c r="DC8" s="715"/>
      <c r="DD8" s="684">
        <v>118155</v>
      </c>
      <c r="DE8" s="679"/>
      <c r="DF8" s="679"/>
      <c r="DG8" s="679"/>
      <c r="DH8" s="679"/>
      <c r="DI8" s="679"/>
      <c r="DJ8" s="679"/>
      <c r="DK8" s="679"/>
      <c r="DL8" s="679"/>
      <c r="DM8" s="679"/>
      <c r="DN8" s="679"/>
      <c r="DO8" s="679"/>
      <c r="DP8" s="680"/>
      <c r="DQ8" s="684">
        <v>1866518</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14299</v>
      </c>
      <c r="S9" s="679"/>
      <c r="T9" s="679"/>
      <c r="U9" s="679"/>
      <c r="V9" s="679"/>
      <c r="W9" s="679"/>
      <c r="X9" s="679"/>
      <c r="Y9" s="680"/>
      <c r="Z9" s="715">
        <v>0.1</v>
      </c>
      <c r="AA9" s="715"/>
      <c r="AB9" s="715"/>
      <c r="AC9" s="715"/>
      <c r="AD9" s="716">
        <v>14299</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1549664</v>
      </c>
      <c r="BH9" s="679"/>
      <c r="BI9" s="679"/>
      <c r="BJ9" s="679"/>
      <c r="BK9" s="679"/>
      <c r="BL9" s="679"/>
      <c r="BM9" s="679"/>
      <c r="BN9" s="680"/>
      <c r="BO9" s="715">
        <v>33.299999999999997</v>
      </c>
      <c r="BP9" s="715"/>
      <c r="BQ9" s="715"/>
      <c r="BR9" s="715"/>
      <c r="BS9" s="684" t="s">
        <v>237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890318</v>
      </c>
      <c r="CS9" s="679"/>
      <c r="CT9" s="679"/>
      <c r="CU9" s="679"/>
      <c r="CV9" s="679"/>
      <c r="CW9" s="679"/>
      <c r="CX9" s="679"/>
      <c r="CY9" s="680"/>
      <c r="CZ9" s="715">
        <v>7.9</v>
      </c>
      <c r="DA9" s="715"/>
      <c r="DB9" s="715"/>
      <c r="DC9" s="715"/>
      <c r="DD9" s="684">
        <v>189452</v>
      </c>
      <c r="DE9" s="679"/>
      <c r="DF9" s="679"/>
      <c r="DG9" s="679"/>
      <c r="DH9" s="679"/>
      <c r="DI9" s="679"/>
      <c r="DJ9" s="679"/>
      <c r="DK9" s="679"/>
      <c r="DL9" s="679"/>
      <c r="DM9" s="679"/>
      <c r="DN9" s="679"/>
      <c r="DO9" s="679"/>
      <c r="DP9" s="680"/>
      <c r="DQ9" s="684">
        <v>695674</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237</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96091</v>
      </c>
      <c r="BH10" s="679"/>
      <c r="BI10" s="679"/>
      <c r="BJ10" s="679"/>
      <c r="BK10" s="679"/>
      <c r="BL10" s="679"/>
      <c r="BM10" s="679"/>
      <c r="BN10" s="680"/>
      <c r="BO10" s="715">
        <v>2.1</v>
      </c>
      <c r="BP10" s="715"/>
      <c r="BQ10" s="715"/>
      <c r="BR10" s="715"/>
      <c r="BS10" s="684" t="s">
        <v>128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51541</v>
      </c>
      <c r="CS10" s="679"/>
      <c r="CT10" s="679"/>
      <c r="CU10" s="679"/>
      <c r="CV10" s="679"/>
      <c r="CW10" s="679"/>
      <c r="CX10" s="679"/>
      <c r="CY10" s="680"/>
      <c r="CZ10" s="715">
        <v>0.5</v>
      </c>
      <c r="DA10" s="715"/>
      <c r="DB10" s="715"/>
      <c r="DC10" s="715"/>
      <c r="DD10" s="684" t="s">
        <v>237</v>
      </c>
      <c r="DE10" s="679"/>
      <c r="DF10" s="679"/>
      <c r="DG10" s="679"/>
      <c r="DH10" s="679"/>
      <c r="DI10" s="679"/>
      <c r="DJ10" s="679"/>
      <c r="DK10" s="679"/>
      <c r="DL10" s="679"/>
      <c r="DM10" s="679"/>
      <c r="DN10" s="679"/>
      <c r="DO10" s="679"/>
      <c r="DP10" s="680"/>
      <c r="DQ10" s="684">
        <v>14041</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547413</v>
      </c>
      <c r="S11" s="679"/>
      <c r="T11" s="679"/>
      <c r="U11" s="679"/>
      <c r="V11" s="679"/>
      <c r="W11" s="679"/>
      <c r="X11" s="679"/>
      <c r="Y11" s="680"/>
      <c r="Z11" s="681">
        <v>4.5999999999999996</v>
      </c>
      <c r="AA11" s="682"/>
      <c r="AB11" s="682"/>
      <c r="AC11" s="683"/>
      <c r="AD11" s="684">
        <v>547413</v>
      </c>
      <c r="AE11" s="679"/>
      <c r="AF11" s="679"/>
      <c r="AG11" s="679"/>
      <c r="AH11" s="679"/>
      <c r="AI11" s="679"/>
      <c r="AJ11" s="679"/>
      <c r="AK11" s="680"/>
      <c r="AL11" s="681">
        <v>8.4</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447889</v>
      </c>
      <c r="BH11" s="679"/>
      <c r="BI11" s="679"/>
      <c r="BJ11" s="679"/>
      <c r="BK11" s="679"/>
      <c r="BL11" s="679"/>
      <c r="BM11" s="679"/>
      <c r="BN11" s="680"/>
      <c r="BO11" s="715">
        <v>9.6</v>
      </c>
      <c r="BP11" s="715"/>
      <c r="BQ11" s="715"/>
      <c r="BR11" s="715"/>
      <c r="BS11" s="684">
        <v>71846</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619288</v>
      </c>
      <c r="CS11" s="679"/>
      <c r="CT11" s="679"/>
      <c r="CU11" s="679"/>
      <c r="CV11" s="679"/>
      <c r="CW11" s="679"/>
      <c r="CX11" s="679"/>
      <c r="CY11" s="680"/>
      <c r="CZ11" s="715">
        <v>5.5</v>
      </c>
      <c r="DA11" s="715"/>
      <c r="DB11" s="715"/>
      <c r="DC11" s="715"/>
      <c r="DD11" s="684">
        <v>33211</v>
      </c>
      <c r="DE11" s="679"/>
      <c r="DF11" s="679"/>
      <c r="DG11" s="679"/>
      <c r="DH11" s="679"/>
      <c r="DI11" s="679"/>
      <c r="DJ11" s="679"/>
      <c r="DK11" s="679"/>
      <c r="DL11" s="679"/>
      <c r="DM11" s="679"/>
      <c r="DN11" s="679"/>
      <c r="DO11" s="679"/>
      <c r="DP11" s="680"/>
      <c r="DQ11" s="684">
        <v>460971</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237</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2029674</v>
      </c>
      <c r="BH12" s="679"/>
      <c r="BI12" s="679"/>
      <c r="BJ12" s="679"/>
      <c r="BK12" s="679"/>
      <c r="BL12" s="679"/>
      <c r="BM12" s="679"/>
      <c r="BN12" s="680"/>
      <c r="BO12" s="715">
        <v>43.6</v>
      </c>
      <c r="BP12" s="715"/>
      <c r="BQ12" s="715"/>
      <c r="BR12" s="715"/>
      <c r="BS12" s="684" t="s">
        <v>136</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161890</v>
      </c>
      <c r="CS12" s="679"/>
      <c r="CT12" s="679"/>
      <c r="CU12" s="679"/>
      <c r="CV12" s="679"/>
      <c r="CW12" s="679"/>
      <c r="CX12" s="679"/>
      <c r="CY12" s="680"/>
      <c r="CZ12" s="715">
        <v>1.4</v>
      </c>
      <c r="DA12" s="715"/>
      <c r="DB12" s="715"/>
      <c r="DC12" s="715"/>
      <c r="DD12" s="684" t="s">
        <v>237</v>
      </c>
      <c r="DE12" s="679"/>
      <c r="DF12" s="679"/>
      <c r="DG12" s="679"/>
      <c r="DH12" s="679"/>
      <c r="DI12" s="679"/>
      <c r="DJ12" s="679"/>
      <c r="DK12" s="679"/>
      <c r="DL12" s="679"/>
      <c r="DM12" s="679"/>
      <c r="DN12" s="679"/>
      <c r="DO12" s="679"/>
      <c r="DP12" s="680"/>
      <c r="DQ12" s="684">
        <v>59520</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237</v>
      </c>
      <c r="AA13" s="715"/>
      <c r="AB13" s="715"/>
      <c r="AC13" s="715"/>
      <c r="AD13" s="716" t="s">
        <v>128</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2021366</v>
      </c>
      <c r="BH13" s="679"/>
      <c r="BI13" s="679"/>
      <c r="BJ13" s="679"/>
      <c r="BK13" s="679"/>
      <c r="BL13" s="679"/>
      <c r="BM13" s="679"/>
      <c r="BN13" s="680"/>
      <c r="BO13" s="715">
        <v>43.4</v>
      </c>
      <c r="BP13" s="715"/>
      <c r="BQ13" s="715"/>
      <c r="BR13" s="715"/>
      <c r="BS13" s="684" t="s">
        <v>237</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1037716</v>
      </c>
      <c r="CS13" s="679"/>
      <c r="CT13" s="679"/>
      <c r="CU13" s="679"/>
      <c r="CV13" s="679"/>
      <c r="CW13" s="679"/>
      <c r="CX13" s="679"/>
      <c r="CY13" s="680"/>
      <c r="CZ13" s="715">
        <v>9.1999999999999993</v>
      </c>
      <c r="DA13" s="715"/>
      <c r="DB13" s="715"/>
      <c r="DC13" s="715"/>
      <c r="DD13" s="684">
        <v>206382</v>
      </c>
      <c r="DE13" s="679"/>
      <c r="DF13" s="679"/>
      <c r="DG13" s="679"/>
      <c r="DH13" s="679"/>
      <c r="DI13" s="679"/>
      <c r="DJ13" s="679"/>
      <c r="DK13" s="679"/>
      <c r="DL13" s="679"/>
      <c r="DM13" s="679"/>
      <c r="DN13" s="679"/>
      <c r="DO13" s="679"/>
      <c r="DP13" s="680"/>
      <c r="DQ13" s="684">
        <v>946768</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22681</v>
      </c>
      <c r="S14" s="679"/>
      <c r="T14" s="679"/>
      <c r="U14" s="679"/>
      <c r="V14" s="679"/>
      <c r="W14" s="679"/>
      <c r="X14" s="679"/>
      <c r="Y14" s="680"/>
      <c r="Z14" s="715">
        <v>0.2</v>
      </c>
      <c r="AA14" s="715"/>
      <c r="AB14" s="715"/>
      <c r="AC14" s="715"/>
      <c r="AD14" s="716">
        <v>22681</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100802</v>
      </c>
      <c r="BH14" s="679"/>
      <c r="BI14" s="679"/>
      <c r="BJ14" s="679"/>
      <c r="BK14" s="679"/>
      <c r="BL14" s="679"/>
      <c r="BM14" s="679"/>
      <c r="BN14" s="680"/>
      <c r="BO14" s="715">
        <v>2.2000000000000002</v>
      </c>
      <c r="BP14" s="715"/>
      <c r="BQ14" s="715"/>
      <c r="BR14" s="715"/>
      <c r="BS14" s="684" t="s">
        <v>136</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460578</v>
      </c>
      <c r="CS14" s="679"/>
      <c r="CT14" s="679"/>
      <c r="CU14" s="679"/>
      <c r="CV14" s="679"/>
      <c r="CW14" s="679"/>
      <c r="CX14" s="679"/>
      <c r="CY14" s="680"/>
      <c r="CZ14" s="715">
        <v>4.0999999999999996</v>
      </c>
      <c r="DA14" s="715"/>
      <c r="DB14" s="715"/>
      <c r="DC14" s="715"/>
      <c r="DD14" s="684">
        <v>26910</v>
      </c>
      <c r="DE14" s="679"/>
      <c r="DF14" s="679"/>
      <c r="DG14" s="679"/>
      <c r="DH14" s="679"/>
      <c r="DI14" s="679"/>
      <c r="DJ14" s="679"/>
      <c r="DK14" s="679"/>
      <c r="DL14" s="679"/>
      <c r="DM14" s="679"/>
      <c r="DN14" s="679"/>
      <c r="DO14" s="679"/>
      <c r="DP14" s="680"/>
      <c r="DQ14" s="684">
        <v>415792</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136</v>
      </c>
      <c r="AA15" s="715"/>
      <c r="AB15" s="715"/>
      <c r="AC15" s="715"/>
      <c r="AD15" s="716" t="s">
        <v>237</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174408</v>
      </c>
      <c r="BH15" s="679"/>
      <c r="BI15" s="679"/>
      <c r="BJ15" s="679"/>
      <c r="BK15" s="679"/>
      <c r="BL15" s="679"/>
      <c r="BM15" s="679"/>
      <c r="BN15" s="680"/>
      <c r="BO15" s="715">
        <v>3.7</v>
      </c>
      <c r="BP15" s="715"/>
      <c r="BQ15" s="715"/>
      <c r="BR15" s="715"/>
      <c r="BS15" s="684" t="s">
        <v>237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1941646</v>
      </c>
      <c r="CS15" s="679"/>
      <c r="CT15" s="679"/>
      <c r="CU15" s="679"/>
      <c r="CV15" s="679"/>
      <c r="CW15" s="679"/>
      <c r="CX15" s="679"/>
      <c r="CY15" s="680"/>
      <c r="CZ15" s="715">
        <v>17.2</v>
      </c>
      <c r="DA15" s="715"/>
      <c r="DB15" s="715"/>
      <c r="DC15" s="715"/>
      <c r="DD15" s="684">
        <v>970607</v>
      </c>
      <c r="DE15" s="679"/>
      <c r="DF15" s="679"/>
      <c r="DG15" s="679"/>
      <c r="DH15" s="679"/>
      <c r="DI15" s="679"/>
      <c r="DJ15" s="679"/>
      <c r="DK15" s="679"/>
      <c r="DL15" s="679"/>
      <c r="DM15" s="679"/>
      <c r="DN15" s="679"/>
      <c r="DO15" s="679"/>
      <c r="DP15" s="680"/>
      <c r="DQ15" s="684">
        <v>1008976</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6388</v>
      </c>
      <c r="S16" s="679"/>
      <c r="T16" s="679"/>
      <c r="U16" s="679"/>
      <c r="V16" s="679"/>
      <c r="W16" s="679"/>
      <c r="X16" s="679"/>
      <c r="Y16" s="680"/>
      <c r="Z16" s="715">
        <v>0.1</v>
      </c>
      <c r="AA16" s="715"/>
      <c r="AB16" s="715"/>
      <c r="AC16" s="715"/>
      <c r="AD16" s="716">
        <v>6388</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237</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128</v>
      </c>
      <c r="CS16" s="679"/>
      <c r="CT16" s="679"/>
      <c r="CU16" s="679"/>
      <c r="CV16" s="679"/>
      <c r="CW16" s="679"/>
      <c r="CX16" s="679"/>
      <c r="CY16" s="680"/>
      <c r="CZ16" s="715" t="s">
        <v>136</v>
      </c>
      <c r="DA16" s="715"/>
      <c r="DB16" s="715"/>
      <c r="DC16" s="715"/>
      <c r="DD16" s="684" t="s">
        <v>237</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91083</v>
      </c>
      <c r="S17" s="679"/>
      <c r="T17" s="679"/>
      <c r="U17" s="679"/>
      <c r="V17" s="679"/>
      <c r="W17" s="679"/>
      <c r="X17" s="679"/>
      <c r="Y17" s="680"/>
      <c r="Z17" s="715">
        <v>0.8</v>
      </c>
      <c r="AA17" s="715"/>
      <c r="AB17" s="715"/>
      <c r="AC17" s="715"/>
      <c r="AD17" s="716">
        <v>91083</v>
      </c>
      <c r="AE17" s="716"/>
      <c r="AF17" s="716"/>
      <c r="AG17" s="716"/>
      <c r="AH17" s="716"/>
      <c r="AI17" s="716"/>
      <c r="AJ17" s="716"/>
      <c r="AK17" s="716"/>
      <c r="AL17" s="681">
        <v>1.4</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136</v>
      </c>
      <c r="BH17" s="679"/>
      <c r="BI17" s="679"/>
      <c r="BJ17" s="679"/>
      <c r="BK17" s="679"/>
      <c r="BL17" s="679"/>
      <c r="BM17" s="679"/>
      <c r="BN17" s="680"/>
      <c r="BO17" s="715" t="s">
        <v>237</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833697</v>
      </c>
      <c r="CS17" s="679"/>
      <c r="CT17" s="679"/>
      <c r="CU17" s="679"/>
      <c r="CV17" s="679"/>
      <c r="CW17" s="679"/>
      <c r="CX17" s="679"/>
      <c r="CY17" s="680"/>
      <c r="CZ17" s="715">
        <v>7.4</v>
      </c>
      <c r="DA17" s="715"/>
      <c r="DB17" s="715"/>
      <c r="DC17" s="715"/>
      <c r="DD17" s="684" t="s">
        <v>136</v>
      </c>
      <c r="DE17" s="679"/>
      <c r="DF17" s="679"/>
      <c r="DG17" s="679"/>
      <c r="DH17" s="679"/>
      <c r="DI17" s="679"/>
      <c r="DJ17" s="679"/>
      <c r="DK17" s="679"/>
      <c r="DL17" s="679"/>
      <c r="DM17" s="679"/>
      <c r="DN17" s="679"/>
      <c r="DO17" s="679"/>
      <c r="DP17" s="680"/>
      <c r="DQ17" s="684">
        <v>833697</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36569</v>
      </c>
      <c r="S18" s="679"/>
      <c r="T18" s="679"/>
      <c r="U18" s="679"/>
      <c r="V18" s="679"/>
      <c r="W18" s="679"/>
      <c r="X18" s="679"/>
      <c r="Y18" s="680"/>
      <c r="Z18" s="715">
        <v>0.3</v>
      </c>
      <c r="AA18" s="715"/>
      <c r="AB18" s="715"/>
      <c r="AC18" s="715"/>
      <c r="AD18" s="716">
        <v>36569</v>
      </c>
      <c r="AE18" s="716"/>
      <c r="AF18" s="716"/>
      <c r="AG18" s="716"/>
      <c r="AH18" s="716"/>
      <c r="AI18" s="716"/>
      <c r="AJ18" s="716"/>
      <c r="AK18" s="716"/>
      <c r="AL18" s="681">
        <v>0.6</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237</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237</v>
      </c>
      <c r="DA18" s="715"/>
      <c r="DB18" s="715"/>
      <c r="DC18" s="715"/>
      <c r="DD18" s="684" t="s">
        <v>237</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4016</v>
      </c>
      <c r="S19" s="679"/>
      <c r="T19" s="679"/>
      <c r="U19" s="679"/>
      <c r="V19" s="679"/>
      <c r="W19" s="679"/>
      <c r="X19" s="679"/>
      <c r="Y19" s="680"/>
      <c r="Z19" s="715">
        <v>0</v>
      </c>
      <c r="AA19" s="715"/>
      <c r="AB19" s="715"/>
      <c r="AC19" s="715"/>
      <c r="AD19" s="716">
        <v>4016</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201437</v>
      </c>
      <c r="BH19" s="679"/>
      <c r="BI19" s="679"/>
      <c r="BJ19" s="679"/>
      <c r="BK19" s="679"/>
      <c r="BL19" s="679"/>
      <c r="BM19" s="679"/>
      <c r="BN19" s="680"/>
      <c r="BO19" s="715">
        <v>4.3</v>
      </c>
      <c r="BP19" s="715"/>
      <c r="BQ19" s="715"/>
      <c r="BR19" s="715"/>
      <c r="BS19" s="684" t="s">
        <v>237</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136</v>
      </c>
      <c r="DA19" s="715"/>
      <c r="DB19" s="715"/>
      <c r="DC19" s="715"/>
      <c r="DD19" s="684" t="s">
        <v>136</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1279</v>
      </c>
      <c r="S20" s="679"/>
      <c r="T20" s="679"/>
      <c r="U20" s="679"/>
      <c r="V20" s="679"/>
      <c r="W20" s="679"/>
      <c r="X20" s="679"/>
      <c r="Y20" s="680"/>
      <c r="Z20" s="715">
        <v>0</v>
      </c>
      <c r="AA20" s="715"/>
      <c r="AB20" s="715"/>
      <c r="AC20" s="715"/>
      <c r="AD20" s="716">
        <v>1279</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201437</v>
      </c>
      <c r="BH20" s="679"/>
      <c r="BI20" s="679"/>
      <c r="BJ20" s="679"/>
      <c r="BK20" s="679"/>
      <c r="BL20" s="679"/>
      <c r="BM20" s="679"/>
      <c r="BN20" s="680"/>
      <c r="BO20" s="715">
        <v>4.3</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11271061</v>
      </c>
      <c r="CS20" s="679"/>
      <c r="CT20" s="679"/>
      <c r="CU20" s="679"/>
      <c r="CV20" s="679"/>
      <c r="CW20" s="679"/>
      <c r="CX20" s="679"/>
      <c r="CY20" s="680"/>
      <c r="CZ20" s="715">
        <v>100</v>
      </c>
      <c r="DA20" s="715"/>
      <c r="DB20" s="715"/>
      <c r="DC20" s="715"/>
      <c r="DD20" s="684">
        <v>1570245</v>
      </c>
      <c r="DE20" s="679"/>
      <c r="DF20" s="679"/>
      <c r="DG20" s="679"/>
      <c r="DH20" s="679"/>
      <c r="DI20" s="679"/>
      <c r="DJ20" s="679"/>
      <c r="DK20" s="679"/>
      <c r="DL20" s="679"/>
      <c r="DM20" s="679"/>
      <c r="DN20" s="679"/>
      <c r="DO20" s="679"/>
      <c r="DP20" s="680"/>
      <c r="DQ20" s="684">
        <v>7806737</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49219</v>
      </c>
      <c r="S21" s="679"/>
      <c r="T21" s="679"/>
      <c r="U21" s="679"/>
      <c r="V21" s="679"/>
      <c r="W21" s="679"/>
      <c r="X21" s="679"/>
      <c r="Y21" s="680"/>
      <c r="Z21" s="715">
        <v>0.4</v>
      </c>
      <c r="AA21" s="715"/>
      <c r="AB21" s="715"/>
      <c r="AC21" s="715"/>
      <c r="AD21" s="716">
        <v>49219</v>
      </c>
      <c r="AE21" s="716"/>
      <c r="AF21" s="716"/>
      <c r="AG21" s="716"/>
      <c r="AH21" s="716"/>
      <c r="AI21" s="716"/>
      <c r="AJ21" s="716"/>
      <c r="AK21" s="716"/>
      <c r="AL21" s="681">
        <v>0.8</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t="s">
        <v>128</v>
      </c>
      <c r="BH21" s="679"/>
      <c r="BI21" s="679"/>
      <c r="BJ21" s="679"/>
      <c r="BK21" s="679"/>
      <c r="BL21" s="679"/>
      <c r="BM21" s="679"/>
      <c r="BN21" s="680"/>
      <c r="BO21" s="715" t="s">
        <v>128</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1325779</v>
      </c>
      <c r="S22" s="679"/>
      <c r="T22" s="679"/>
      <c r="U22" s="679"/>
      <c r="V22" s="679"/>
      <c r="W22" s="679"/>
      <c r="X22" s="679"/>
      <c r="Y22" s="680"/>
      <c r="Z22" s="715">
        <v>11.1</v>
      </c>
      <c r="AA22" s="715"/>
      <c r="AB22" s="715"/>
      <c r="AC22" s="715"/>
      <c r="AD22" s="716">
        <v>1206679</v>
      </c>
      <c r="AE22" s="716"/>
      <c r="AF22" s="716"/>
      <c r="AG22" s="716"/>
      <c r="AH22" s="716"/>
      <c r="AI22" s="716"/>
      <c r="AJ22" s="716"/>
      <c r="AK22" s="716"/>
      <c r="AL22" s="681">
        <v>18.5</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237</v>
      </c>
      <c r="BH22" s="679"/>
      <c r="BI22" s="679"/>
      <c r="BJ22" s="679"/>
      <c r="BK22" s="679"/>
      <c r="BL22" s="679"/>
      <c r="BM22" s="679"/>
      <c r="BN22" s="680"/>
      <c r="BO22" s="715" t="s">
        <v>237</v>
      </c>
      <c r="BP22" s="715"/>
      <c r="BQ22" s="715"/>
      <c r="BR22" s="715"/>
      <c r="BS22" s="684" t="s">
        <v>237</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1206679</v>
      </c>
      <c r="S23" s="679"/>
      <c r="T23" s="679"/>
      <c r="U23" s="679"/>
      <c r="V23" s="679"/>
      <c r="W23" s="679"/>
      <c r="X23" s="679"/>
      <c r="Y23" s="680"/>
      <c r="Z23" s="715">
        <v>10.1</v>
      </c>
      <c r="AA23" s="715"/>
      <c r="AB23" s="715"/>
      <c r="AC23" s="715"/>
      <c r="AD23" s="716">
        <v>1206679</v>
      </c>
      <c r="AE23" s="716"/>
      <c r="AF23" s="716"/>
      <c r="AG23" s="716"/>
      <c r="AH23" s="716"/>
      <c r="AI23" s="716"/>
      <c r="AJ23" s="716"/>
      <c r="AK23" s="716"/>
      <c r="AL23" s="681">
        <v>18.5</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v>201437</v>
      </c>
      <c r="BH23" s="679"/>
      <c r="BI23" s="679"/>
      <c r="BJ23" s="679"/>
      <c r="BK23" s="679"/>
      <c r="BL23" s="679"/>
      <c r="BM23" s="679"/>
      <c r="BN23" s="680"/>
      <c r="BO23" s="715">
        <v>4.3</v>
      </c>
      <c r="BP23" s="715"/>
      <c r="BQ23" s="715"/>
      <c r="BR23" s="715"/>
      <c r="BS23" s="684" t="s">
        <v>237</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119100</v>
      </c>
      <c r="S24" s="679"/>
      <c r="T24" s="679"/>
      <c r="U24" s="679"/>
      <c r="V24" s="679"/>
      <c r="W24" s="679"/>
      <c r="X24" s="679"/>
      <c r="Y24" s="680"/>
      <c r="Z24" s="715">
        <v>1</v>
      </c>
      <c r="AA24" s="715"/>
      <c r="AB24" s="715"/>
      <c r="AC24" s="715"/>
      <c r="AD24" s="716" t="s">
        <v>237</v>
      </c>
      <c r="AE24" s="716"/>
      <c r="AF24" s="716"/>
      <c r="AG24" s="716"/>
      <c r="AH24" s="716"/>
      <c r="AI24" s="716"/>
      <c r="AJ24" s="716"/>
      <c r="AK24" s="716"/>
      <c r="AL24" s="681" t="s">
        <v>237</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237</v>
      </c>
      <c r="BH24" s="679"/>
      <c r="BI24" s="679"/>
      <c r="BJ24" s="679"/>
      <c r="BK24" s="679"/>
      <c r="BL24" s="679"/>
      <c r="BM24" s="679"/>
      <c r="BN24" s="680"/>
      <c r="BO24" s="715" t="s">
        <v>237</v>
      </c>
      <c r="BP24" s="715"/>
      <c r="BQ24" s="715"/>
      <c r="BR24" s="715"/>
      <c r="BS24" s="684" t="s">
        <v>136</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4211751</v>
      </c>
      <c r="CS24" s="734"/>
      <c r="CT24" s="734"/>
      <c r="CU24" s="734"/>
      <c r="CV24" s="734"/>
      <c r="CW24" s="734"/>
      <c r="CX24" s="734"/>
      <c r="CY24" s="777"/>
      <c r="CZ24" s="778">
        <v>37.4</v>
      </c>
      <c r="DA24" s="749"/>
      <c r="DB24" s="749"/>
      <c r="DC24" s="781"/>
      <c r="DD24" s="776">
        <v>2659880</v>
      </c>
      <c r="DE24" s="734"/>
      <c r="DF24" s="734"/>
      <c r="DG24" s="734"/>
      <c r="DH24" s="734"/>
      <c r="DI24" s="734"/>
      <c r="DJ24" s="734"/>
      <c r="DK24" s="777"/>
      <c r="DL24" s="776">
        <v>2516380</v>
      </c>
      <c r="DM24" s="734"/>
      <c r="DN24" s="734"/>
      <c r="DO24" s="734"/>
      <c r="DP24" s="734"/>
      <c r="DQ24" s="734"/>
      <c r="DR24" s="734"/>
      <c r="DS24" s="734"/>
      <c r="DT24" s="734"/>
      <c r="DU24" s="734"/>
      <c r="DV24" s="777"/>
      <c r="DW24" s="778">
        <v>36.4</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128</v>
      </c>
      <c r="BP25" s="715"/>
      <c r="BQ25" s="715"/>
      <c r="BR25" s="715"/>
      <c r="BS25" s="684" t="s">
        <v>237</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1358025</v>
      </c>
      <c r="CS25" s="697"/>
      <c r="CT25" s="697"/>
      <c r="CU25" s="697"/>
      <c r="CV25" s="697"/>
      <c r="CW25" s="697"/>
      <c r="CX25" s="697"/>
      <c r="CY25" s="698"/>
      <c r="CZ25" s="681">
        <v>12</v>
      </c>
      <c r="DA25" s="699"/>
      <c r="DB25" s="699"/>
      <c r="DC25" s="700"/>
      <c r="DD25" s="684">
        <v>1230682</v>
      </c>
      <c r="DE25" s="697"/>
      <c r="DF25" s="697"/>
      <c r="DG25" s="697"/>
      <c r="DH25" s="697"/>
      <c r="DI25" s="697"/>
      <c r="DJ25" s="697"/>
      <c r="DK25" s="698"/>
      <c r="DL25" s="684">
        <v>1203479</v>
      </c>
      <c r="DM25" s="697"/>
      <c r="DN25" s="697"/>
      <c r="DO25" s="697"/>
      <c r="DP25" s="697"/>
      <c r="DQ25" s="697"/>
      <c r="DR25" s="697"/>
      <c r="DS25" s="697"/>
      <c r="DT25" s="697"/>
      <c r="DU25" s="697"/>
      <c r="DV25" s="698"/>
      <c r="DW25" s="681">
        <v>17.399999999999999</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6802475</v>
      </c>
      <c r="S26" s="679"/>
      <c r="T26" s="679"/>
      <c r="U26" s="679"/>
      <c r="V26" s="679"/>
      <c r="W26" s="679"/>
      <c r="X26" s="679"/>
      <c r="Y26" s="680"/>
      <c r="Z26" s="715">
        <v>57</v>
      </c>
      <c r="AA26" s="715"/>
      <c r="AB26" s="715"/>
      <c r="AC26" s="715"/>
      <c r="AD26" s="716">
        <v>6481938</v>
      </c>
      <c r="AE26" s="716"/>
      <c r="AF26" s="716"/>
      <c r="AG26" s="716"/>
      <c r="AH26" s="716"/>
      <c r="AI26" s="716"/>
      <c r="AJ26" s="716"/>
      <c r="AK26" s="716"/>
      <c r="AL26" s="681">
        <v>99.5</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237</v>
      </c>
      <c r="BH26" s="679"/>
      <c r="BI26" s="679"/>
      <c r="BJ26" s="679"/>
      <c r="BK26" s="679"/>
      <c r="BL26" s="679"/>
      <c r="BM26" s="679"/>
      <c r="BN26" s="680"/>
      <c r="BO26" s="715" t="s">
        <v>237</v>
      </c>
      <c r="BP26" s="715"/>
      <c r="BQ26" s="715"/>
      <c r="BR26" s="715"/>
      <c r="BS26" s="684" t="s">
        <v>128</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899651</v>
      </c>
      <c r="CS26" s="679"/>
      <c r="CT26" s="679"/>
      <c r="CU26" s="679"/>
      <c r="CV26" s="679"/>
      <c r="CW26" s="679"/>
      <c r="CX26" s="679"/>
      <c r="CY26" s="680"/>
      <c r="CZ26" s="681">
        <v>8</v>
      </c>
      <c r="DA26" s="699"/>
      <c r="DB26" s="699"/>
      <c r="DC26" s="700"/>
      <c r="DD26" s="684">
        <v>782773</v>
      </c>
      <c r="DE26" s="679"/>
      <c r="DF26" s="679"/>
      <c r="DG26" s="679"/>
      <c r="DH26" s="679"/>
      <c r="DI26" s="679"/>
      <c r="DJ26" s="679"/>
      <c r="DK26" s="680"/>
      <c r="DL26" s="684" t="s">
        <v>128</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4820</v>
      </c>
      <c r="S27" s="679"/>
      <c r="T27" s="679"/>
      <c r="U27" s="679"/>
      <c r="V27" s="679"/>
      <c r="W27" s="679"/>
      <c r="X27" s="679"/>
      <c r="Y27" s="680"/>
      <c r="Z27" s="715">
        <v>0</v>
      </c>
      <c r="AA27" s="715"/>
      <c r="AB27" s="715"/>
      <c r="AC27" s="715"/>
      <c r="AD27" s="716">
        <v>4820</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4654589</v>
      </c>
      <c r="BH27" s="679"/>
      <c r="BI27" s="679"/>
      <c r="BJ27" s="679"/>
      <c r="BK27" s="679"/>
      <c r="BL27" s="679"/>
      <c r="BM27" s="679"/>
      <c r="BN27" s="680"/>
      <c r="BO27" s="715">
        <v>100</v>
      </c>
      <c r="BP27" s="715"/>
      <c r="BQ27" s="715"/>
      <c r="BR27" s="715"/>
      <c r="BS27" s="684">
        <v>71846</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2020030</v>
      </c>
      <c r="CS27" s="697"/>
      <c r="CT27" s="697"/>
      <c r="CU27" s="697"/>
      <c r="CV27" s="697"/>
      <c r="CW27" s="697"/>
      <c r="CX27" s="697"/>
      <c r="CY27" s="698"/>
      <c r="CZ27" s="681">
        <v>17.899999999999999</v>
      </c>
      <c r="DA27" s="699"/>
      <c r="DB27" s="699"/>
      <c r="DC27" s="700"/>
      <c r="DD27" s="684">
        <v>595502</v>
      </c>
      <c r="DE27" s="697"/>
      <c r="DF27" s="697"/>
      <c r="DG27" s="697"/>
      <c r="DH27" s="697"/>
      <c r="DI27" s="697"/>
      <c r="DJ27" s="697"/>
      <c r="DK27" s="698"/>
      <c r="DL27" s="684">
        <v>479205</v>
      </c>
      <c r="DM27" s="697"/>
      <c r="DN27" s="697"/>
      <c r="DO27" s="697"/>
      <c r="DP27" s="697"/>
      <c r="DQ27" s="697"/>
      <c r="DR27" s="697"/>
      <c r="DS27" s="697"/>
      <c r="DT27" s="697"/>
      <c r="DU27" s="697"/>
      <c r="DV27" s="698"/>
      <c r="DW27" s="681">
        <v>6.9</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109862</v>
      </c>
      <c r="S28" s="679"/>
      <c r="T28" s="679"/>
      <c r="U28" s="679"/>
      <c r="V28" s="679"/>
      <c r="W28" s="679"/>
      <c r="X28" s="679"/>
      <c r="Y28" s="680"/>
      <c r="Z28" s="715">
        <v>0.9</v>
      </c>
      <c r="AA28" s="715"/>
      <c r="AB28" s="715"/>
      <c r="AC28" s="715"/>
      <c r="AD28" s="716" t="s">
        <v>136</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833696</v>
      </c>
      <c r="CS28" s="679"/>
      <c r="CT28" s="679"/>
      <c r="CU28" s="679"/>
      <c r="CV28" s="679"/>
      <c r="CW28" s="679"/>
      <c r="CX28" s="679"/>
      <c r="CY28" s="680"/>
      <c r="CZ28" s="681">
        <v>7.4</v>
      </c>
      <c r="DA28" s="699"/>
      <c r="DB28" s="699"/>
      <c r="DC28" s="700"/>
      <c r="DD28" s="684">
        <v>833696</v>
      </c>
      <c r="DE28" s="679"/>
      <c r="DF28" s="679"/>
      <c r="DG28" s="679"/>
      <c r="DH28" s="679"/>
      <c r="DI28" s="679"/>
      <c r="DJ28" s="679"/>
      <c r="DK28" s="680"/>
      <c r="DL28" s="684">
        <v>833696</v>
      </c>
      <c r="DM28" s="679"/>
      <c r="DN28" s="679"/>
      <c r="DO28" s="679"/>
      <c r="DP28" s="679"/>
      <c r="DQ28" s="679"/>
      <c r="DR28" s="679"/>
      <c r="DS28" s="679"/>
      <c r="DT28" s="679"/>
      <c r="DU28" s="679"/>
      <c r="DV28" s="680"/>
      <c r="DW28" s="681">
        <v>12.1</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95174</v>
      </c>
      <c r="S29" s="679"/>
      <c r="T29" s="679"/>
      <c r="U29" s="679"/>
      <c r="V29" s="679"/>
      <c r="W29" s="679"/>
      <c r="X29" s="679"/>
      <c r="Y29" s="680"/>
      <c r="Z29" s="715">
        <v>0.8</v>
      </c>
      <c r="AA29" s="715"/>
      <c r="AB29" s="715"/>
      <c r="AC29" s="715"/>
      <c r="AD29" s="716">
        <v>28146</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303</v>
      </c>
      <c r="CG29" s="712"/>
      <c r="CH29" s="712"/>
      <c r="CI29" s="712"/>
      <c r="CJ29" s="712"/>
      <c r="CK29" s="712"/>
      <c r="CL29" s="712"/>
      <c r="CM29" s="712"/>
      <c r="CN29" s="712"/>
      <c r="CO29" s="712"/>
      <c r="CP29" s="712"/>
      <c r="CQ29" s="713"/>
      <c r="CR29" s="678">
        <v>833696</v>
      </c>
      <c r="CS29" s="697"/>
      <c r="CT29" s="697"/>
      <c r="CU29" s="697"/>
      <c r="CV29" s="697"/>
      <c r="CW29" s="697"/>
      <c r="CX29" s="697"/>
      <c r="CY29" s="698"/>
      <c r="CZ29" s="681">
        <v>7.4</v>
      </c>
      <c r="DA29" s="699"/>
      <c r="DB29" s="699"/>
      <c r="DC29" s="700"/>
      <c r="DD29" s="684">
        <v>833696</v>
      </c>
      <c r="DE29" s="697"/>
      <c r="DF29" s="697"/>
      <c r="DG29" s="697"/>
      <c r="DH29" s="697"/>
      <c r="DI29" s="697"/>
      <c r="DJ29" s="697"/>
      <c r="DK29" s="698"/>
      <c r="DL29" s="684">
        <v>833696</v>
      </c>
      <c r="DM29" s="697"/>
      <c r="DN29" s="697"/>
      <c r="DO29" s="697"/>
      <c r="DP29" s="697"/>
      <c r="DQ29" s="697"/>
      <c r="DR29" s="697"/>
      <c r="DS29" s="697"/>
      <c r="DT29" s="697"/>
      <c r="DU29" s="697"/>
      <c r="DV29" s="698"/>
      <c r="DW29" s="681">
        <v>12.1</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54786</v>
      </c>
      <c r="S30" s="679"/>
      <c r="T30" s="679"/>
      <c r="U30" s="679"/>
      <c r="V30" s="679"/>
      <c r="W30" s="679"/>
      <c r="X30" s="679"/>
      <c r="Y30" s="680"/>
      <c r="Z30" s="715">
        <v>0.5</v>
      </c>
      <c r="AA30" s="715"/>
      <c r="AB30" s="715"/>
      <c r="AC30" s="715"/>
      <c r="AD30" s="716" t="s">
        <v>237</v>
      </c>
      <c r="AE30" s="716"/>
      <c r="AF30" s="716"/>
      <c r="AG30" s="716"/>
      <c r="AH30" s="716"/>
      <c r="AI30" s="716"/>
      <c r="AJ30" s="716"/>
      <c r="AK30" s="716"/>
      <c r="AL30" s="681" t="s">
        <v>128</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786472</v>
      </c>
      <c r="CS30" s="679"/>
      <c r="CT30" s="679"/>
      <c r="CU30" s="679"/>
      <c r="CV30" s="679"/>
      <c r="CW30" s="679"/>
      <c r="CX30" s="679"/>
      <c r="CY30" s="680"/>
      <c r="CZ30" s="681">
        <v>7</v>
      </c>
      <c r="DA30" s="699"/>
      <c r="DB30" s="699"/>
      <c r="DC30" s="700"/>
      <c r="DD30" s="684">
        <v>786472</v>
      </c>
      <c r="DE30" s="679"/>
      <c r="DF30" s="679"/>
      <c r="DG30" s="679"/>
      <c r="DH30" s="679"/>
      <c r="DI30" s="679"/>
      <c r="DJ30" s="679"/>
      <c r="DK30" s="680"/>
      <c r="DL30" s="684">
        <v>786472</v>
      </c>
      <c r="DM30" s="679"/>
      <c r="DN30" s="679"/>
      <c r="DO30" s="679"/>
      <c r="DP30" s="679"/>
      <c r="DQ30" s="679"/>
      <c r="DR30" s="679"/>
      <c r="DS30" s="679"/>
      <c r="DT30" s="679"/>
      <c r="DU30" s="679"/>
      <c r="DV30" s="680"/>
      <c r="DW30" s="681">
        <v>11.4</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1169845</v>
      </c>
      <c r="S31" s="679"/>
      <c r="T31" s="679"/>
      <c r="U31" s="679"/>
      <c r="V31" s="679"/>
      <c r="W31" s="679"/>
      <c r="X31" s="679"/>
      <c r="Y31" s="680"/>
      <c r="Z31" s="715">
        <v>9.8000000000000007</v>
      </c>
      <c r="AA31" s="715"/>
      <c r="AB31" s="715"/>
      <c r="AC31" s="715"/>
      <c r="AD31" s="716" t="s">
        <v>237</v>
      </c>
      <c r="AE31" s="716"/>
      <c r="AF31" s="716"/>
      <c r="AG31" s="716"/>
      <c r="AH31" s="716"/>
      <c r="AI31" s="716"/>
      <c r="AJ31" s="716"/>
      <c r="AK31" s="716"/>
      <c r="AL31" s="681" t="s">
        <v>237</v>
      </c>
      <c r="AM31" s="682"/>
      <c r="AN31" s="682"/>
      <c r="AO31" s="717"/>
      <c r="AP31" s="752" t="s">
        <v>309</v>
      </c>
      <c r="AQ31" s="753"/>
      <c r="AR31" s="753"/>
      <c r="AS31" s="753"/>
      <c r="AT31" s="758" t="s">
        <v>310</v>
      </c>
      <c r="AU31" s="231"/>
      <c r="AV31" s="231"/>
      <c r="AW31" s="231"/>
      <c r="AX31" s="744" t="s">
        <v>185</v>
      </c>
      <c r="AY31" s="745"/>
      <c r="AZ31" s="745"/>
      <c r="BA31" s="745"/>
      <c r="BB31" s="745"/>
      <c r="BC31" s="745"/>
      <c r="BD31" s="745"/>
      <c r="BE31" s="745"/>
      <c r="BF31" s="746"/>
      <c r="BG31" s="747">
        <v>99.1</v>
      </c>
      <c r="BH31" s="748"/>
      <c r="BI31" s="748"/>
      <c r="BJ31" s="748"/>
      <c r="BK31" s="748"/>
      <c r="BL31" s="748"/>
      <c r="BM31" s="749">
        <v>95.5</v>
      </c>
      <c r="BN31" s="748"/>
      <c r="BO31" s="748"/>
      <c r="BP31" s="748"/>
      <c r="BQ31" s="750"/>
      <c r="BR31" s="747">
        <v>99.1</v>
      </c>
      <c r="BS31" s="748"/>
      <c r="BT31" s="748"/>
      <c r="BU31" s="748"/>
      <c r="BV31" s="748"/>
      <c r="BW31" s="748"/>
      <c r="BX31" s="749">
        <v>95</v>
      </c>
      <c r="BY31" s="748"/>
      <c r="BZ31" s="748"/>
      <c r="CA31" s="748"/>
      <c r="CB31" s="750"/>
      <c r="CD31" s="769"/>
      <c r="CE31" s="770"/>
      <c r="CF31" s="711" t="s">
        <v>311</v>
      </c>
      <c r="CG31" s="712"/>
      <c r="CH31" s="712"/>
      <c r="CI31" s="712"/>
      <c r="CJ31" s="712"/>
      <c r="CK31" s="712"/>
      <c r="CL31" s="712"/>
      <c r="CM31" s="712"/>
      <c r="CN31" s="712"/>
      <c r="CO31" s="712"/>
      <c r="CP31" s="712"/>
      <c r="CQ31" s="713"/>
      <c r="CR31" s="678">
        <v>47224</v>
      </c>
      <c r="CS31" s="697"/>
      <c r="CT31" s="697"/>
      <c r="CU31" s="697"/>
      <c r="CV31" s="697"/>
      <c r="CW31" s="697"/>
      <c r="CX31" s="697"/>
      <c r="CY31" s="698"/>
      <c r="CZ31" s="681">
        <v>0.4</v>
      </c>
      <c r="DA31" s="699"/>
      <c r="DB31" s="699"/>
      <c r="DC31" s="700"/>
      <c r="DD31" s="684">
        <v>47224</v>
      </c>
      <c r="DE31" s="697"/>
      <c r="DF31" s="697"/>
      <c r="DG31" s="697"/>
      <c r="DH31" s="697"/>
      <c r="DI31" s="697"/>
      <c r="DJ31" s="697"/>
      <c r="DK31" s="698"/>
      <c r="DL31" s="684">
        <v>47224</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1" t="s">
        <v>312</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237</v>
      </c>
      <c r="AA32" s="715"/>
      <c r="AB32" s="715"/>
      <c r="AC32" s="715"/>
      <c r="AD32" s="716" t="s">
        <v>136</v>
      </c>
      <c r="AE32" s="716"/>
      <c r="AF32" s="716"/>
      <c r="AG32" s="716"/>
      <c r="AH32" s="716"/>
      <c r="AI32" s="716"/>
      <c r="AJ32" s="716"/>
      <c r="AK32" s="716"/>
      <c r="AL32" s="681" t="s">
        <v>237</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99.2</v>
      </c>
      <c r="BH32" s="697"/>
      <c r="BI32" s="697"/>
      <c r="BJ32" s="697"/>
      <c r="BK32" s="697"/>
      <c r="BL32" s="697"/>
      <c r="BM32" s="682">
        <v>95.9</v>
      </c>
      <c r="BN32" s="743"/>
      <c r="BO32" s="743"/>
      <c r="BP32" s="743"/>
      <c r="BQ32" s="721"/>
      <c r="BR32" s="751">
        <v>99.2</v>
      </c>
      <c r="BS32" s="697"/>
      <c r="BT32" s="697"/>
      <c r="BU32" s="697"/>
      <c r="BV32" s="697"/>
      <c r="BW32" s="697"/>
      <c r="BX32" s="682">
        <v>95.1</v>
      </c>
      <c r="BY32" s="743"/>
      <c r="BZ32" s="743"/>
      <c r="CA32" s="743"/>
      <c r="CB32" s="721"/>
      <c r="CD32" s="771"/>
      <c r="CE32" s="772"/>
      <c r="CF32" s="711" t="s">
        <v>315</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237</v>
      </c>
      <c r="DA32" s="699"/>
      <c r="DB32" s="699"/>
      <c r="DC32" s="700"/>
      <c r="DD32" s="684" t="s">
        <v>128</v>
      </c>
      <c r="DE32" s="679"/>
      <c r="DF32" s="679"/>
      <c r="DG32" s="679"/>
      <c r="DH32" s="679"/>
      <c r="DI32" s="679"/>
      <c r="DJ32" s="679"/>
      <c r="DK32" s="680"/>
      <c r="DL32" s="684" t="s">
        <v>237</v>
      </c>
      <c r="DM32" s="679"/>
      <c r="DN32" s="679"/>
      <c r="DO32" s="679"/>
      <c r="DP32" s="679"/>
      <c r="DQ32" s="679"/>
      <c r="DR32" s="679"/>
      <c r="DS32" s="679"/>
      <c r="DT32" s="679"/>
      <c r="DU32" s="679"/>
      <c r="DV32" s="680"/>
      <c r="DW32" s="681" t="s">
        <v>237</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881542</v>
      </c>
      <c r="S33" s="679"/>
      <c r="T33" s="679"/>
      <c r="U33" s="679"/>
      <c r="V33" s="679"/>
      <c r="W33" s="679"/>
      <c r="X33" s="679"/>
      <c r="Y33" s="680"/>
      <c r="Z33" s="715">
        <v>7.4</v>
      </c>
      <c r="AA33" s="715"/>
      <c r="AB33" s="715"/>
      <c r="AC33" s="715"/>
      <c r="AD33" s="716" t="s">
        <v>237</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99.1</v>
      </c>
      <c r="BH33" s="663"/>
      <c r="BI33" s="663"/>
      <c r="BJ33" s="663"/>
      <c r="BK33" s="663"/>
      <c r="BL33" s="663"/>
      <c r="BM33" s="706">
        <v>94.9</v>
      </c>
      <c r="BN33" s="663"/>
      <c r="BO33" s="663"/>
      <c r="BP33" s="663"/>
      <c r="BQ33" s="727"/>
      <c r="BR33" s="742">
        <v>99</v>
      </c>
      <c r="BS33" s="663"/>
      <c r="BT33" s="663"/>
      <c r="BU33" s="663"/>
      <c r="BV33" s="663"/>
      <c r="BW33" s="663"/>
      <c r="BX33" s="706">
        <v>94.5</v>
      </c>
      <c r="BY33" s="663"/>
      <c r="BZ33" s="663"/>
      <c r="CA33" s="663"/>
      <c r="CB33" s="727"/>
      <c r="CD33" s="711" t="s">
        <v>318</v>
      </c>
      <c r="CE33" s="712"/>
      <c r="CF33" s="712"/>
      <c r="CG33" s="712"/>
      <c r="CH33" s="712"/>
      <c r="CI33" s="712"/>
      <c r="CJ33" s="712"/>
      <c r="CK33" s="712"/>
      <c r="CL33" s="712"/>
      <c r="CM33" s="712"/>
      <c r="CN33" s="712"/>
      <c r="CO33" s="712"/>
      <c r="CP33" s="712"/>
      <c r="CQ33" s="713"/>
      <c r="CR33" s="678">
        <v>5489065</v>
      </c>
      <c r="CS33" s="697"/>
      <c r="CT33" s="697"/>
      <c r="CU33" s="697"/>
      <c r="CV33" s="697"/>
      <c r="CW33" s="697"/>
      <c r="CX33" s="697"/>
      <c r="CY33" s="698"/>
      <c r="CZ33" s="681">
        <v>48.7</v>
      </c>
      <c r="DA33" s="699"/>
      <c r="DB33" s="699"/>
      <c r="DC33" s="700"/>
      <c r="DD33" s="684">
        <v>4721600</v>
      </c>
      <c r="DE33" s="697"/>
      <c r="DF33" s="697"/>
      <c r="DG33" s="697"/>
      <c r="DH33" s="697"/>
      <c r="DI33" s="697"/>
      <c r="DJ33" s="697"/>
      <c r="DK33" s="698"/>
      <c r="DL33" s="684">
        <v>3369891</v>
      </c>
      <c r="DM33" s="697"/>
      <c r="DN33" s="697"/>
      <c r="DO33" s="697"/>
      <c r="DP33" s="697"/>
      <c r="DQ33" s="697"/>
      <c r="DR33" s="697"/>
      <c r="DS33" s="697"/>
      <c r="DT33" s="697"/>
      <c r="DU33" s="697"/>
      <c r="DV33" s="698"/>
      <c r="DW33" s="681">
        <v>48.8</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55667</v>
      </c>
      <c r="S34" s="679"/>
      <c r="T34" s="679"/>
      <c r="U34" s="679"/>
      <c r="V34" s="679"/>
      <c r="W34" s="679"/>
      <c r="X34" s="679"/>
      <c r="Y34" s="680"/>
      <c r="Z34" s="715">
        <v>0.5</v>
      </c>
      <c r="AA34" s="715"/>
      <c r="AB34" s="715"/>
      <c r="AC34" s="715"/>
      <c r="AD34" s="716" t="s">
        <v>237</v>
      </c>
      <c r="AE34" s="716"/>
      <c r="AF34" s="716"/>
      <c r="AG34" s="716"/>
      <c r="AH34" s="716"/>
      <c r="AI34" s="716"/>
      <c r="AJ34" s="716"/>
      <c r="AK34" s="716"/>
      <c r="AL34" s="681" t="s">
        <v>136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1561655</v>
      </c>
      <c r="CS34" s="679"/>
      <c r="CT34" s="679"/>
      <c r="CU34" s="679"/>
      <c r="CV34" s="679"/>
      <c r="CW34" s="679"/>
      <c r="CX34" s="679"/>
      <c r="CY34" s="680"/>
      <c r="CZ34" s="681">
        <v>13.9</v>
      </c>
      <c r="DA34" s="699"/>
      <c r="DB34" s="699"/>
      <c r="DC34" s="700"/>
      <c r="DD34" s="684">
        <v>1337478</v>
      </c>
      <c r="DE34" s="679"/>
      <c r="DF34" s="679"/>
      <c r="DG34" s="679"/>
      <c r="DH34" s="679"/>
      <c r="DI34" s="679"/>
      <c r="DJ34" s="679"/>
      <c r="DK34" s="680"/>
      <c r="DL34" s="684">
        <v>1043329</v>
      </c>
      <c r="DM34" s="679"/>
      <c r="DN34" s="679"/>
      <c r="DO34" s="679"/>
      <c r="DP34" s="679"/>
      <c r="DQ34" s="679"/>
      <c r="DR34" s="679"/>
      <c r="DS34" s="679"/>
      <c r="DT34" s="679"/>
      <c r="DU34" s="679"/>
      <c r="DV34" s="680"/>
      <c r="DW34" s="681">
        <v>15.1</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102318</v>
      </c>
      <c r="S35" s="679"/>
      <c r="T35" s="679"/>
      <c r="U35" s="679"/>
      <c r="V35" s="679"/>
      <c r="W35" s="679"/>
      <c r="X35" s="679"/>
      <c r="Y35" s="680"/>
      <c r="Z35" s="715">
        <v>0.9</v>
      </c>
      <c r="AA35" s="715"/>
      <c r="AB35" s="715"/>
      <c r="AC35" s="715"/>
      <c r="AD35" s="716" t="s">
        <v>237</v>
      </c>
      <c r="AE35" s="716"/>
      <c r="AF35" s="716"/>
      <c r="AG35" s="716"/>
      <c r="AH35" s="716"/>
      <c r="AI35" s="716"/>
      <c r="AJ35" s="716"/>
      <c r="AK35" s="716"/>
      <c r="AL35" s="681" t="s">
        <v>136</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29164</v>
      </c>
      <c r="CS35" s="697"/>
      <c r="CT35" s="697"/>
      <c r="CU35" s="697"/>
      <c r="CV35" s="697"/>
      <c r="CW35" s="697"/>
      <c r="CX35" s="697"/>
      <c r="CY35" s="698"/>
      <c r="CZ35" s="681">
        <v>0.3</v>
      </c>
      <c r="DA35" s="699"/>
      <c r="DB35" s="699"/>
      <c r="DC35" s="700"/>
      <c r="DD35" s="684">
        <v>19981</v>
      </c>
      <c r="DE35" s="697"/>
      <c r="DF35" s="697"/>
      <c r="DG35" s="697"/>
      <c r="DH35" s="697"/>
      <c r="DI35" s="697"/>
      <c r="DJ35" s="697"/>
      <c r="DK35" s="698"/>
      <c r="DL35" s="684">
        <v>19968</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357596</v>
      </c>
      <c r="S36" s="679"/>
      <c r="T36" s="679"/>
      <c r="U36" s="679"/>
      <c r="V36" s="679"/>
      <c r="W36" s="679"/>
      <c r="X36" s="679"/>
      <c r="Y36" s="680"/>
      <c r="Z36" s="715">
        <v>3</v>
      </c>
      <c r="AA36" s="715"/>
      <c r="AB36" s="715"/>
      <c r="AC36" s="715"/>
      <c r="AD36" s="716" t="s">
        <v>128</v>
      </c>
      <c r="AE36" s="716"/>
      <c r="AF36" s="716"/>
      <c r="AG36" s="716"/>
      <c r="AH36" s="716"/>
      <c r="AI36" s="716"/>
      <c r="AJ36" s="716"/>
      <c r="AK36" s="716"/>
      <c r="AL36" s="681" t="s">
        <v>128</v>
      </c>
      <c r="AM36" s="682"/>
      <c r="AN36" s="682"/>
      <c r="AO36" s="717"/>
      <c r="AP36" s="235"/>
      <c r="AQ36" s="730" t="s">
        <v>326</v>
      </c>
      <c r="AR36" s="731"/>
      <c r="AS36" s="731"/>
      <c r="AT36" s="731"/>
      <c r="AU36" s="731"/>
      <c r="AV36" s="731"/>
      <c r="AW36" s="731"/>
      <c r="AX36" s="731"/>
      <c r="AY36" s="732"/>
      <c r="AZ36" s="733">
        <v>1919767</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23765</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2242515</v>
      </c>
      <c r="CS36" s="679"/>
      <c r="CT36" s="679"/>
      <c r="CU36" s="679"/>
      <c r="CV36" s="679"/>
      <c r="CW36" s="679"/>
      <c r="CX36" s="679"/>
      <c r="CY36" s="680"/>
      <c r="CZ36" s="681">
        <v>19.899999999999999</v>
      </c>
      <c r="DA36" s="699"/>
      <c r="DB36" s="699"/>
      <c r="DC36" s="700"/>
      <c r="DD36" s="684">
        <v>1951224</v>
      </c>
      <c r="DE36" s="679"/>
      <c r="DF36" s="679"/>
      <c r="DG36" s="679"/>
      <c r="DH36" s="679"/>
      <c r="DI36" s="679"/>
      <c r="DJ36" s="679"/>
      <c r="DK36" s="680"/>
      <c r="DL36" s="684">
        <v>1507946</v>
      </c>
      <c r="DM36" s="679"/>
      <c r="DN36" s="679"/>
      <c r="DO36" s="679"/>
      <c r="DP36" s="679"/>
      <c r="DQ36" s="679"/>
      <c r="DR36" s="679"/>
      <c r="DS36" s="679"/>
      <c r="DT36" s="679"/>
      <c r="DU36" s="679"/>
      <c r="DV36" s="680"/>
      <c r="DW36" s="681">
        <v>21.8</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676170</v>
      </c>
      <c r="S37" s="679"/>
      <c r="T37" s="679"/>
      <c r="U37" s="679"/>
      <c r="V37" s="679"/>
      <c r="W37" s="679"/>
      <c r="X37" s="679"/>
      <c r="Y37" s="680"/>
      <c r="Z37" s="715">
        <v>5.7</v>
      </c>
      <c r="AA37" s="715"/>
      <c r="AB37" s="715"/>
      <c r="AC37" s="715"/>
      <c r="AD37" s="716" t="s">
        <v>237</v>
      </c>
      <c r="AE37" s="716"/>
      <c r="AF37" s="716"/>
      <c r="AG37" s="716"/>
      <c r="AH37" s="716"/>
      <c r="AI37" s="716"/>
      <c r="AJ37" s="716"/>
      <c r="AK37" s="716"/>
      <c r="AL37" s="681" t="s">
        <v>237</v>
      </c>
      <c r="AM37" s="682"/>
      <c r="AN37" s="682"/>
      <c r="AO37" s="717"/>
      <c r="AQ37" s="718" t="s">
        <v>330</v>
      </c>
      <c r="AR37" s="719"/>
      <c r="AS37" s="719"/>
      <c r="AT37" s="719"/>
      <c r="AU37" s="719"/>
      <c r="AV37" s="719"/>
      <c r="AW37" s="719"/>
      <c r="AX37" s="719"/>
      <c r="AY37" s="720"/>
      <c r="AZ37" s="678">
        <v>870974</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-12951</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177234</v>
      </c>
      <c r="CS37" s="697"/>
      <c r="CT37" s="697"/>
      <c r="CU37" s="697"/>
      <c r="CV37" s="697"/>
      <c r="CW37" s="697"/>
      <c r="CX37" s="697"/>
      <c r="CY37" s="698"/>
      <c r="CZ37" s="681">
        <v>1.6</v>
      </c>
      <c r="DA37" s="699"/>
      <c r="DB37" s="699"/>
      <c r="DC37" s="700"/>
      <c r="DD37" s="684">
        <v>177234</v>
      </c>
      <c r="DE37" s="697"/>
      <c r="DF37" s="697"/>
      <c r="DG37" s="697"/>
      <c r="DH37" s="697"/>
      <c r="DI37" s="697"/>
      <c r="DJ37" s="697"/>
      <c r="DK37" s="698"/>
      <c r="DL37" s="684">
        <v>177234</v>
      </c>
      <c r="DM37" s="697"/>
      <c r="DN37" s="697"/>
      <c r="DO37" s="697"/>
      <c r="DP37" s="697"/>
      <c r="DQ37" s="697"/>
      <c r="DR37" s="697"/>
      <c r="DS37" s="697"/>
      <c r="DT37" s="697"/>
      <c r="DU37" s="697"/>
      <c r="DV37" s="698"/>
      <c r="DW37" s="681">
        <v>2.6</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327784</v>
      </c>
      <c r="S38" s="679"/>
      <c r="T38" s="679"/>
      <c r="U38" s="679"/>
      <c r="V38" s="679"/>
      <c r="W38" s="679"/>
      <c r="X38" s="679"/>
      <c r="Y38" s="680"/>
      <c r="Z38" s="715">
        <v>2.7</v>
      </c>
      <c r="AA38" s="715"/>
      <c r="AB38" s="715"/>
      <c r="AC38" s="715"/>
      <c r="AD38" s="716">
        <v>924</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4813</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4358</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1016605</v>
      </c>
      <c r="CS38" s="679"/>
      <c r="CT38" s="679"/>
      <c r="CU38" s="679"/>
      <c r="CV38" s="679"/>
      <c r="CW38" s="679"/>
      <c r="CX38" s="679"/>
      <c r="CY38" s="680"/>
      <c r="CZ38" s="681">
        <v>9</v>
      </c>
      <c r="DA38" s="699"/>
      <c r="DB38" s="699"/>
      <c r="DC38" s="700"/>
      <c r="DD38" s="684">
        <v>824624</v>
      </c>
      <c r="DE38" s="679"/>
      <c r="DF38" s="679"/>
      <c r="DG38" s="679"/>
      <c r="DH38" s="679"/>
      <c r="DI38" s="679"/>
      <c r="DJ38" s="679"/>
      <c r="DK38" s="680"/>
      <c r="DL38" s="684">
        <v>798648</v>
      </c>
      <c r="DM38" s="679"/>
      <c r="DN38" s="679"/>
      <c r="DO38" s="679"/>
      <c r="DP38" s="679"/>
      <c r="DQ38" s="679"/>
      <c r="DR38" s="679"/>
      <c r="DS38" s="679"/>
      <c r="DT38" s="679"/>
      <c r="DU38" s="679"/>
      <c r="DV38" s="680"/>
      <c r="DW38" s="681">
        <v>11.6</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1287619</v>
      </c>
      <c r="S39" s="679"/>
      <c r="T39" s="679"/>
      <c r="U39" s="679"/>
      <c r="V39" s="679"/>
      <c r="W39" s="679"/>
      <c r="X39" s="679"/>
      <c r="Y39" s="680"/>
      <c r="Z39" s="715">
        <v>10.8</v>
      </c>
      <c r="AA39" s="715"/>
      <c r="AB39" s="715"/>
      <c r="AC39" s="715"/>
      <c r="AD39" s="716" t="s">
        <v>128</v>
      </c>
      <c r="AE39" s="716"/>
      <c r="AF39" s="716"/>
      <c r="AG39" s="716"/>
      <c r="AH39" s="716"/>
      <c r="AI39" s="716"/>
      <c r="AJ39" s="716"/>
      <c r="AK39" s="716"/>
      <c r="AL39" s="681" t="s">
        <v>128</v>
      </c>
      <c r="AM39" s="682"/>
      <c r="AN39" s="682"/>
      <c r="AO39" s="717"/>
      <c r="AQ39" s="718" t="s">
        <v>338</v>
      </c>
      <c r="AR39" s="719"/>
      <c r="AS39" s="719"/>
      <c r="AT39" s="719"/>
      <c r="AU39" s="719"/>
      <c r="AV39" s="719"/>
      <c r="AW39" s="719"/>
      <c r="AX39" s="719"/>
      <c r="AY39" s="720"/>
      <c r="AZ39" s="678" t="s">
        <v>128</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6995</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601626</v>
      </c>
      <c r="CS39" s="697"/>
      <c r="CT39" s="697"/>
      <c r="CU39" s="697"/>
      <c r="CV39" s="697"/>
      <c r="CW39" s="697"/>
      <c r="CX39" s="697"/>
      <c r="CY39" s="698"/>
      <c r="CZ39" s="681">
        <v>5.3</v>
      </c>
      <c r="DA39" s="699"/>
      <c r="DB39" s="699"/>
      <c r="DC39" s="700"/>
      <c r="DD39" s="684">
        <v>588293</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237</v>
      </c>
      <c r="AM40" s="682"/>
      <c r="AN40" s="682"/>
      <c r="AO40" s="717"/>
      <c r="AQ40" s="718" t="s">
        <v>342</v>
      </c>
      <c r="AR40" s="719"/>
      <c r="AS40" s="719"/>
      <c r="AT40" s="719"/>
      <c r="AU40" s="719"/>
      <c r="AV40" s="719"/>
      <c r="AW40" s="719"/>
      <c r="AX40" s="719"/>
      <c r="AY40" s="720"/>
      <c r="AZ40" s="678" t="s">
        <v>237</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95</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37500</v>
      </c>
      <c r="CS40" s="679"/>
      <c r="CT40" s="679"/>
      <c r="CU40" s="679"/>
      <c r="CV40" s="679"/>
      <c r="CW40" s="679"/>
      <c r="CX40" s="679"/>
      <c r="CY40" s="680"/>
      <c r="CZ40" s="681">
        <v>0.3</v>
      </c>
      <c r="DA40" s="699"/>
      <c r="DB40" s="699"/>
      <c r="DC40" s="700"/>
      <c r="DD40" s="684" t="s">
        <v>237</v>
      </c>
      <c r="DE40" s="679"/>
      <c r="DF40" s="679"/>
      <c r="DG40" s="679"/>
      <c r="DH40" s="679"/>
      <c r="DI40" s="679"/>
      <c r="DJ40" s="679"/>
      <c r="DK40" s="680"/>
      <c r="DL40" s="684" t="s">
        <v>128</v>
      </c>
      <c r="DM40" s="679"/>
      <c r="DN40" s="679"/>
      <c r="DO40" s="679"/>
      <c r="DP40" s="679"/>
      <c r="DQ40" s="679"/>
      <c r="DR40" s="679"/>
      <c r="DS40" s="679"/>
      <c r="DT40" s="679"/>
      <c r="DU40" s="679"/>
      <c r="DV40" s="680"/>
      <c r="DW40" s="681" t="s">
        <v>237</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388219</v>
      </c>
      <c r="S41" s="679"/>
      <c r="T41" s="679"/>
      <c r="U41" s="679"/>
      <c r="V41" s="679"/>
      <c r="W41" s="679"/>
      <c r="X41" s="679"/>
      <c r="Y41" s="680"/>
      <c r="Z41" s="715">
        <v>3.3</v>
      </c>
      <c r="AA41" s="715"/>
      <c r="AB41" s="715"/>
      <c r="AC41" s="715"/>
      <c r="AD41" s="716" t="s">
        <v>237</v>
      </c>
      <c r="AE41" s="716"/>
      <c r="AF41" s="716"/>
      <c r="AG41" s="716"/>
      <c r="AH41" s="716"/>
      <c r="AI41" s="716"/>
      <c r="AJ41" s="716"/>
      <c r="AK41" s="716"/>
      <c r="AL41" s="681" t="s">
        <v>237</v>
      </c>
      <c r="AM41" s="682"/>
      <c r="AN41" s="682"/>
      <c r="AO41" s="717"/>
      <c r="AQ41" s="718" t="s">
        <v>347</v>
      </c>
      <c r="AR41" s="719"/>
      <c r="AS41" s="719"/>
      <c r="AT41" s="719"/>
      <c r="AU41" s="719"/>
      <c r="AV41" s="719"/>
      <c r="AW41" s="719"/>
      <c r="AX41" s="719"/>
      <c r="AY41" s="720"/>
      <c r="AZ41" s="678">
        <v>250562</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237</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136</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11925658</v>
      </c>
      <c r="S42" s="701"/>
      <c r="T42" s="701"/>
      <c r="U42" s="701"/>
      <c r="V42" s="701"/>
      <c r="W42" s="701"/>
      <c r="X42" s="701"/>
      <c r="Y42" s="703"/>
      <c r="Z42" s="704">
        <v>100</v>
      </c>
      <c r="AA42" s="704"/>
      <c r="AB42" s="704"/>
      <c r="AC42" s="704"/>
      <c r="AD42" s="705">
        <v>6515828</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793418</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394</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1570245</v>
      </c>
      <c r="CS42" s="679"/>
      <c r="CT42" s="679"/>
      <c r="CU42" s="679"/>
      <c r="CV42" s="679"/>
      <c r="CW42" s="679"/>
      <c r="CX42" s="679"/>
      <c r="CY42" s="680"/>
      <c r="CZ42" s="681">
        <v>13.9</v>
      </c>
      <c r="DA42" s="682"/>
      <c r="DB42" s="682"/>
      <c r="DC42" s="683"/>
      <c r="DD42" s="684">
        <v>425257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15742</v>
      </c>
      <c r="CS43" s="697"/>
      <c r="CT43" s="697"/>
      <c r="CU43" s="697"/>
      <c r="CV43" s="697"/>
      <c r="CW43" s="697"/>
      <c r="CX43" s="697"/>
      <c r="CY43" s="698"/>
      <c r="CZ43" s="681">
        <v>0.1</v>
      </c>
      <c r="DA43" s="699"/>
      <c r="DB43" s="699"/>
      <c r="DC43" s="700"/>
      <c r="DD43" s="684">
        <v>15742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1570245</v>
      </c>
      <c r="CS44" s="679"/>
      <c r="CT44" s="679"/>
      <c r="CU44" s="679"/>
      <c r="CV44" s="679"/>
      <c r="CW44" s="679"/>
      <c r="CX44" s="679"/>
      <c r="CY44" s="680"/>
      <c r="CZ44" s="681">
        <v>13.9</v>
      </c>
      <c r="DA44" s="682"/>
      <c r="DB44" s="682"/>
      <c r="DC44" s="683"/>
      <c r="DD44" s="684">
        <v>425257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962285</v>
      </c>
      <c r="CS45" s="697"/>
      <c r="CT45" s="697"/>
      <c r="CU45" s="697"/>
      <c r="CV45" s="697"/>
      <c r="CW45" s="697"/>
      <c r="CX45" s="697"/>
      <c r="CY45" s="698"/>
      <c r="CZ45" s="681">
        <v>8.5</v>
      </c>
      <c r="DA45" s="699"/>
      <c r="DB45" s="699"/>
      <c r="DC45" s="700"/>
      <c r="DD45" s="684">
        <v>43904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598592</v>
      </c>
      <c r="CS46" s="679"/>
      <c r="CT46" s="679"/>
      <c r="CU46" s="679"/>
      <c r="CV46" s="679"/>
      <c r="CW46" s="679"/>
      <c r="CX46" s="679"/>
      <c r="CY46" s="680"/>
      <c r="CZ46" s="681">
        <v>5.3</v>
      </c>
      <c r="DA46" s="682"/>
      <c r="DB46" s="682"/>
      <c r="DC46" s="683"/>
      <c r="DD46" s="684">
        <v>381285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128</v>
      </c>
      <c r="CS47" s="697"/>
      <c r="CT47" s="697"/>
      <c r="CU47" s="697"/>
      <c r="CV47" s="697"/>
      <c r="CW47" s="697"/>
      <c r="CX47" s="697"/>
      <c r="CY47" s="698"/>
      <c r="CZ47" s="681" t="s">
        <v>237</v>
      </c>
      <c r="DA47" s="699"/>
      <c r="DB47" s="699"/>
      <c r="DC47" s="700"/>
      <c r="DD47" s="684" t="s">
        <v>237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11271061</v>
      </c>
      <c r="CS49" s="663"/>
      <c r="CT49" s="663"/>
      <c r="CU49" s="663"/>
      <c r="CV49" s="663"/>
      <c r="CW49" s="663"/>
      <c r="CX49" s="663"/>
      <c r="CY49" s="664"/>
      <c r="CZ49" s="665">
        <v>100</v>
      </c>
      <c r="DA49" s="666"/>
      <c r="DB49" s="666"/>
      <c r="DC49" s="667"/>
      <c r="DD49" s="668">
        <v>7806737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ATSOHM3CSdYeUtg58wgJw1Pi7xaCpkpOctnFbdVFc3xHu1I97PZ8mmHl+f7SX95RkM3BKeFbI3ivjUGLfCoEA==" saltValue="csPN5vQiHKdfL9nD4Wfg0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Z74" sqref="AZ74:BD7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11926</v>
      </c>
      <c r="R7" s="1198"/>
      <c r="S7" s="1198"/>
      <c r="T7" s="1198"/>
      <c r="U7" s="1198"/>
      <c r="V7" s="1198">
        <v>11271</v>
      </c>
      <c r="W7" s="1198"/>
      <c r="X7" s="1198"/>
      <c r="Y7" s="1198"/>
      <c r="Z7" s="1198"/>
      <c r="AA7" s="1198">
        <v>655</v>
      </c>
      <c r="AB7" s="1198"/>
      <c r="AC7" s="1198"/>
      <c r="AD7" s="1198"/>
      <c r="AE7" s="1199"/>
      <c r="AF7" s="1200">
        <v>591</v>
      </c>
      <c r="AG7" s="1201"/>
      <c r="AH7" s="1201"/>
      <c r="AI7" s="1201"/>
      <c r="AJ7" s="1202"/>
      <c r="AK7" s="1184" t="s">
        <v>565</v>
      </c>
      <c r="AL7" s="1185"/>
      <c r="AM7" s="1185"/>
      <c r="AN7" s="1185"/>
      <c r="AO7" s="1185"/>
      <c r="AP7" s="1185">
        <v>9839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591</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3888</v>
      </c>
      <c r="R28" s="1147"/>
      <c r="S28" s="1147"/>
      <c r="T28" s="1147"/>
      <c r="U28" s="1147"/>
      <c r="V28" s="1147">
        <v>3864</v>
      </c>
      <c r="W28" s="1147"/>
      <c r="X28" s="1147"/>
      <c r="Y28" s="1147"/>
      <c r="Z28" s="1147"/>
      <c r="AA28" s="1147">
        <v>24</v>
      </c>
      <c r="AB28" s="1147"/>
      <c r="AC28" s="1147"/>
      <c r="AD28" s="1147"/>
      <c r="AE28" s="1148"/>
      <c r="AF28" s="1149">
        <v>24</v>
      </c>
      <c r="AG28" s="1147"/>
      <c r="AH28" s="1147"/>
      <c r="AI28" s="1147"/>
      <c r="AJ28" s="1150"/>
      <c r="AK28" s="1151">
        <v>251</v>
      </c>
      <c r="AL28" s="1139"/>
      <c r="AM28" s="1139"/>
      <c r="AN28" s="1139"/>
      <c r="AO28" s="1139"/>
      <c r="AP28" s="1139" t="s">
        <v>565</v>
      </c>
      <c r="AQ28" s="1139"/>
      <c r="AR28" s="1139"/>
      <c r="AS28" s="1139"/>
      <c r="AT28" s="1139"/>
      <c r="AU28" s="1139" t="s">
        <v>565</v>
      </c>
      <c r="AV28" s="1139"/>
      <c r="AW28" s="1139"/>
      <c r="AX28" s="1139"/>
      <c r="AY28" s="1139"/>
      <c r="AZ28" s="1140" t="s">
        <v>565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2213</v>
      </c>
      <c r="R29" s="1137"/>
      <c r="S29" s="1137"/>
      <c r="T29" s="1137"/>
      <c r="U29" s="1137"/>
      <c r="V29" s="1137">
        <v>2155</v>
      </c>
      <c r="W29" s="1137"/>
      <c r="X29" s="1137"/>
      <c r="Y29" s="1137"/>
      <c r="Z29" s="1137"/>
      <c r="AA29" s="1137">
        <v>58</v>
      </c>
      <c r="AB29" s="1137"/>
      <c r="AC29" s="1137"/>
      <c r="AD29" s="1137"/>
      <c r="AE29" s="1138"/>
      <c r="AF29" s="1112">
        <v>58</v>
      </c>
      <c r="AG29" s="1113"/>
      <c r="AH29" s="1113"/>
      <c r="AI29" s="1113"/>
      <c r="AJ29" s="1114"/>
      <c r="AK29" s="1073">
        <v>322</v>
      </c>
      <c r="AL29" s="1064"/>
      <c r="AM29" s="1064"/>
      <c r="AN29" s="1064"/>
      <c r="AO29" s="1064"/>
      <c r="AP29" s="1064" t="s">
        <v>565</v>
      </c>
      <c r="AQ29" s="1064"/>
      <c r="AR29" s="1064"/>
      <c r="AS29" s="1064"/>
      <c r="AT29" s="1064"/>
      <c r="AU29" s="1064" t="s">
        <v>565</v>
      </c>
      <c r="AV29" s="1064"/>
      <c r="AW29" s="1064"/>
      <c r="AX29" s="1064"/>
      <c r="AY29" s="1064"/>
      <c r="AZ29" s="1135" t="s">
        <v>565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458</v>
      </c>
      <c r="R30" s="1137"/>
      <c r="S30" s="1137"/>
      <c r="T30" s="1137"/>
      <c r="U30" s="1137"/>
      <c r="V30" s="1137">
        <v>442</v>
      </c>
      <c r="W30" s="1137"/>
      <c r="X30" s="1137"/>
      <c r="Y30" s="1137"/>
      <c r="Z30" s="1137"/>
      <c r="AA30" s="1137">
        <v>16</v>
      </c>
      <c r="AB30" s="1137"/>
      <c r="AC30" s="1137"/>
      <c r="AD30" s="1137"/>
      <c r="AE30" s="1138"/>
      <c r="AF30" s="1112">
        <v>16</v>
      </c>
      <c r="AG30" s="1113"/>
      <c r="AH30" s="1113"/>
      <c r="AI30" s="1113"/>
      <c r="AJ30" s="1114"/>
      <c r="AK30" s="1073">
        <v>81</v>
      </c>
      <c r="AL30" s="1064"/>
      <c r="AM30" s="1064"/>
      <c r="AN30" s="1064"/>
      <c r="AO30" s="1064"/>
      <c r="AP30" s="1064" t="s">
        <v>566</v>
      </c>
      <c r="AQ30" s="1064"/>
      <c r="AR30" s="1064"/>
      <c r="AS30" s="1064"/>
      <c r="AT30" s="1064"/>
      <c r="AU30" s="1064" t="s">
        <v>565</v>
      </c>
      <c r="AV30" s="1064"/>
      <c r="AW30" s="1064"/>
      <c r="AX30" s="1064"/>
      <c r="AY30" s="1064"/>
      <c r="AZ30" s="1135" t="s">
        <v>565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20</v>
      </c>
      <c r="R31" s="1137"/>
      <c r="S31" s="1137"/>
      <c r="T31" s="1137"/>
      <c r="U31" s="1137"/>
      <c r="V31" s="1137">
        <v>20</v>
      </c>
      <c r="W31" s="1137"/>
      <c r="X31" s="1137"/>
      <c r="Y31" s="1137"/>
      <c r="Z31" s="1137"/>
      <c r="AA31" s="1137">
        <v>0</v>
      </c>
      <c r="AB31" s="1137"/>
      <c r="AC31" s="1137"/>
      <c r="AD31" s="1137"/>
      <c r="AE31" s="1138"/>
      <c r="AF31" s="1112" t="s">
        <v>128</v>
      </c>
      <c r="AG31" s="1113"/>
      <c r="AH31" s="1113"/>
      <c r="AI31" s="1113"/>
      <c r="AJ31" s="1114"/>
      <c r="AK31" s="1073">
        <v>1</v>
      </c>
      <c r="AL31" s="1064"/>
      <c r="AM31" s="1064"/>
      <c r="AN31" s="1064"/>
      <c r="AO31" s="1064"/>
      <c r="AP31" s="1064" t="s">
        <v>565</v>
      </c>
      <c r="AQ31" s="1064"/>
      <c r="AR31" s="1064"/>
      <c r="AS31" s="1064"/>
      <c r="AT31" s="1064"/>
      <c r="AU31" s="1064" t="s">
        <v>565</v>
      </c>
      <c r="AV31" s="1064"/>
      <c r="AW31" s="1064"/>
      <c r="AX31" s="1064"/>
      <c r="AY31" s="1064"/>
      <c r="AZ31" s="1135" t="s">
        <v>566</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588</v>
      </c>
      <c r="R32" s="1137"/>
      <c r="S32" s="1137"/>
      <c r="T32" s="1137"/>
      <c r="U32" s="1137"/>
      <c r="V32" s="1137">
        <v>503</v>
      </c>
      <c r="W32" s="1137"/>
      <c r="X32" s="1137"/>
      <c r="Y32" s="1137"/>
      <c r="Z32" s="1137"/>
      <c r="AA32" s="1137">
        <v>85</v>
      </c>
      <c r="AB32" s="1137"/>
      <c r="AC32" s="1137"/>
      <c r="AD32" s="1137"/>
      <c r="AE32" s="1138"/>
      <c r="AF32" s="1112">
        <v>1547</v>
      </c>
      <c r="AG32" s="1113"/>
      <c r="AH32" s="1113"/>
      <c r="AI32" s="1113"/>
      <c r="AJ32" s="1114"/>
      <c r="AK32" s="1073">
        <v>5</v>
      </c>
      <c r="AL32" s="1064"/>
      <c r="AM32" s="1064"/>
      <c r="AN32" s="1064"/>
      <c r="AO32" s="1064"/>
      <c r="AP32" s="1064">
        <v>1498</v>
      </c>
      <c r="AQ32" s="1064"/>
      <c r="AR32" s="1064"/>
      <c r="AS32" s="1064"/>
      <c r="AT32" s="1064"/>
      <c r="AU32" s="1064">
        <v>7</v>
      </c>
      <c r="AV32" s="1064"/>
      <c r="AW32" s="1064"/>
      <c r="AX32" s="1064"/>
      <c r="AY32" s="1064"/>
      <c r="AZ32" s="1135" t="s">
        <v>565</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1376</v>
      </c>
      <c r="R33" s="1137"/>
      <c r="S33" s="1137"/>
      <c r="T33" s="1137"/>
      <c r="U33" s="1137"/>
      <c r="V33" s="1137">
        <v>1171</v>
      </c>
      <c r="W33" s="1137"/>
      <c r="X33" s="1137"/>
      <c r="Y33" s="1137"/>
      <c r="Z33" s="1137"/>
      <c r="AA33" s="1137">
        <v>205</v>
      </c>
      <c r="AB33" s="1137"/>
      <c r="AC33" s="1137"/>
      <c r="AD33" s="1137"/>
      <c r="AE33" s="1138"/>
      <c r="AF33" s="1112">
        <v>152</v>
      </c>
      <c r="AG33" s="1113"/>
      <c r="AH33" s="1113"/>
      <c r="AI33" s="1113"/>
      <c r="AJ33" s="1114"/>
      <c r="AK33" s="1073">
        <v>871</v>
      </c>
      <c r="AL33" s="1064"/>
      <c r="AM33" s="1064"/>
      <c r="AN33" s="1064"/>
      <c r="AO33" s="1064"/>
      <c r="AP33" s="1064">
        <v>13172</v>
      </c>
      <c r="AQ33" s="1064"/>
      <c r="AR33" s="1064"/>
      <c r="AS33" s="1064"/>
      <c r="AT33" s="1064"/>
      <c r="AU33" s="1064">
        <v>9958</v>
      </c>
      <c r="AV33" s="1064"/>
      <c r="AW33" s="1064"/>
      <c r="AX33" s="1064"/>
      <c r="AY33" s="1064"/>
      <c r="AZ33" s="1135" t="s">
        <v>565</v>
      </c>
      <c r="BA33" s="1135"/>
      <c r="BB33" s="1135"/>
      <c r="BC33" s="1135"/>
      <c r="BD33" s="1135"/>
      <c r="BE33" s="1125" t="s">
        <v>405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1797</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392</v>
      </c>
      <c r="R66" s="1095"/>
      <c r="S66" s="1095"/>
      <c r="T66" s="1095"/>
      <c r="U66" s="1096"/>
      <c r="V66" s="1094" t="s">
        <v>411</v>
      </c>
      <c r="W66" s="1095"/>
      <c r="X66" s="1095"/>
      <c r="Y66" s="1095"/>
      <c r="Z66" s="1096"/>
      <c r="AA66" s="1094" t="s">
        <v>412</v>
      </c>
      <c r="AB66" s="1095"/>
      <c r="AC66" s="1095"/>
      <c r="AD66" s="1095"/>
      <c r="AE66" s="1096"/>
      <c r="AF66" s="1100" t="s">
        <v>395</v>
      </c>
      <c r="AG66" s="1101"/>
      <c r="AH66" s="1101"/>
      <c r="AI66" s="1101"/>
      <c r="AJ66" s="1102"/>
      <c r="AK66" s="1094" t="s">
        <v>396</v>
      </c>
      <c r="AL66" s="1089"/>
      <c r="AM66" s="1089"/>
      <c r="AN66" s="1089"/>
      <c r="AO66" s="1090"/>
      <c r="AP66" s="1094" t="s">
        <v>397</v>
      </c>
      <c r="AQ66" s="1095"/>
      <c r="AR66" s="1095"/>
      <c r="AS66" s="1095"/>
      <c r="AT66" s="1096"/>
      <c r="AU66" s="1094" t="s">
        <v>413</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567</v>
      </c>
      <c r="C68" s="1079"/>
      <c r="D68" s="1079"/>
      <c r="E68" s="1079"/>
      <c r="F68" s="1079"/>
      <c r="G68" s="1079"/>
      <c r="H68" s="1079"/>
      <c r="I68" s="1079"/>
      <c r="J68" s="1079"/>
      <c r="K68" s="1079"/>
      <c r="L68" s="1079"/>
      <c r="M68" s="1079"/>
      <c r="N68" s="1079"/>
      <c r="O68" s="1079"/>
      <c r="P68" s="1080"/>
      <c r="Q68" s="1081">
        <v>12441</v>
      </c>
      <c r="R68" s="1075"/>
      <c r="S68" s="1075"/>
      <c r="T68" s="1075"/>
      <c r="U68" s="1075"/>
      <c r="V68" s="1075">
        <v>11563</v>
      </c>
      <c r="W68" s="1075"/>
      <c r="X68" s="1075"/>
      <c r="Y68" s="1075"/>
      <c r="Z68" s="1075"/>
      <c r="AA68" s="1075">
        <v>878</v>
      </c>
      <c r="AB68" s="1075"/>
      <c r="AC68" s="1075"/>
      <c r="AD68" s="1075"/>
      <c r="AE68" s="1075"/>
      <c r="AF68" s="1075">
        <v>878</v>
      </c>
      <c r="AG68" s="1075"/>
      <c r="AH68" s="1075"/>
      <c r="AI68" s="1075"/>
      <c r="AJ68" s="1075"/>
      <c r="AK68" s="1075">
        <v>579</v>
      </c>
      <c r="AL68" s="1075"/>
      <c r="AM68" s="1075"/>
      <c r="AN68" s="1075"/>
      <c r="AO68" s="1075"/>
      <c r="AP68" s="1075" t="s">
        <v>579</v>
      </c>
      <c r="AQ68" s="1075"/>
      <c r="AR68" s="1075"/>
      <c r="AS68" s="1075"/>
      <c r="AT68" s="1075"/>
      <c r="AU68" s="1075" t="s">
        <v>579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568</v>
      </c>
      <c r="C69" s="1068"/>
      <c r="D69" s="1068"/>
      <c r="E69" s="1068"/>
      <c r="F69" s="1068"/>
      <c r="G69" s="1068"/>
      <c r="H69" s="1068"/>
      <c r="I69" s="1068"/>
      <c r="J69" s="1068"/>
      <c r="K69" s="1068"/>
      <c r="L69" s="1068"/>
      <c r="M69" s="1068"/>
      <c r="N69" s="1068"/>
      <c r="O69" s="1068"/>
      <c r="P69" s="1069"/>
      <c r="Q69" s="1070">
        <v>12</v>
      </c>
      <c r="R69" s="1064"/>
      <c r="S69" s="1064"/>
      <c r="T69" s="1064"/>
      <c r="U69" s="1064"/>
      <c r="V69" s="1064">
        <v>11</v>
      </c>
      <c r="W69" s="1064"/>
      <c r="X69" s="1064"/>
      <c r="Y69" s="1064"/>
      <c r="Z69" s="1064"/>
      <c r="AA69" s="1064">
        <v>1</v>
      </c>
      <c r="AB69" s="1064"/>
      <c r="AC69" s="1064"/>
      <c r="AD69" s="1064"/>
      <c r="AE69" s="1064"/>
      <c r="AF69" s="1064">
        <v>1</v>
      </c>
      <c r="AG69" s="1064"/>
      <c r="AH69" s="1064"/>
      <c r="AI69" s="1064"/>
      <c r="AJ69" s="1064"/>
      <c r="AK69" s="1064" t="s">
        <v>579</v>
      </c>
      <c r="AL69" s="1064"/>
      <c r="AM69" s="1064"/>
      <c r="AN69" s="1064"/>
      <c r="AO69" s="1064"/>
      <c r="AP69" s="1064" t="s">
        <v>579</v>
      </c>
      <c r="AQ69" s="1064"/>
      <c r="AR69" s="1064"/>
      <c r="AS69" s="1064"/>
      <c r="AT69" s="1064"/>
      <c r="AU69" s="1064" t="s">
        <v>579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569</v>
      </c>
      <c r="C70" s="1068"/>
      <c r="D70" s="1068"/>
      <c r="E70" s="1068"/>
      <c r="F70" s="1068"/>
      <c r="G70" s="1068"/>
      <c r="H70" s="1068"/>
      <c r="I70" s="1068"/>
      <c r="J70" s="1068"/>
      <c r="K70" s="1068"/>
      <c r="L70" s="1068"/>
      <c r="M70" s="1068"/>
      <c r="N70" s="1068"/>
      <c r="O70" s="1068"/>
      <c r="P70" s="1069"/>
      <c r="Q70" s="1070">
        <v>83</v>
      </c>
      <c r="R70" s="1064"/>
      <c r="S70" s="1064"/>
      <c r="T70" s="1064"/>
      <c r="U70" s="1064"/>
      <c r="V70" s="1064">
        <v>82</v>
      </c>
      <c r="W70" s="1064"/>
      <c r="X70" s="1064"/>
      <c r="Y70" s="1064"/>
      <c r="Z70" s="1064"/>
      <c r="AA70" s="1064">
        <v>1</v>
      </c>
      <c r="AB70" s="1064"/>
      <c r="AC70" s="1064"/>
      <c r="AD70" s="1064"/>
      <c r="AE70" s="1064"/>
      <c r="AF70" s="1064">
        <v>1</v>
      </c>
      <c r="AG70" s="1064"/>
      <c r="AH70" s="1064"/>
      <c r="AI70" s="1064"/>
      <c r="AJ70" s="1064"/>
      <c r="AK70" s="1064" t="s">
        <v>579</v>
      </c>
      <c r="AL70" s="1064"/>
      <c r="AM70" s="1064"/>
      <c r="AN70" s="1064"/>
      <c r="AO70" s="1064"/>
      <c r="AP70" s="1064" t="s">
        <v>580</v>
      </c>
      <c r="AQ70" s="1064"/>
      <c r="AR70" s="1064"/>
      <c r="AS70" s="1064"/>
      <c r="AT70" s="1064"/>
      <c r="AU70" s="1064" t="s">
        <v>579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570</v>
      </c>
      <c r="C71" s="1068"/>
      <c r="D71" s="1068"/>
      <c r="E71" s="1068"/>
      <c r="F71" s="1068"/>
      <c r="G71" s="1068"/>
      <c r="H71" s="1068"/>
      <c r="I71" s="1068"/>
      <c r="J71" s="1068"/>
      <c r="K71" s="1068"/>
      <c r="L71" s="1068"/>
      <c r="M71" s="1068"/>
      <c r="N71" s="1068"/>
      <c r="O71" s="1068"/>
      <c r="P71" s="1069"/>
      <c r="Q71" s="1070">
        <v>452</v>
      </c>
      <c r="R71" s="1064"/>
      <c r="S71" s="1064"/>
      <c r="T71" s="1064"/>
      <c r="U71" s="1064"/>
      <c r="V71" s="1064">
        <v>167</v>
      </c>
      <c r="W71" s="1064"/>
      <c r="X71" s="1064"/>
      <c r="Y71" s="1064"/>
      <c r="Z71" s="1064"/>
      <c r="AA71" s="1064">
        <v>285</v>
      </c>
      <c r="AB71" s="1064"/>
      <c r="AC71" s="1064"/>
      <c r="AD71" s="1064"/>
      <c r="AE71" s="1064"/>
      <c r="AF71" s="1064">
        <v>285</v>
      </c>
      <c r="AG71" s="1064"/>
      <c r="AH71" s="1064"/>
      <c r="AI71" s="1064"/>
      <c r="AJ71" s="1064"/>
      <c r="AK71" s="1064" t="s">
        <v>579</v>
      </c>
      <c r="AL71" s="1064"/>
      <c r="AM71" s="1064"/>
      <c r="AN71" s="1064"/>
      <c r="AO71" s="1064"/>
      <c r="AP71" s="1064" t="s">
        <v>579</v>
      </c>
      <c r="AQ71" s="1064"/>
      <c r="AR71" s="1064"/>
      <c r="AS71" s="1064"/>
      <c r="AT71" s="1064"/>
      <c r="AU71" s="1064" t="s">
        <v>579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571</v>
      </c>
      <c r="C72" s="1068"/>
      <c r="D72" s="1068"/>
      <c r="E72" s="1068"/>
      <c r="F72" s="1068"/>
      <c r="G72" s="1068"/>
      <c r="H72" s="1068"/>
      <c r="I72" s="1068"/>
      <c r="J72" s="1068"/>
      <c r="K72" s="1068"/>
      <c r="L72" s="1068"/>
      <c r="M72" s="1068"/>
      <c r="N72" s="1068"/>
      <c r="O72" s="1068"/>
      <c r="P72" s="1069"/>
      <c r="Q72" s="1070">
        <v>795351</v>
      </c>
      <c r="R72" s="1064"/>
      <c r="S72" s="1064"/>
      <c r="T72" s="1064"/>
      <c r="U72" s="1064"/>
      <c r="V72" s="1064">
        <v>776100</v>
      </c>
      <c r="W72" s="1064"/>
      <c r="X72" s="1064"/>
      <c r="Y72" s="1064"/>
      <c r="Z72" s="1064"/>
      <c r="AA72" s="1064">
        <v>19251</v>
      </c>
      <c r="AB72" s="1064"/>
      <c r="AC72" s="1064"/>
      <c r="AD72" s="1064"/>
      <c r="AE72" s="1064"/>
      <c r="AF72" s="1064">
        <v>19251</v>
      </c>
      <c r="AG72" s="1064"/>
      <c r="AH72" s="1064"/>
      <c r="AI72" s="1064"/>
      <c r="AJ72" s="1064"/>
      <c r="AK72" s="1064">
        <v>5510</v>
      </c>
      <c r="AL72" s="1064"/>
      <c r="AM72" s="1064"/>
      <c r="AN72" s="1064"/>
      <c r="AO72" s="1064"/>
      <c r="AP72" s="1064" t="s">
        <v>579</v>
      </c>
      <c r="AQ72" s="1064"/>
      <c r="AR72" s="1064"/>
      <c r="AS72" s="1064"/>
      <c r="AT72" s="1064"/>
      <c r="AU72" s="1064" t="s">
        <v>579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572</v>
      </c>
      <c r="C73" s="1068"/>
      <c r="D73" s="1068"/>
      <c r="E73" s="1068"/>
      <c r="F73" s="1068"/>
      <c r="G73" s="1068"/>
      <c r="H73" s="1068"/>
      <c r="I73" s="1068"/>
      <c r="J73" s="1068"/>
      <c r="K73" s="1068"/>
      <c r="L73" s="1068"/>
      <c r="M73" s="1068"/>
      <c r="N73" s="1068"/>
      <c r="O73" s="1068"/>
      <c r="P73" s="1069"/>
      <c r="Q73" s="1070">
        <v>409</v>
      </c>
      <c r="R73" s="1064"/>
      <c r="S73" s="1064"/>
      <c r="T73" s="1064"/>
      <c r="U73" s="1064"/>
      <c r="V73" s="1064">
        <v>379</v>
      </c>
      <c r="W73" s="1064"/>
      <c r="X73" s="1064"/>
      <c r="Y73" s="1064"/>
      <c r="Z73" s="1064"/>
      <c r="AA73" s="1064">
        <v>30</v>
      </c>
      <c r="AB73" s="1064"/>
      <c r="AC73" s="1064"/>
      <c r="AD73" s="1064"/>
      <c r="AE73" s="1064"/>
      <c r="AF73" s="1064">
        <v>30</v>
      </c>
      <c r="AG73" s="1064"/>
      <c r="AH73" s="1064"/>
      <c r="AI73" s="1064"/>
      <c r="AJ73" s="1064"/>
      <c r="AK73" s="1064" t="s">
        <v>579</v>
      </c>
      <c r="AL73" s="1064"/>
      <c r="AM73" s="1064"/>
      <c r="AN73" s="1064"/>
      <c r="AO73" s="1064"/>
      <c r="AP73" s="1064" t="s">
        <v>579</v>
      </c>
      <c r="AQ73" s="1064"/>
      <c r="AR73" s="1064"/>
      <c r="AS73" s="1064"/>
      <c r="AT73" s="1064"/>
      <c r="AU73" s="1064" t="s">
        <v>579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573</v>
      </c>
      <c r="C74" s="1068"/>
      <c r="D74" s="1068"/>
      <c r="E74" s="1068"/>
      <c r="F74" s="1068"/>
      <c r="G74" s="1068"/>
      <c r="H74" s="1068"/>
      <c r="I74" s="1068"/>
      <c r="J74" s="1068"/>
      <c r="K74" s="1068"/>
      <c r="L74" s="1068"/>
      <c r="M74" s="1068"/>
      <c r="N74" s="1068"/>
      <c r="O74" s="1068"/>
      <c r="P74" s="1069"/>
      <c r="Q74" s="1070">
        <v>167</v>
      </c>
      <c r="R74" s="1064"/>
      <c r="S74" s="1064"/>
      <c r="T74" s="1064"/>
      <c r="U74" s="1064"/>
      <c r="V74" s="1064">
        <v>164</v>
      </c>
      <c r="W74" s="1064"/>
      <c r="X74" s="1064"/>
      <c r="Y74" s="1064"/>
      <c r="Z74" s="1064"/>
      <c r="AA74" s="1064">
        <v>3</v>
      </c>
      <c r="AB74" s="1064"/>
      <c r="AC74" s="1064"/>
      <c r="AD74" s="1064"/>
      <c r="AE74" s="1064"/>
      <c r="AF74" s="1064">
        <v>166</v>
      </c>
      <c r="AG74" s="1064"/>
      <c r="AH74" s="1064"/>
      <c r="AI74" s="1064"/>
      <c r="AJ74" s="1064"/>
      <c r="AK74" s="1064" t="s">
        <v>581</v>
      </c>
      <c r="AL74" s="1064"/>
      <c r="AM74" s="1064"/>
      <c r="AN74" s="1064"/>
      <c r="AO74" s="1064"/>
      <c r="AP74" s="1064" t="s">
        <v>581</v>
      </c>
      <c r="AQ74" s="1064"/>
      <c r="AR74" s="1064"/>
      <c r="AS74" s="1064"/>
      <c r="AT74" s="1064"/>
      <c r="AU74" s="1064" t="s">
        <v>581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306</v>
      </c>
      <c r="AG109" s="987"/>
      <c r="AH109" s="987"/>
      <c r="AI109" s="987"/>
      <c r="AJ109" s="988"/>
      <c r="AK109" s="989" t="s">
        <v>305</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306</v>
      </c>
      <c r="BW109" s="987"/>
      <c r="BX109" s="987"/>
      <c r="BY109" s="987"/>
      <c r="BZ109" s="988"/>
      <c r="CA109" s="989" t="s">
        <v>305</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306</v>
      </c>
      <c r="DM109" s="987"/>
      <c r="DN109" s="987"/>
      <c r="DO109" s="987"/>
      <c r="DP109" s="988"/>
      <c r="DQ109" s="989" t="s">
        <v>305</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764841</v>
      </c>
      <c r="AB110" s="980"/>
      <c r="AC110" s="980"/>
      <c r="AD110" s="980"/>
      <c r="AE110" s="981"/>
      <c r="AF110" s="982">
        <v>804311</v>
      </c>
      <c r="AG110" s="980"/>
      <c r="AH110" s="980"/>
      <c r="AI110" s="980"/>
      <c r="AJ110" s="981"/>
      <c r="AK110" s="982">
        <v>833696</v>
      </c>
      <c r="AL110" s="980"/>
      <c r="AM110" s="980"/>
      <c r="AN110" s="980"/>
      <c r="AO110" s="981"/>
      <c r="AP110" s="983">
        <v>14.5</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9246845</v>
      </c>
      <c r="BR110" s="927"/>
      <c r="BS110" s="927"/>
      <c r="BT110" s="927"/>
      <c r="BU110" s="927"/>
      <c r="BV110" s="927">
        <v>9338271</v>
      </c>
      <c r="BW110" s="927"/>
      <c r="BX110" s="927"/>
      <c r="BY110" s="927"/>
      <c r="BZ110" s="927"/>
      <c r="CA110" s="927">
        <v>9839418</v>
      </c>
      <c r="CB110" s="927"/>
      <c r="CC110" s="927"/>
      <c r="CD110" s="927"/>
      <c r="CE110" s="927"/>
      <c r="CF110" s="951">
        <v>171.3</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430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431</v>
      </c>
      <c r="BA111" s="832"/>
      <c r="BB111" s="832"/>
      <c r="BC111" s="832"/>
      <c r="BD111" s="832"/>
      <c r="BE111" s="832"/>
      <c r="BF111" s="832"/>
      <c r="BG111" s="832"/>
      <c r="BH111" s="832"/>
      <c r="BI111" s="832"/>
      <c r="BJ111" s="832"/>
      <c r="BK111" s="832"/>
      <c r="BL111" s="832"/>
      <c r="BM111" s="832"/>
      <c r="BN111" s="832"/>
      <c r="BO111" s="832"/>
      <c r="BP111" s="833"/>
      <c r="BQ111" s="898">
        <v>9481</v>
      </c>
      <c r="BR111" s="899"/>
      <c r="BS111" s="899"/>
      <c r="BT111" s="899"/>
      <c r="BU111" s="899"/>
      <c r="BV111" s="899">
        <v>5203</v>
      </c>
      <c r="BW111" s="899"/>
      <c r="BX111" s="899"/>
      <c r="BY111" s="899"/>
      <c r="BZ111" s="899"/>
      <c r="CA111" s="899">
        <v>2178</v>
      </c>
      <c r="CB111" s="899"/>
      <c r="CC111" s="899"/>
      <c r="CD111" s="899"/>
      <c r="CE111" s="899"/>
      <c r="CF111" s="960">
        <v>0</v>
      </c>
      <c r="CG111" s="961"/>
      <c r="CH111" s="961"/>
      <c r="CI111" s="961"/>
      <c r="CJ111" s="961"/>
      <c r="CK111" s="1016"/>
      <c r="CL111" s="903"/>
      <c r="CM111" s="906" t="s">
        <v>432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433</v>
      </c>
      <c r="B112" s="1002"/>
      <c r="C112" s="832" t="s">
        <v>434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435</v>
      </c>
      <c r="BA112" s="832"/>
      <c r="BB112" s="832"/>
      <c r="BC112" s="832"/>
      <c r="BD112" s="832"/>
      <c r="BE112" s="832"/>
      <c r="BF112" s="832"/>
      <c r="BG112" s="832"/>
      <c r="BH112" s="832"/>
      <c r="BI112" s="832"/>
      <c r="BJ112" s="832"/>
      <c r="BK112" s="832"/>
      <c r="BL112" s="832"/>
      <c r="BM112" s="832"/>
      <c r="BN112" s="832"/>
      <c r="BO112" s="832"/>
      <c r="BP112" s="833"/>
      <c r="BQ112" s="898">
        <v>10669937</v>
      </c>
      <c r="BR112" s="899"/>
      <c r="BS112" s="899"/>
      <c r="BT112" s="899"/>
      <c r="BU112" s="899"/>
      <c r="BV112" s="899">
        <v>10191117</v>
      </c>
      <c r="BW112" s="899"/>
      <c r="BX112" s="899"/>
      <c r="BY112" s="899"/>
      <c r="BZ112" s="899"/>
      <c r="CA112" s="899">
        <v>9965461</v>
      </c>
      <c r="CB112" s="899"/>
      <c r="CC112" s="899"/>
      <c r="CD112" s="899"/>
      <c r="CE112" s="899"/>
      <c r="CF112" s="960">
        <v>173.5</v>
      </c>
      <c r="CG112" s="961"/>
      <c r="CH112" s="961"/>
      <c r="CI112" s="961"/>
      <c r="CJ112" s="961"/>
      <c r="CK112" s="1016"/>
      <c r="CL112" s="903"/>
      <c r="CM112" s="906" t="s">
        <v>436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437</v>
      </c>
      <c r="DR112" s="899"/>
      <c r="DS112" s="899"/>
      <c r="DT112" s="899"/>
      <c r="DU112" s="899"/>
      <c r="DV112" s="876" t="s">
        <v>128</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655698</v>
      </c>
      <c r="AB113" s="1008"/>
      <c r="AC113" s="1008"/>
      <c r="AD113" s="1008"/>
      <c r="AE113" s="1009"/>
      <c r="AF113" s="1010">
        <v>690109</v>
      </c>
      <c r="AG113" s="1008"/>
      <c r="AH113" s="1008"/>
      <c r="AI113" s="1008"/>
      <c r="AJ113" s="1009"/>
      <c r="AK113" s="1010">
        <v>730635</v>
      </c>
      <c r="AL113" s="1008"/>
      <c r="AM113" s="1008"/>
      <c r="AN113" s="1008"/>
      <c r="AO113" s="1009"/>
      <c r="AP113" s="1011">
        <v>12.7</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t="s">
        <v>128</v>
      </c>
      <c r="BR113" s="899"/>
      <c r="BS113" s="899"/>
      <c r="BT113" s="899"/>
      <c r="BU113" s="899"/>
      <c r="BV113" s="899" t="s">
        <v>128</v>
      </c>
      <c r="BW113" s="899"/>
      <c r="BX113" s="899"/>
      <c r="BY113" s="899"/>
      <c r="BZ113" s="899"/>
      <c r="CA113" s="899" t="s">
        <v>128</v>
      </c>
      <c r="CB113" s="899"/>
      <c r="CC113" s="899"/>
      <c r="CD113" s="899"/>
      <c r="CE113" s="899"/>
      <c r="CF113" s="960" t="s">
        <v>437</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128</v>
      </c>
      <c r="AB114" s="862"/>
      <c r="AC114" s="862"/>
      <c r="AD114" s="862"/>
      <c r="AE114" s="863"/>
      <c r="AF114" s="864" t="s">
        <v>437</v>
      </c>
      <c r="AG114" s="862"/>
      <c r="AH114" s="862"/>
      <c r="AI114" s="862"/>
      <c r="AJ114" s="863"/>
      <c r="AK114" s="864" t="s">
        <v>128</v>
      </c>
      <c r="AL114" s="862"/>
      <c r="AM114" s="862"/>
      <c r="AN114" s="862"/>
      <c r="AO114" s="863"/>
      <c r="AP114" s="909" t="s">
        <v>128</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935331</v>
      </c>
      <c r="BR114" s="899"/>
      <c r="BS114" s="899"/>
      <c r="BT114" s="899"/>
      <c r="BU114" s="899"/>
      <c r="BV114" s="899">
        <v>1143854</v>
      </c>
      <c r="BW114" s="899"/>
      <c r="BX114" s="899"/>
      <c r="BY114" s="899"/>
      <c r="BZ114" s="899"/>
      <c r="CA114" s="899">
        <v>1136598</v>
      </c>
      <c r="CB114" s="899"/>
      <c r="CC114" s="899"/>
      <c r="CD114" s="899"/>
      <c r="CE114" s="899"/>
      <c r="CF114" s="960">
        <v>19.8</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437</v>
      </c>
      <c r="DR114" s="862"/>
      <c r="DS114" s="862"/>
      <c r="DT114" s="862"/>
      <c r="DU114" s="863"/>
      <c r="DV114" s="909" t="s">
        <v>128</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6623</v>
      </c>
      <c r="AB115" s="1008"/>
      <c r="AC115" s="1008"/>
      <c r="AD115" s="1008"/>
      <c r="AE115" s="1009"/>
      <c r="AF115" s="1010">
        <v>4278</v>
      </c>
      <c r="AG115" s="1008"/>
      <c r="AH115" s="1008"/>
      <c r="AI115" s="1008"/>
      <c r="AJ115" s="1009"/>
      <c r="AK115" s="1010">
        <v>2178</v>
      </c>
      <c r="AL115" s="1008"/>
      <c r="AM115" s="1008"/>
      <c r="AN115" s="1008"/>
      <c r="AO115" s="1009"/>
      <c r="AP115" s="1011">
        <v>0</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128</v>
      </c>
      <c r="CB115" s="899"/>
      <c r="CC115" s="899"/>
      <c r="CD115" s="899"/>
      <c r="CE115" s="899"/>
      <c r="CF115" s="960" t="s">
        <v>128</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437</v>
      </c>
      <c r="AL116" s="862"/>
      <c r="AM116" s="862"/>
      <c r="AN116" s="862"/>
      <c r="AO116" s="863"/>
      <c r="AP116" s="909" t="s">
        <v>437</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437</v>
      </c>
      <c r="DH116" s="862"/>
      <c r="DI116" s="862"/>
      <c r="DJ116" s="862"/>
      <c r="DK116" s="863"/>
      <c r="DL116" s="864" t="s">
        <v>128</v>
      </c>
      <c r="DM116" s="862"/>
      <c r="DN116" s="862"/>
      <c r="DO116" s="862"/>
      <c r="DP116" s="863"/>
      <c r="DQ116" s="864" t="s">
        <v>437</v>
      </c>
      <c r="DR116" s="862"/>
      <c r="DS116" s="862"/>
      <c r="DT116" s="862"/>
      <c r="DU116" s="863"/>
      <c r="DV116" s="909" t="s">
        <v>128</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1427162</v>
      </c>
      <c r="AB117" s="994"/>
      <c r="AC117" s="994"/>
      <c r="AD117" s="994"/>
      <c r="AE117" s="995"/>
      <c r="AF117" s="996">
        <v>1498698</v>
      </c>
      <c r="AG117" s="994"/>
      <c r="AH117" s="994"/>
      <c r="AI117" s="994"/>
      <c r="AJ117" s="995"/>
      <c r="AK117" s="996">
        <v>1566509</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437</v>
      </c>
      <c r="BW117" s="899"/>
      <c r="BX117" s="899"/>
      <c r="BY117" s="899"/>
      <c r="BZ117" s="899"/>
      <c r="CA117" s="899" t="s">
        <v>128</v>
      </c>
      <c r="CB117" s="899"/>
      <c r="CC117" s="899"/>
      <c r="CD117" s="899"/>
      <c r="CE117" s="899"/>
      <c r="CF117" s="960" t="s">
        <v>452</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437</v>
      </c>
      <c r="DH117" s="862"/>
      <c r="DI117" s="862"/>
      <c r="DJ117" s="862"/>
      <c r="DK117" s="863"/>
      <c r="DL117" s="864" t="s">
        <v>128</v>
      </c>
      <c r="DM117" s="862"/>
      <c r="DN117" s="862"/>
      <c r="DO117" s="862"/>
      <c r="DP117" s="863"/>
      <c r="DQ117" s="864" t="s">
        <v>437</v>
      </c>
      <c r="DR117" s="862"/>
      <c r="DS117" s="862"/>
      <c r="DT117" s="862"/>
      <c r="DU117" s="863"/>
      <c r="DV117" s="909" t="s">
        <v>128</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306</v>
      </c>
      <c r="AG118" s="987"/>
      <c r="AH118" s="987"/>
      <c r="AI118" s="987"/>
      <c r="AJ118" s="988"/>
      <c r="AK118" s="989" t="s">
        <v>305</v>
      </c>
      <c r="AL118" s="987"/>
      <c r="AM118" s="987"/>
      <c r="AN118" s="987"/>
      <c r="AO118" s="988"/>
      <c r="AP118" s="990" t="s">
        <v>424</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456</v>
      </c>
      <c r="BP119" s="963"/>
      <c r="BQ119" s="967">
        <v>20861594</v>
      </c>
      <c r="BR119" s="930"/>
      <c r="BS119" s="930"/>
      <c r="BT119" s="930"/>
      <c r="BU119" s="930"/>
      <c r="BV119" s="930">
        <v>20678445</v>
      </c>
      <c r="BW119" s="930"/>
      <c r="BX119" s="930"/>
      <c r="BY119" s="930"/>
      <c r="BZ119" s="930"/>
      <c r="CA119" s="930">
        <v>20943655</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9481</v>
      </c>
      <c r="DH119" s="845"/>
      <c r="DI119" s="845"/>
      <c r="DJ119" s="845"/>
      <c r="DK119" s="846"/>
      <c r="DL119" s="847">
        <v>5203</v>
      </c>
      <c r="DM119" s="845"/>
      <c r="DN119" s="845"/>
      <c r="DO119" s="845"/>
      <c r="DP119" s="846"/>
      <c r="DQ119" s="847">
        <v>2178</v>
      </c>
      <c r="DR119" s="845"/>
      <c r="DS119" s="845"/>
      <c r="DT119" s="845"/>
      <c r="DU119" s="846"/>
      <c r="DV119" s="933">
        <v>0</v>
      </c>
      <c r="DW119" s="934"/>
      <c r="DX119" s="934"/>
      <c r="DY119" s="934"/>
      <c r="DZ119" s="935"/>
    </row>
    <row r="120" spans="1:130" s="247" customFormat="1" ht="26.25" customHeight="1" x14ac:dyDescent="0.15">
      <c r="A120" s="902"/>
      <c r="B120" s="903"/>
      <c r="C120" s="906" t="s">
        <v>432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6136913</v>
      </c>
      <c r="BR120" s="927"/>
      <c r="BS120" s="927"/>
      <c r="BT120" s="927"/>
      <c r="BU120" s="927"/>
      <c r="BV120" s="927">
        <v>6728928</v>
      </c>
      <c r="BW120" s="927"/>
      <c r="BX120" s="927"/>
      <c r="BY120" s="927"/>
      <c r="BZ120" s="927"/>
      <c r="CA120" s="927">
        <v>7086887</v>
      </c>
      <c r="CB120" s="927"/>
      <c r="CC120" s="927"/>
      <c r="CD120" s="927"/>
      <c r="CE120" s="927"/>
      <c r="CF120" s="951">
        <v>123.4</v>
      </c>
      <c r="CG120" s="952"/>
      <c r="CH120" s="952"/>
      <c r="CI120" s="952"/>
      <c r="CJ120" s="952"/>
      <c r="CK120" s="953" t="s">
        <v>460</v>
      </c>
      <c r="CL120" s="937"/>
      <c r="CM120" s="937"/>
      <c r="CN120" s="937"/>
      <c r="CO120" s="938"/>
      <c r="CP120" s="957" t="s">
        <v>406</v>
      </c>
      <c r="CQ120" s="958"/>
      <c r="CR120" s="958"/>
      <c r="CS120" s="958"/>
      <c r="CT120" s="958"/>
      <c r="CU120" s="958"/>
      <c r="CV120" s="958"/>
      <c r="CW120" s="958"/>
      <c r="CX120" s="958"/>
      <c r="CY120" s="958"/>
      <c r="CZ120" s="958"/>
      <c r="DA120" s="958"/>
      <c r="DB120" s="958"/>
      <c r="DC120" s="958"/>
      <c r="DD120" s="958"/>
      <c r="DE120" s="958"/>
      <c r="DF120" s="959"/>
      <c r="DG120" s="946" t="s">
        <v>452</v>
      </c>
      <c r="DH120" s="927"/>
      <c r="DI120" s="927"/>
      <c r="DJ120" s="927"/>
      <c r="DK120" s="927"/>
      <c r="DL120" s="927" t="s">
        <v>437</v>
      </c>
      <c r="DM120" s="927"/>
      <c r="DN120" s="927"/>
      <c r="DO120" s="927"/>
      <c r="DP120" s="927"/>
      <c r="DQ120" s="927">
        <v>9957971</v>
      </c>
      <c r="DR120" s="927"/>
      <c r="DS120" s="927"/>
      <c r="DT120" s="927"/>
      <c r="DU120" s="927"/>
      <c r="DV120" s="928">
        <v>173.3</v>
      </c>
      <c r="DW120" s="928"/>
      <c r="DX120" s="928"/>
      <c r="DY120" s="928"/>
      <c r="DZ120" s="929"/>
    </row>
    <row r="121" spans="1:130" s="247" customFormat="1" ht="26.25" customHeight="1" x14ac:dyDescent="0.15">
      <c r="A121" s="902"/>
      <c r="B121" s="903"/>
      <c r="C121" s="948" t="s">
        <v>461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1599</v>
      </c>
      <c r="AB121" s="862"/>
      <c r="AC121" s="862"/>
      <c r="AD121" s="862"/>
      <c r="AE121" s="863"/>
      <c r="AF121" s="864" t="s">
        <v>437</v>
      </c>
      <c r="AG121" s="862"/>
      <c r="AH121" s="862"/>
      <c r="AI121" s="862"/>
      <c r="AJ121" s="863"/>
      <c r="AK121" s="864" t="s">
        <v>437</v>
      </c>
      <c r="AL121" s="862"/>
      <c r="AM121" s="862"/>
      <c r="AN121" s="862"/>
      <c r="AO121" s="863"/>
      <c r="AP121" s="909" t="s">
        <v>128</v>
      </c>
      <c r="AQ121" s="910"/>
      <c r="AR121" s="910"/>
      <c r="AS121" s="910"/>
      <c r="AT121" s="911"/>
      <c r="AU121" s="971"/>
      <c r="AV121" s="972"/>
      <c r="AW121" s="972"/>
      <c r="AX121" s="972"/>
      <c r="AY121" s="973"/>
      <c r="AZ121" s="897" t="s">
        <v>462</v>
      </c>
      <c r="BA121" s="832"/>
      <c r="BB121" s="832"/>
      <c r="BC121" s="832"/>
      <c r="BD121" s="832"/>
      <c r="BE121" s="832"/>
      <c r="BF121" s="832"/>
      <c r="BG121" s="832"/>
      <c r="BH121" s="832"/>
      <c r="BI121" s="832"/>
      <c r="BJ121" s="832"/>
      <c r="BK121" s="832"/>
      <c r="BL121" s="832"/>
      <c r="BM121" s="832"/>
      <c r="BN121" s="832"/>
      <c r="BO121" s="832"/>
      <c r="BP121" s="833"/>
      <c r="BQ121" s="898">
        <v>1634238</v>
      </c>
      <c r="BR121" s="899"/>
      <c r="BS121" s="899"/>
      <c r="BT121" s="899"/>
      <c r="BU121" s="899"/>
      <c r="BV121" s="899">
        <v>1509203</v>
      </c>
      <c r="BW121" s="899"/>
      <c r="BX121" s="899"/>
      <c r="BY121" s="899"/>
      <c r="BZ121" s="899"/>
      <c r="CA121" s="899">
        <v>1342840</v>
      </c>
      <c r="CB121" s="899"/>
      <c r="CC121" s="899"/>
      <c r="CD121" s="899"/>
      <c r="CE121" s="899"/>
      <c r="CF121" s="960">
        <v>23.4</v>
      </c>
      <c r="CG121" s="961"/>
      <c r="CH121" s="961"/>
      <c r="CI121" s="961"/>
      <c r="CJ121" s="961"/>
      <c r="CK121" s="954"/>
      <c r="CL121" s="940"/>
      <c r="CM121" s="940"/>
      <c r="CN121" s="940"/>
      <c r="CO121" s="941"/>
      <c r="CP121" s="920" t="s">
        <v>404</v>
      </c>
      <c r="CQ121" s="921"/>
      <c r="CR121" s="921"/>
      <c r="CS121" s="921"/>
      <c r="CT121" s="921"/>
      <c r="CU121" s="921"/>
      <c r="CV121" s="921"/>
      <c r="CW121" s="921"/>
      <c r="CX121" s="921"/>
      <c r="CY121" s="921"/>
      <c r="CZ121" s="921"/>
      <c r="DA121" s="921"/>
      <c r="DB121" s="921"/>
      <c r="DC121" s="921"/>
      <c r="DD121" s="921"/>
      <c r="DE121" s="921"/>
      <c r="DF121" s="922"/>
      <c r="DG121" s="898">
        <v>4681</v>
      </c>
      <c r="DH121" s="899"/>
      <c r="DI121" s="899"/>
      <c r="DJ121" s="899"/>
      <c r="DK121" s="899"/>
      <c r="DL121" s="899">
        <v>6021</v>
      </c>
      <c r="DM121" s="899"/>
      <c r="DN121" s="899"/>
      <c r="DO121" s="899"/>
      <c r="DP121" s="899"/>
      <c r="DQ121" s="899">
        <v>7490</v>
      </c>
      <c r="DR121" s="899"/>
      <c r="DS121" s="899"/>
      <c r="DT121" s="899"/>
      <c r="DU121" s="899"/>
      <c r="DV121" s="876">
        <v>0.1</v>
      </c>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452</v>
      </c>
      <c r="AL122" s="862"/>
      <c r="AM122" s="862"/>
      <c r="AN122" s="862"/>
      <c r="AO122" s="863"/>
      <c r="AP122" s="909" t="s">
        <v>128</v>
      </c>
      <c r="AQ122" s="910"/>
      <c r="AR122" s="910"/>
      <c r="AS122" s="910"/>
      <c r="AT122" s="911"/>
      <c r="AU122" s="971"/>
      <c r="AV122" s="972"/>
      <c r="AW122" s="972"/>
      <c r="AX122" s="972"/>
      <c r="AY122" s="973"/>
      <c r="AZ122" s="964" t="s">
        <v>463</v>
      </c>
      <c r="BA122" s="965"/>
      <c r="BB122" s="965"/>
      <c r="BC122" s="965"/>
      <c r="BD122" s="965"/>
      <c r="BE122" s="965"/>
      <c r="BF122" s="965"/>
      <c r="BG122" s="965"/>
      <c r="BH122" s="965"/>
      <c r="BI122" s="965"/>
      <c r="BJ122" s="965"/>
      <c r="BK122" s="965"/>
      <c r="BL122" s="965"/>
      <c r="BM122" s="965"/>
      <c r="BN122" s="965"/>
      <c r="BO122" s="965"/>
      <c r="BP122" s="966"/>
      <c r="BQ122" s="967">
        <v>14640971</v>
      </c>
      <c r="BR122" s="930"/>
      <c r="BS122" s="930"/>
      <c r="BT122" s="930"/>
      <c r="BU122" s="930"/>
      <c r="BV122" s="930">
        <v>14374238</v>
      </c>
      <c r="BW122" s="930"/>
      <c r="BX122" s="930"/>
      <c r="BY122" s="930"/>
      <c r="BZ122" s="930"/>
      <c r="CA122" s="930">
        <v>14203929</v>
      </c>
      <c r="CB122" s="930"/>
      <c r="CC122" s="930"/>
      <c r="CD122" s="930"/>
      <c r="CE122" s="930"/>
      <c r="CF122" s="931">
        <v>247.2</v>
      </c>
      <c r="CG122" s="932"/>
      <c r="CH122" s="932"/>
      <c r="CI122" s="932"/>
      <c r="CJ122" s="932"/>
      <c r="CK122" s="954"/>
      <c r="CL122" s="940"/>
      <c r="CM122" s="940"/>
      <c r="CN122" s="940"/>
      <c r="CO122" s="941"/>
      <c r="CP122" s="920" t="s">
        <v>464</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437</v>
      </c>
      <c r="DM122" s="899"/>
      <c r="DN122" s="899"/>
      <c r="DO122" s="899"/>
      <c r="DP122" s="899"/>
      <c r="DQ122" s="899" t="s">
        <v>128</v>
      </c>
      <c r="DR122" s="899"/>
      <c r="DS122" s="899"/>
      <c r="DT122" s="899"/>
      <c r="DU122" s="899"/>
      <c r="DV122" s="876" t="s">
        <v>437</v>
      </c>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465</v>
      </c>
      <c r="BP123" s="963"/>
      <c r="BQ123" s="917">
        <v>22412122</v>
      </c>
      <c r="BR123" s="918"/>
      <c r="BS123" s="918"/>
      <c r="BT123" s="918"/>
      <c r="BU123" s="918"/>
      <c r="BV123" s="918">
        <v>22612369</v>
      </c>
      <c r="BW123" s="918"/>
      <c r="BX123" s="918"/>
      <c r="BY123" s="918"/>
      <c r="BZ123" s="918"/>
      <c r="CA123" s="918">
        <v>22633656</v>
      </c>
      <c r="CB123" s="918"/>
      <c r="CC123" s="918"/>
      <c r="CD123" s="918"/>
      <c r="CE123" s="918"/>
      <c r="CF123" s="828"/>
      <c r="CG123" s="829"/>
      <c r="CH123" s="829"/>
      <c r="CI123" s="829"/>
      <c r="CJ123" s="919"/>
      <c r="CK123" s="954"/>
      <c r="CL123" s="940"/>
      <c r="CM123" s="940"/>
      <c r="CN123" s="940"/>
      <c r="CO123" s="941"/>
      <c r="CP123" s="920" t="s">
        <v>401</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437</v>
      </c>
      <c r="AL124" s="862"/>
      <c r="AM124" s="862"/>
      <c r="AN124" s="862"/>
      <c r="AO124" s="863"/>
      <c r="AP124" s="909" t="s">
        <v>128</v>
      </c>
      <c r="AQ124" s="910"/>
      <c r="AR124" s="910"/>
      <c r="AS124" s="910"/>
      <c r="AT124" s="911"/>
      <c r="AU124" s="912" t="s">
        <v>466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128</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467</v>
      </c>
      <c r="CQ124" s="921"/>
      <c r="CR124" s="921"/>
      <c r="CS124" s="921"/>
      <c r="CT124" s="921"/>
      <c r="CU124" s="921"/>
      <c r="CV124" s="921"/>
      <c r="CW124" s="921"/>
      <c r="CX124" s="921"/>
      <c r="CY124" s="921"/>
      <c r="CZ124" s="921"/>
      <c r="DA124" s="921"/>
      <c r="DB124" s="921"/>
      <c r="DC124" s="921"/>
      <c r="DD124" s="921"/>
      <c r="DE124" s="921"/>
      <c r="DF124" s="922"/>
      <c r="DG124" s="844">
        <v>10665256</v>
      </c>
      <c r="DH124" s="845"/>
      <c r="DI124" s="845"/>
      <c r="DJ124" s="845"/>
      <c r="DK124" s="846"/>
      <c r="DL124" s="847">
        <v>10185096</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437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468</v>
      </c>
      <c r="CL125" s="937"/>
      <c r="CM125" s="937"/>
      <c r="CN125" s="937"/>
      <c r="CO125" s="938"/>
      <c r="CP125" s="945" t="s">
        <v>469</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437</v>
      </c>
      <c r="DR125" s="927"/>
      <c r="DS125" s="927"/>
      <c r="DT125" s="927"/>
      <c r="DU125" s="927"/>
      <c r="DV125" s="928" t="s">
        <v>128</v>
      </c>
      <c r="DW125" s="928"/>
      <c r="DX125" s="928"/>
      <c r="DY125" s="928"/>
      <c r="DZ125" s="929"/>
    </row>
    <row r="126" spans="1:130" s="247" customFormat="1" ht="26.25" customHeight="1" thickBot="1" x14ac:dyDescent="0.2">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5024</v>
      </c>
      <c r="AB126" s="862"/>
      <c r="AC126" s="862"/>
      <c r="AD126" s="862"/>
      <c r="AE126" s="863"/>
      <c r="AF126" s="864">
        <v>4278</v>
      </c>
      <c r="AG126" s="862"/>
      <c r="AH126" s="862"/>
      <c r="AI126" s="862"/>
      <c r="AJ126" s="863"/>
      <c r="AK126" s="864">
        <v>2178</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470</v>
      </c>
      <c r="CQ126" s="832"/>
      <c r="CR126" s="832"/>
      <c r="CS126" s="832"/>
      <c r="CT126" s="832"/>
      <c r="CU126" s="832"/>
      <c r="CV126" s="832"/>
      <c r="CW126" s="832"/>
      <c r="CX126" s="832"/>
      <c r="CY126" s="832"/>
      <c r="CZ126" s="832"/>
      <c r="DA126" s="832"/>
      <c r="DB126" s="832"/>
      <c r="DC126" s="832"/>
      <c r="DD126" s="832"/>
      <c r="DE126" s="832"/>
      <c r="DF126" s="833"/>
      <c r="DG126" s="898" t="s">
        <v>437</v>
      </c>
      <c r="DH126" s="899"/>
      <c r="DI126" s="899"/>
      <c r="DJ126" s="899"/>
      <c r="DK126" s="899"/>
      <c r="DL126" s="899" t="s">
        <v>437</v>
      </c>
      <c r="DM126" s="899"/>
      <c r="DN126" s="899"/>
      <c r="DO126" s="899"/>
      <c r="DP126" s="899"/>
      <c r="DQ126" s="899" t="s">
        <v>128</v>
      </c>
      <c r="DR126" s="899"/>
      <c r="DS126" s="899"/>
      <c r="DT126" s="899"/>
      <c r="DU126" s="899"/>
      <c r="DV126" s="876" t="s">
        <v>452</v>
      </c>
      <c r="DW126" s="876"/>
      <c r="DX126" s="876"/>
      <c r="DY126" s="876"/>
      <c r="DZ126" s="877"/>
    </row>
    <row r="127" spans="1:130" s="247" customFormat="1" ht="26.25" customHeight="1" x14ac:dyDescent="0.15">
      <c r="A127" s="904"/>
      <c r="B127" s="905"/>
      <c r="C127" s="923" t="s">
        <v>471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437</v>
      </c>
      <c r="AL127" s="862"/>
      <c r="AM127" s="862"/>
      <c r="AN127" s="862"/>
      <c r="AO127" s="863"/>
      <c r="AP127" s="909" t="s">
        <v>128</v>
      </c>
      <c r="AQ127" s="910"/>
      <c r="AR127" s="910"/>
      <c r="AS127" s="910"/>
      <c r="AT127" s="911"/>
      <c r="AU127" s="283"/>
      <c r="AV127" s="283"/>
      <c r="AW127" s="283"/>
      <c r="AX127" s="926" t="s">
        <v>472</v>
      </c>
      <c r="AY127" s="894"/>
      <c r="AZ127" s="894"/>
      <c r="BA127" s="894"/>
      <c r="BB127" s="894"/>
      <c r="BC127" s="894"/>
      <c r="BD127" s="894"/>
      <c r="BE127" s="895"/>
      <c r="BF127" s="893" t="s">
        <v>473</v>
      </c>
      <c r="BG127" s="894"/>
      <c r="BH127" s="894"/>
      <c r="BI127" s="894"/>
      <c r="BJ127" s="894"/>
      <c r="BK127" s="894"/>
      <c r="BL127" s="895"/>
      <c r="BM127" s="893" t="s">
        <v>474</v>
      </c>
      <c r="BN127" s="894"/>
      <c r="BO127" s="894"/>
      <c r="BP127" s="894"/>
      <c r="BQ127" s="894"/>
      <c r="BR127" s="894"/>
      <c r="BS127" s="895"/>
      <c r="BT127" s="893" t="s">
        <v>475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476</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477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478</v>
      </c>
      <c r="X128" s="880"/>
      <c r="Y128" s="880"/>
      <c r="Z128" s="881"/>
      <c r="AA128" s="882">
        <v>190894</v>
      </c>
      <c r="AB128" s="883"/>
      <c r="AC128" s="883"/>
      <c r="AD128" s="883"/>
      <c r="AE128" s="884"/>
      <c r="AF128" s="885">
        <v>192670</v>
      </c>
      <c r="AG128" s="883"/>
      <c r="AH128" s="883"/>
      <c r="AI128" s="883"/>
      <c r="AJ128" s="884"/>
      <c r="AK128" s="885">
        <v>199614</v>
      </c>
      <c r="AL128" s="883"/>
      <c r="AM128" s="883"/>
      <c r="AN128" s="883"/>
      <c r="AO128" s="884"/>
      <c r="AP128" s="886"/>
      <c r="AQ128" s="887"/>
      <c r="AR128" s="887"/>
      <c r="AS128" s="887"/>
      <c r="AT128" s="888"/>
      <c r="AU128" s="283"/>
      <c r="AV128" s="283"/>
      <c r="AW128" s="283"/>
      <c r="AX128" s="889" t="s">
        <v>479</v>
      </c>
      <c r="AY128" s="890"/>
      <c r="AZ128" s="890"/>
      <c r="BA128" s="890"/>
      <c r="BB128" s="890"/>
      <c r="BC128" s="890"/>
      <c r="BD128" s="890"/>
      <c r="BE128" s="891"/>
      <c r="BF128" s="868" t="s">
        <v>128</v>
      </c>
      <c r="BG128" s="869"/>
      <c r="BH128" s="869"/>
      <c r="BI128" s="869"/>
      <c r="BJ128" s="869"/>
      <c r="BK128" s="869"/>
      <c r="BL128" s="892"/>
      <c r="BM128" s="868">
        <v>14.12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480</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481</v>
      </c>
      <c r="X129" s="859"/>
      <c r="Y129" s="859"/>
      <c r="Z129" s="860"/>
      <c r="AA129" s="861">
        <v>6623505</v>
      </c>
      <c r="AB129" s="862"/>
      <c r="AC129" s="862"/>
      <c r="AD129" s="862"/>
      <c r="AE129" s="863"/>
      <c r="AF129" s="864">
        <v>6729359</v>
      </c>
      <c r="AG129" s="862"/>
      <c r="AH129" s="862"/>
      <c r="AI129" s="862"/>
      <c r="AJ129" s="863"/>
      <c r="AK129" s="864">
        <v>6791249</v>
      </c>
      <c r="AL129" s="862"/>
      <c r="AM129" s="862"/>
      <c r="AN129" s="862"/>
      <c r="AO129" s="863"/>
      <c r="AP129" s="865"/>
      <c r="AQ129" s="866"/>
      <c r="AR129" s="866"/>
      <c r="AS129" s="866"/>
      <c r="AT129" s="867"/>
      <c r="AU129" s="285"/>
      <c r="AV129" s="285"/>
      <c r="AW129" s="285"/>
      <c r="AX129" s="831" t="s">
        <v>482</v>
      </c>
      <c r="AY129" s="832"/>
      <c r="AZ129" s="832"/>
      <c r="BA129" s="832"/>
      <c r="BB129" s="832"/>
      <c r="BC129" s="832"/>
      <c r="BD129" s="832"/>
      <c r="BE129" s="833"/>
      <c r="BF129" s="851" t="s">
        <v>128</v>
      </c>
      <c r="BG129" s="852"/>
      <c r="BH129" s="852"/>
      <c r="BI129" s="852"/>
      <c r="BJ129" s="852"/>
      <c r="BK129" s="852"/>
      <c r="BL129" s="853"/>
      <c r="BM129" s="851">
        <v>19.12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484</v>
      </c>
      <c r="X130" s="859"/>
      <c r="Y130" s="859"/>
      <c r="Z130" s="860"/>
      <c r="AA130" s="861">
        <v>1028429</v>
      </c>
      <c r="AB130" s="862"/>
      <c r="AC130" s="862"/>
      <c r="AD130" s="862"/>
      <c r="AE130" s="863"/>
      <c r="AF130" s="864">
        <v>1045172</v>
      </c>
      <c r="AG130" s="862"/>
      <c r="AH130" s="862"/>
      <c r="AI130" s="862"/>
      <c r="AJ130" s="863"/>
      <c r="AK130" s="864">
        <v>1045915</v>
      </c>
      <c r="AL130" s="862"/>
      <c r="AM130" s="862"/>
      <c r="AN130" s="862"/>
      <c r="AO130" s="863"/>
      <c r="AP130" s="865"/>
      <c r="AQ130" s="866"/>
      <c r="AR130" s="866"/>
      <c r="AS130" s="866"/>
      <c r="AT130" s="867"/>
      <c r="AU130" s="285"/>
      <c r="AV130" s="285"/>
      <c r="AW130" s="285"/>
      <c r="AX130" s="831" t="s">
        <v>485</v>
      </c>
      <c r="AY130" s="832"/>
      <c r="AZ130" s="832"/>
      <c r="BA130" s="832"/>
      <c r="BB130" s="832"/>
      <c r="BC130" s="832"/>
      <c r="BD130" s="832"/>
      <c r="BE130" s="833"/>
      <c r="BF130" s="834">
        <v>4.5999999999999996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486</v>
      </c>
      <c r="X131" s="842"/>
      <c r="Y131" s="842"/>
      <c r="Z131" s="843"/>
      <c r="AA131" s="844">
        <v>5595076</v>
      </c>
      <c r="AB131" s="845"/>
      <c r="AC131" s="845"/>
      <c r="AD131" s="845"/>
      <c r="AE131" s="846"/>
      <c r="AF131" s="847">
        <v>5684187</v>
      </c>
      <c r="AG131" s="845"/>
      <c r="AH131" s="845"/>
      <c r="AI131" s="845"/>
      <c r="AJ131" s="846"/>
      <c r="AK131" s="847">
        <v>5745334</v>
      </c>
      <c r="AL131" s="845"/>
      <c r="AM131" s="845"/>
      <c r="AN131" s="845"/>
      <c r="AO131" s="846"/>
      <c r="AP131" s="848"/>
      <c r="AQ131" s="849"/>
      <c r="AR131" s="849"/>
      <c r="AS131" s="849"/>
      <c r="AT131" s="850"/>
      <c r="AU131" s="285"/>
      <c r="AV131" s="285"/>
      <c r="AW131" s="285"/>
      <c r="AX131" s="809" t="s">
        <v>487</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489</v>
      </c>
      <c r="W132" s="822"/>
      <c r="X132" s="822"/>
      <c r="Y132" s="822"/>
      <c r="Z132" s="823"/>
      <c r="AA132" s="824">
        <v>3.7146769769999999</v>
      </c>
      <c r="AB132" s="825"/>
      <c r="AC132" s="825"/>
      <c r="AD132" s="825"/>
      <c r="AE132" s="826"/>
      <c r="AF132" s="827">
        <v>4.5891523269999999</v>
      </c>
      <c r="AG132" s="825"/>
      <c r="AH132" s="825"/>
      <c r="AI132" s="825"/>
      <c r="AJ132" s="826"/>
      <c r="AK132" s="827">
        <v>5.5867944319999996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490</v>
      </c>
      <c r="W133" s="801"/>
      <c r="X133" s="801"/>
      <c r="Y133" s="801"/>
      <c r="Z133" s="802"/>
      <c r="AA133" s="803">
        <v>4.9000000000000004</v>
      </c>
      <c r="AB133" s="804"/>
      <c r="AC133" s="804"/>
      <c r="AD133" s="804"/>
      <c r="AE133" s="805"/>
      <c r="AF133" s="803">
        <v>4.3</v>
      </c>
      <c r="AG133" s="804"/>
      <c r="AH133" s="804"/>
      <c r="AI133" s="804"/>
      <c r="AJ133" s="805"/>
      <c r="AK133" s="803">
        <v>4.5999999999999996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ac0phXKrstFLuKCXPwNIfcXsnOglFi7S9ODsDArSLySyOoD0/ZFmDO12GjwX4xsMvybbUqlK2Algu7CDibEQ==" saltValue="VKDyfIvEi6TtKUlvSAxh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Z32" sqref="Z3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mxBILzwwpCVboakIb/TjJifDOrIZ4mIan53TEix7yrlpDN1IdP21A+4oZY0vdZmk4fgoV2YitvnIpI7RgvhRA==" saltValue="cbS6flD4ftspbpgC26Ve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Layout" zoomScale="85" zoomScaleNormal="85" zoomScaleSheetLayoutView="55" zoomScalePageLayoutView="85" workbookViewId="0">
      <selection activeCell="W3" sqref="W3:AB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qaU8ev1Ac0kt9uT44fa6a6C7XYaGOdbZjTved7KfclYWxIXk5bfpiqWeUBUtYzFftUCZmGaZtQURWtle39kBg==" saltValue="w0dpjMrbljM15mZ34gKB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K15" sqref="AK15:AN1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499</v>
      </c>
      <c r="AL9" s="1231"/>
      <c r="AM9" s="1231"/>
      <c r="AN9" s="1232"/>
      <c r="AO9" s="313">
        <v>1358025</v>
      </c>
      <c r="AP9" s="313">
        <v>43721</v>
      </c>
      <c r="AQ9" s="314">
        <v>62963</v>
      </c>
      <c r="AR9" s="315">
        <v>-30.6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500</v>
      </c>
      <c r="AL10" s="1231"/>
      <c r="AM10" s="1231"/>
      <c r="AN10" s="1232"/>
      <c r="AO10" s="316">
        <v>277148</v>
      </c>
      <c r="AP10" s="316">
        <v>8923</v>
      </c>
      <c r="AQ10" s="317">
        <v>6807</v>
      </c>
      <c r="AR10" s="318">
        <v>31.1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501</v>
      </c>
      <c r="AL11" s="1231"/>
      <c r="AM11" s="1231"/>
      <c r="AN11" s="1232"/>
      <c r="AO11" s="316">
        <v>45895</v>
      </c>
      <c r="AP11" s="316">
        <v>1478</v>
      </c>
      <c r="AQ11" s="317">
        <v>9161</v>
      </c>
      <c r="AR11" s="318">
        <v>-83.9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502</v>
      </c>
      <c r="AL12" s="1231"/>
      <c r="AM12" s="1231"/>
      <c r="AN12" s="1232"/>
      <c r="AO12" s="316">
        <v>36478</v>
      </c>
      <c r="AP12" s="316">
        <v>1174</v>
      </c>
      <c r="AQ12" s="317">
        <v>469</v>
      </c>
      <c r="AR12" s="318">
        <v>150.30000000000001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503</v>
      </c>
      <c r="AL13" s="1231"/>
      <c r="AM13" s="1231"/>
      <c r="AN13" s="1232"/>
      <c r="AO13" s="316" t="s">
        <v>504</v>
      </c>
      <c r="AP13" s="316" t="s">
        <v>504</v>
      </c>
      <c r="AQ13" s="317" t="s">
        <v>504</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505</v>
      </c>
      <c r="AL14" s="1231"/>
      <c r="AM14" s="1231"/>
      <c r="AN14" s="1232"/>
      <c r="AO14" s="316">
        <v>49113</v>
      </c>
      <c r="AP14" s="316">
        <v>1581</v>
      </c>
      <c r="AQ14" s="317">
        <v>2905</v>
      </c>
      <c r="AR14" s="318">
        <v>-45.6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506</v>
      </c>
      <c r="AL15" s="1231"/>
      <c r="AM15" s="1231"/>
      <c r="AN15" s="1232"/>
      <c r="AO15" s="316">
        <v>15742</v>
      </c>
      <c r="AP15" s="316">
        <v>507</v>
      </c>
      <c r="AQ15" s="317">
        <v>1486</v>
      </c>
      <c r="AR15" s="318">
        <v>-65.900000000000006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507</v>
      </c>
      <c r="AL16" s="1234"/>
      <c r="AM16" s="1234"/>
      <c r="AN16" s="1235"/>
      <c r="AO16" s="316">
        <v>-104648</v>
      </c>
      <c r="AP16" s="316">
        <v>-3369</v>
      </c>
      <c r="AQ16" s="317">
        <v>-5107</v>
      </c>
      <c r="AR16" s="318">
        <v>-34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1677753</v>
      </c>
      <c r="AP17" s="316">
        <v>54015</v>
      </c>
      <c r="AQ17" s="317">
        <v>78684</v>
      </c>
      <c r="AR17" s="318">
        <v>-31.4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512</v>
      </c>
      <c r="AL21" s="1228"/>
      <c r="AM21" s="1228"/>
      <c r="AN21" s="1229"/>
      <c r="AO21" s="328">
        <v>4.7</v>
      </c>
      <c r="AP21" s="329">
        <v>7.53</v>
      </c>
      <c r="AQ21" s="330">
        <v>-2.83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513</v>
      </c>
      <c r="AL22" s="1228"/>
      <c r="AM22" s="1228"/>
      <c r="AN22" s="1229"/>
      <c r="AO22" s="333">
        <v>99.3</v>
      </c>
      <c r="AP22" s="334">
        <v>97.4</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517</v>
      </c>
      <c r="AL32" s="1219"/>
      <c r="AM32" s="1219"/>
      <c r="AN32" s="1220"/>
      <c r="AO32" s="343">
        <v>833696</v>
      </c>
      <c r="AP32" s="343">
        <v>26841</v>
      </c>
      <c r="AQ32" s="344">
        <v>34297</v>
      </c>
      <c r="AR32" s="345">
        <v>-21.7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518</v>
      </c>
      <c r="AL33" s="1219"/>
      <c r="AM33" s="1219"/>
      <c r="AN33" s="1220"/>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519</v>
      </c>
      <c r="AL34" s="1219"/>
      <c r="AM34" s="1219"/>
      <c r="AN34" s="1220"/>
      <c r="AO34" s="343" t="s">
        <v>504</v>
      </c>
      <c r="AP34" s="343" t="s">
        <v>504</v>
      </c>
      <c r="AQ34" s="344" t="s">
        <v>504</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520</v>
      </c>
      <c r="AL35" s="1219"/>
      <c r="AM35" s="1219"/>
      <c r="AN35" s="1220"/>
      <c r="AO35" s="343">
        <v>730635</v>
      </c>
      <c r="AP35" s="343">
        <v>23523</v>
      </c>
      <c r="AQ35" s="344">
        <v>14866</v>
      </c>
      <c r="AR35" s="345">
        <v>58.2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521</v>
      </c>
      <c r="AL36" s="1219"/>
      <c r="AM36" s="1219"/>
      <c r="AN36" s="1220"/>
      <c r="AO36" s="343" t="s">
        <v>504</v>
      </c>
      <c r="AP36" s="343" t="s">
        <v>504</v>
      </c>
      <c r="AQ36" s="344">
        <v>2278</v>
      </c>
      <c r="AR36" s="345" t="s">
        <v>504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522</v>
      </c>
      <c r="AL37" s="1219"/>
      <c r="AM37" s="1219"/>
      <c r="AN37" s="1220"/>
      <c r="AO37" s="343">
        <v>2178</v>
      </c>
      <c r="AP37" s="343">
        <v>70</v>
      </c>
      <c r="AQ37" s="344">
        <v>453</v>
      </c>
      <c r="AR37" s="345">
        <v>-84.5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523</v>
      </c>
      <c r="AL38" s="1222"/>
      <c r="AM38" s="1222"/>
      <c r="AN38" s="1223"/>
      <c r="AO38" s="346" t="s">
        <v>504</v>
      </c>
      <c r="AP38" s="346" t="s">
        <v>504</v>
      </c>
      <c r="AQ38" s="347">
        <v>1</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524</v>
      </c>
      <c r="AL39" s="1222"/>
      <c r="AM39" s="1222"/>
      <c r="AN39" s="1223"/>
      <c r="AO39" s="343">
        <v>-199614</v>
      </c>
      <c r="AP39" s="343">
        <v>-6427</v>
      </c>
      <c r="AQ39" s="344">
        <v>-3000</v>
      </c>
      <c r="AR39" s="345">
        <v>114.2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525</v>
      </c>
      <c r="AL40" s="1219"/>
      <c r="AM40" s="1219"/>
      <c r="AN40" s="1220"/>
      <c r="AO40" s="343">
        <v>-1045915</v>
      </c>
      <c r="AP40" s="343">
        <v>-33673</v>
      </c>
      <c r="AQ40" s="344">
        <v>-34641</v>
      </c>
      <c r="AR40" s="345">
        <v>-2.8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320980</v>
      </c>
      <c r="AP41" s="343">
        <v>10334</v>
      </c>
      <c r="AQ41" s="344">
        <v>14254</v>
      </c>
      <c r="AR41" s="345">
        <v>-27.5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494</v>
      </c>
      <c r="AN49" s="1213" t="s">
        <v>529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641998</v>
      </c>
      <c r="AN51" s="365">
        <v>20297</v>
      </c>
      <c r="AO51" s="366">
        <v>-17.899999999999999</v>
      </c>
      <c r="AP51" s="367">
        <v>56894</v>
      </c>
      <c r="AQ51" s="368">
        <v>6.8</v>
      </c>
      <c r="AR51" s="369">
        <v>-24.7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453997</v>
      </c>
      <c r="AN52" s="373">
        <v>14353</v>
      </c>
      <c r="AO52" s="374">
        <v>10.1</v>
      </c>
      <c r="AP52" s="375">
        <v>32548</v>
      </c>
      <c r="AQ52" s="376">
        <v>12.6</v>
      </c>
      <c r="AR52" s="377">
        <v>-2.5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1407579</v>
      </c>
      <c r="AN53" s="365">
        <v>44728</v>
      </c>
      <c r="AO53" s="366">
        <v>120.4</v>
      </c>
      <c r="AP53" s="367">
        <v>57122</v>
      </c>
      <c r="AQ53" s="368">
        <v>0.4</v>
      </c>
      <c r="AR53" s="369">
        <v>120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646648</v>
      </c>
      <c r="AN54" s="373">
        <v>20548</v>
      </c>
      <c r="AO54" s="374">
        <v>43.2</v>
      </c>
      <c r="AP54" s="375">
        <v>36191</v>
      </c>
      <c r="AQ54" s="376">
        <v>11.2</v>
      </c>
      <c r="AR54" s="377">
        <v>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1566987</v>
      </c>
      <c r="AN55" s="365">
        <v>50060</v>
      </c>
      <c r="AO55" s="366">
        <v>11.9</v>
      </c>
      <c r="AP55" s="367">
        <v>53655</v>
      </c>
      <c r="AQ55" s="368">
        <v>-6.1</v>
      </c>
      <c r="AR55" s="369">
        <v>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752116</v>
      </c>
      <c r="AN56" s="373">
        <v>24028</v>
      </c>
      <c r="AO56" s="374">
        <v>16.899999999999999</v>
      </c>
      <c r="AP56" s="375">
        <v>32719</v>
      </c>
      <c r="AQ56" s="376">
        <v>-9.6</v>
      </c>
      <c r="AR56" s="377">
        <v>26.5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791610</v>
      </c>
      <c r="AN57" s="365">
        <v>25419</v>
      </c>
      <c r="AO57" s="366">
        <v>-49.2</v>
      </c>
      <c r="AP57" s="367">
        <v>53869</v>
      </c>
      <c r="AQ57" s="368">
        <v>0.4</v>
      </c>
      <c r="AR57" s="369">
        <v>-49.6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430960</v>
      </c>
      <c r="AN58" s="373">
        <v>13839</v>
      </c>
      <c r="AO58" s="374">
        <v>-42.4</v>
      </c>
      <c r="AP58" s="375">
        <v>35046</v>
      </c>
      <c r="AQ58" s="376">
        <v>7.1</v>
      </c>
      <c r="AR58" s="377">
        <v>-49.5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1570245</v>
      </c>
      <c r="AN59" s="365">
        <v>50554</v>
      </c>
      <c r="AO59" s="366">
        <v>98.9</v>
      </c>
      <c r="AP59" s="367">
        <v>59119</v>
      </c>
      <c r="AQ59" s="368">
        <v>9.6999999999999993</v>
      </c>
      <c r="AR59" s="369">
        <v>89.2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598592</v>
      </c>
      <c r="AN60" s="373">
        <v>19271</v>
      </c>
      <c r="AO60" s="374">
        <v>39.299999999999997</v>
      </c>
      <c r="AP60" s="375">
        <v>29900</v>
      </c>
      <c r="AQ60" s="376">
        <v>-14.7</v>
      </c>
      <c r="AR60" s="377">
        <v>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1195684</v>
      </c>
      <c r="AN61" s="380">
        <v>38212</v>
      </c>
      <c r="AO61" s="381">
        <v>32.799999999999997</v>
      </c>
      <c r="AP61" s="382">
        <v>56132</v>
      </c>
      <c r="AQ61" s="383">
        <v>2.2000000000000002</v>
      </c>
      <c r="AR61" s="369">
        <v>30.6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576463</v>
      </c>
      <c r="AN62" s="373">
        <v>18408</v>
      </c>
      <c r="AO62" s="374">
        <v>13.4</v>
      </c>
      <c r="AP62" s="375">
        <v>33281</v>
      </c>
      <c r="AQ62" s="376">
        <v>1.3</v>
      </c>
      <c r="AR62" s="377">
        <v>12.1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Lx7lfJOGu0/CL85yUmh2S/Ztbq2p75e/zdo2jl3VEwtoHu9EFtUL1+lvYxy68cKolhnmRmiE2zp8qhycV3tRg==" saltValue="HV9vxJvhpnMD8YL1Fwaz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D97" sqref="AD9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Hadf4pZ/ORyvhySarH4LGoU52txfBahTSiDHuuB7tJ+BNcVJLpZ91r84JGqF+b/mQn/FoomB1FUEW7pAI7mVIQ==" saltValue="tdZmC1xcXHrJdeYnHEgq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70" zoomScaleNormal="70" zoomScaleSheetLayoutView="55" workbookViewId="0">
      <selection activeCell="W3" sqref="W3:AB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9J3cAO4ElwKd+UHz98TJhMnGLQed2IaOWvT4TS+GXHxkqutAV0m8Z769sljrH1E7ow3cdJedr1wzje6y/E2ZnA==" saltValue="XmJkQFI4S7jpUZi7n3ar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election activeCell="W3" sqref="W3:AB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6" t="s">
        <v>3</v>
      </c>
      <c r="D47" s="1236"/>
      <c r="E47" s="1237"/>
      <c r="F47" s="11">
        <v>41.92</v>
      </c>
      <c r="G47" s="12">
        <v>48.41</v>
      </c>
      <c r="H47" s="12">
        <v>53.34</v>
      </c>
      <c r="I47" s="12">
        <v>58.76</v>
      </c>
      <c r="J47" s="13">
        <v>62.13</v>
      </c>
    </row>
    <row r="48" spans="2:10" ht="57.75" customHeight="1" x14ac:dyDescent="0.15">
      <c r="B48" s="14"/>
      <c r="C48" s="1238" t="s">
        <v>4</v>
      </c>
      <c r="D48" s="1238"/>
      <c r="E48" s="1239"/>
      <c r="F48" s="15">
        <v>10.11</v>
      </c>
      <c r="G48" s="16">
        <v>9.85</v>
      </c>
      <c r="H48" s="16">
        <v>10.18</v>
      </c>
      <c r="I48" s="16">
        <v>9.85</v>
      </c>
      <c r="J48" s="17">
        <v>8.6999999999999993</v>
      </c>
    </row>
    <row r="49" spans="2:10" ht="57.75" customHeight="1" thickBot="1" x14ac:dyDescent="0.2">
      <c r="B49" s="18"/>
      <c r="C49" s="1240" t="s">
        <v>5</v>
      </c>
      <c r="D49" s="1240"/>
      <c r="E49" s="1241"/>
      <c r="F49" s="19">
        <v>6.06</v>
      </c>
      <c r="G49" s="20">
        <v>6.54</v>
      </c>
      <c r="H49" s="20">
        <v>6.13</v>
      </c>
      <c r="I49" s="20">
        <v>6.09</v>
      </c>
      <c r="J49" s="21">
        <v>2.84</v>
      </c>
    </row>
    <row r="50" spans="2:10" ht="13.5" customHeight="1" x14ac:dyDescent="0.15"/>
  </sheetData>
  <sheetProtection algorithmName="SHA-512" hashValue="OXnKkmwPRr3hjKzJJMCuPdbyhPLGv4xfXMm12p2/6TKMBL+wVH8sKQVCVtlx36EFcTzyvQupawuPW2AyRXsN2w==" saltValue="WuNqw37P/5G9tg1UQPOv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2021-03-03T00:17:56Z</cp:lastPrinted>
  <dcterms:created xsi:type="dcterms:W3CDTF">2021-02-05T03:31:24Z</dcterms:created>
  <dcterms:modified xsi:type="dcterms:W3CDTF">2021-10-19T08:47:29Z</dcterms:modified>
  <cp:category/>
</cp:coreProperties>
</file>