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6C8CC5FD-60EB-4122-8EA0-397542E8CDD3}" xr6:coauthVersionLast="36" xr6:coauthVersionMax="36" xr10:uidLastSave="{00000000-0000-0000-0000-000000000000}"/>
  <bookViews>
    <workbookView xWindow="0" yWindow="0" windowWidth="15360" windowHeight="7635" tabRatio="8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<sst xmlns="http://schemas.openxmlformats.org/spreadsheetml/2006/main" count="1137" uniqueCount="623">
  <si>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</si>
  <si>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</si>
  <si>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</si>
  <si>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</si>
  <si>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</si>
  <si>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</si>
  <si>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</si>
  <si>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</si>
  <si>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</si>
  <si>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</si>
  <si>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</si>
  <si>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</si>
  <si>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</si>
  <si>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</si>
  <si>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</si>
  <si>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</si>
  <si>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</si>
  <si>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</si>
  <si>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</si>
  <si>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</si>
  <si>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</si>
  <si>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</si>
  <si>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</si>
  <si>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</si>
  <si>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</si>
  <si>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</si>
  <si>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</si>
  <si>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</si>
  <si>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</si>
  <si>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</si>
  <si>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</si>
  <si>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</si>
  <si>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</si>
  <si>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</si>
  <si>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</si>
  <si>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</si>
  <si>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</si>
  <si>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</si>
  <si>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</si>
  <si>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</si>
  <si>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</si>
  <si>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</si>
  <si>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</si>
  <si>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</si>
  <si>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</si>
  <si>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</si>
  <si>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</si>
  <si>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</si>
  <si>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</si>
  <si>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</si>
  <si>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</si>
  <si>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</si>
  <si>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</si>
  <si>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</si>
  <si>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</si>
  <si>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</si>
  <si>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</si>
  <si>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</si>
  <si>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</si>
  <si>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</si>
  <si>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</si>
  <si>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</si>
  <si>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</si>
  <si>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</si>
  <si>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</si>
  <si>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</si>
  <si>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</si>
  <si>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</si>
  <si>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</si>
  <si>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</si>
  <si>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</si>
  <si>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</si>
  <si>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</si>
  <si>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</si>
  <si>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</si>
  <si>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</si>
  <si>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</si>
  <si>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</si>
  <si>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</si>
  <si>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</si>
  <si>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</si>
  <si>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</si>
  <si>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</si>
  <si>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</si>
  <si>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</si>
  <si>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</si>
  <si>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</si>
  <si>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</si>
  <si>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</si>
  <si>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</si>
  <si>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</si>
  <si>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</si>
  <si>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</si>
  <si>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</si>
  <si>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</si>
  <si>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</si>
  <si>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</si>
  <si>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</si>
  <si>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</si>
  <si>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</si>
  <si>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</si>
  <si>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</si>
  <si>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</si>
  <si>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</si>
  <si>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</si>
  <si>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</si>
  <si>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</si>
  <si>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</si>
  <si>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</si>
  <si>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</si>
  <si>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</si>
  <si>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</si>
  <si>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</si>
  <si>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</si>
  <si>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</si>
  <si>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</si>
  <si>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</si>
  <si>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</si>
  <si>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</si>
  <si>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</si>
  <si>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</si>
  <si>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</si>
  <si>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</si>
  <si>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</si>
  <si>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</si>
  <si>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</si>
  <si>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</si>
  <si>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</si>
  <si>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</si>
  <si>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</si>
  <si>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</si>
  <si>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</si>
  <si>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</si>
  <si>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</si>
  <si>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</si>
  <si>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</si>
  <si>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</si>
  <si>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</si>
  <si>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</si>
  <si>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</si>
  <si>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</si>
  <si>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</si>
  <si>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</si>
  <si>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</si>
  <si>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</si>
  <si>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</si>
  <si>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</si>
  <si>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</si>
  <si>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</si>
  <si>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</si>
  <si>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</si>
  <si>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</si>
  <si>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</si>
  <si>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</si>
  <si>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</si>
  <si>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</si>
  <si>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</si>
  <si>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</si>
  <si>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</si>
  <si>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</si>
  <si>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</si>
  <si>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</si>
  <si>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</si>
  <si>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</si>
  <si>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</si>
  <si>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</si>
  <si>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</si>
  <si>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</si>
  <si>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</si>
  <si>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</si>
  <si>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</si>
  <si>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</si>
  <si>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</si>
  <si>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</si>
  <si>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</si>
  <si>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</si>
  <si>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</si>
  <si>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</si>
  <si>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</si>
  <si>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</si>
  <si>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</si>
  <si>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</si>
  <si>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</si>
  <si>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</si>
  <si>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</si>
  <si>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</si>
  <si>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</si>
  <si>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</si>
  <si>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</si>
  <si>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</si>
  <si>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</si>
  <si>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</si>
  <si>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</si>
  <si>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</si>
  <si>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</si>
  <si>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</si>
  <si>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</si>
  <si>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</si>
  <si>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</si>
  <si>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</si>
  <si>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</si>
  <si>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</si>
  <si>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</si>
  <si>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</si>
  <si>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</si>
  <si>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</si>
  <si>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</si>
  <si>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</si>
  <si>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</si>
  <si>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</si>
  <si>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</si>
  <si>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</si>
  <si>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</si>
  <si>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</si>
  <si>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</si>
  <si>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</si>
  <si>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</si>
  <si>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</si>
  <si>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</si>
  <si>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兵庫県播磨町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</si>
  <si>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</si>
  <si>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</si>
  <si>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</si>
  <si>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</si>
  <si>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</si>
  <si>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</si>
  <si>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</si>
  <si>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</si>
  <si>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</si>
  <si>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</si>
  <si>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</si>
  <si>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</si>
  <si>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</si>
  <si>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</si>
  <si>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</si>
  <si>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</si>
  <si>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</si>
  <si>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</si>
  <si>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</si>
  <si>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</si>
  <si>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</si>
  <si>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</si>
  <si>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</si>
  <si>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</si>
  <si>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</si>
  <si>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</si>
  <si>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</si>
  <si>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</si>
  <si>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</si>
  <si>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</si>
  <si>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</si>
  <si>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</si>
  <si>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</si>
  <si>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</si>
  <si>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</si>
  <si>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</si>
  <si>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</si>
  <si>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</si>
  <si>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</si>
  <si>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</si>
  <si>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</si>
  <si>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</si>
  <si>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</si>
  <si>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</si>
  <si>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</si>
  <si>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</si>
  <si>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</si>
  <si>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</si>
  <si>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</si>
  <si>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</si>
  <si>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</si>
  <si>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</si>
  <si>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</si>
  <si>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</si>
  <si>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</si>
  <si>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</si>
  <si>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</si>
  <si>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</si>
  <si>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</si>
  <si>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</si>
  <si>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</si>
  <si>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</si>
  <si>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</si>
  <si>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</si>
  <si>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</si>
  <si>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</si>
  <si>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</si>
  <si>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</si>
  <si>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</si>
  <si>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</si>
  <si>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</si>
  <si>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</si>
  <si>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</si>
  <si>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</si>
  <si>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</si>
  <si>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</si>
  <si>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</si>
  <si>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</si>
  <si>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</si>
  <si>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</si>
  <si>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</si>
  <si>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</si>
  <si>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</si>
  <si>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</si>
  <si>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</si>
  <si>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</si>
  <si>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</si>
  <si>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</si>
  <si>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</si>
  <si>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</si>
  <si>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</si>
  <si>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</si>
  <si>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</si>
  <si>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</si>
  <si>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</si>
  <si>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</si>
  <si>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</si>
  <si>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</si>
  <si>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</si>
  <si>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</si>
  <si>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</si>
  <si>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</si>
  <si>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</si>
  <si>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</si>
  <si>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</si>
  <si>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</si>
  <si>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</si>
  <si>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</si>
  <si>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</si>
  <si>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</si>
  <si>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</si>
  <si>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</si>
  <si>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</si>
  <si>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</si>
  <si>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</si>
  <si>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</si>
  <si>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</si>
  <si>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</si>
  <si>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</si>
  <si>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</si>
  <si>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</si>
  <si>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</si>
  <si>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</si>
  <si>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</si>
  <si>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</si>
  <si>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</si>
  <si>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</si>
  <si>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</si>
  <si>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</si>
  <si>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</si>
  <si>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</si>
  <si>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</si>
  <si>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</si>
  <si>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</si>
  <si>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</si>
  <si>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</si>
  <si>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</si>
  <si>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</si>
  <si>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</si>
  <si>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</si>
  <si>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</si>
  <si>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</si>
  <si>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</si>
  <si>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</si>
  <si>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</si>
  <si>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</si>
  <si>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</si>
  <si>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</si>
  <si>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</si>
  <si>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</si>
  <si>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</si>
  <si>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</si>
  <si>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</si>
  <si>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兵庫県播磨町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</si>
  <si>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</si>
  <si>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</si>
  <si>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</si>
  <si>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</si>
  <si>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</si>
  <si>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</si>
  <si>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</si>
  <si>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</si>
  <si>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</si>
  <si>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</si>
  <si>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</si>
  <si>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</si>
  <si>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</si>
  <si>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</si>
  <si>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</si>
  <si>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</si>
  <si>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</si>
  <si>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</si>
  <si>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</si>
  <si>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</si>
  <si>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</si>
  <si>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</si>
  <si>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</si>
  <si>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</si>
  <si>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</si>
  <si>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</si>
  <si>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</si>
  <si>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</si>
  <si>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</si>
  <si>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</si>
  <si>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</si>
  <si>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</si>
  <si>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</si>
  <si>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</si>
  <si>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</si>
  <si>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</si>
  <si>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</si>
  <si>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</si>
  <si>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</si>
  <si>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</si>
  <si>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</si>
  <si>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</si>
  <si>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</si>
  <si>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</si>
  <si>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</si>
  <si>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</si>
  <si>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</si>
  <si>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</si>
  <si>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</si>
  <si>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</si>
  <si>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</si>
  <si>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</si>
  <si>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</si>
  <si>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</si>
  <si>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</si>
  <si>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</si>
  <si>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</si>
  <si>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</si>
  <si>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</si>
  <si>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</si>
  <si>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</si>
  <si>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</si>
  <si>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</si>
  <si>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</si>
  <si>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</si>
  <si>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</si>
  <si>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</si>
  <si>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</si>
  <si>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</si>
  <si>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</si>
  <si>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</si>
  <si>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</si>
  <si>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</si>
  <si>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</si>
  <si>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</si>
  <si>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</si>
  <si>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</si>
  <si>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</si>
  <si>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</si>
  <si>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</si>
  <si>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</si>
  <si>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</si>
  <si>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</si>
  <si>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</si>
  <si>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</si>
  <si>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</si>
  <si>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</si>
  <si>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</si>
  <si>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</si>
  <si>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</si>
  <si>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</si>
  <si>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</si>
  <si>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</si>
  <si>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</si>
  <si>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</si>
  <si>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</si>
  <si>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</si>
  <si>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</si>
  <si>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</si>
  <si>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</si>
  <si>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</si>
  <si>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</si>
  <si>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</si>
  <si>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</si>
  <si>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</si>
  <si>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</si>
  <si>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</si>
  <si>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</si>
  <si>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</si>
  <si>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</si>
  <si>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</si>
  <si>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</si>
  <si>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介護保険事業・事業勘定</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</si>
  <si>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</si>
  <si>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</si>
  <si>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</si>
  <si>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</si>
  <si>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</si>
  <si>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</si>
  <si>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</si>
  <si>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</si>
  <si>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</si>
  <si>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</si>
  <si>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</si>
  <si>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</si>
  <si>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</si>
  <si>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</si>
  <si>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</si>
  <si>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</si>
  <si>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</si>
  <si>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</si>
  <si>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</si>
  <si>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</si>
  <si>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</si>
  <si>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</si>
  <si>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</si>
  <si>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</si>
  <si>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</si>
  <si>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</si>
  <si>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</si>
  <si>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</si>
  <si>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</si>
  <si>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</si>
  <si>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</si>
  <si>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</si>
  <si>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</si>
  <si>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</si>
  <si>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</si>
  <si>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</si>
  <si>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</si>
  <si>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</si>
  <si>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</si>
  <si>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</si>
  <si>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</si>
  <si>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</si>
  <si>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</si>
  <si>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</si>
  <si>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</si>
  <si>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</si>
  <si>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</si>
  <si>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</si>
  <si>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</si>
  <si>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</si>
  <si>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</si>
  <si>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</si>
  <si>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</si>
  <si>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</si>
  <si>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</si>
  <si>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</si>
  <si>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</si>
  <si>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</si>
  <si>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</si>
  <si>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</si>
  <si>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</si>
  <si>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</si>
  <si>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</si>
  <si>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</si>
  <si>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</si>
  <si>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</si>
  <si>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</si>
  <si>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</si>
  <si>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</si>
  <si>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</si>
  <si>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</si>
  <si>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</si>
  <si>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</si>
  <si>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</si>
  <si>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</si>
  <si>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</si>
  <si>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</si>
  <si>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</si>
  <si>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</si>
  <si>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</si>
  <si>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</si>
  <si>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</si>
  <si>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</si>
  <si>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</si>
  <si>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</si>
  <si>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</si>
  <si>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</si>
  <si>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</si>
  <si>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9.73</t>
  </si>
  <si>
    <t>▲ 20.37</t>
  </si>
  <si>
    <t>▲ 5.88</t>
  </si>
  <si>
    <t>▲ 31.58</t>
  </si>
  <si>
    <t>▲ 6.33</t>
  </si>
  <si>
    <t>水道事業会計</t>
  </si>
  <si>
    <t>一般会計</t>
  </si>
  <si>
    <t>下水道事業会計</t>
  </si>
  <si>
    <t>介護保険事業・事業勘定</t>
  </si>
  <si>
    <t>国民健康保険事業・事業勘定</t>
  </si>
  <si>
    <t>後期高齢者医療事業</t>
  </si>
  <si>
    <t>後期高齢者医療事業へ振替</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</si>
  <si>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</si>
  <si>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</si>
  <si>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</si>
  <si>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</si>
  <si>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</si>
  <si>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</si>
  <si>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</si>
  <si>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</si>
  <si>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</si>
  <si>
    <t>一般廃棄物処理施設整備基金</t>
    <rPh sb="0" eb="2">
      <t>イッパン</t>
    </rPh>
    <rPh sb="2" eb="5">
      <t>ハイキブツ</t>
    </rPh>
    <rPh sb="5" eb="7">
      <t>ショリ</t>
    </rPh>
    <rPh sb="7" eb="9">
      <t>シセツ</t>
    </rPh>
    <phoneticPr fontId="3"/>
  </si>
  <si>
    <t>緑化基金</t>
    <rPh sb="0" eb="2">
      <t>リョクカ</t>
    </rPh>
    <phoneticPr fontId="3"/>
  </si>
  <si>
    <t>長寿社会福祉基金</t>
  </si>
  <si>
    <t>公共公益施設整備基金</t>
  </si>
  <si>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</si>
  <si>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</si>
  <si>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</si>
  <si>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</si>
  <si>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加古郡衛生事務組合</t>
    <rPh sb="0" eb="3">
      <t>カコグン</t>
    </rPh>
    <rPh sb="3" eb="5">
      <t>エイセイ</t>
    </rPh>
    <rPh sb="5" eb="7">
      <t>ジム</t>
    </rPh>
    <rPh sb="7" eb="9">
      <t>クミアイ</t>
    </rPh>
    <phoneticPr fontId="32"/>
  </si>
  <si>
    <t>兵庫県市町村職員退職手当組合</t>
    <rPh sb="0" eb="3">
      <t>ヒョウゴケン</t>
    </rPh>
    <rPh sb="3" eb="6">
      <t>シチョウソン</t>
    </rPh>
    <rPh sb="6" eb="8">
      <t>ショクイン</t>
    </rPh>
    <rPh sb="8" eb="10">
      <t>タイショク</t>
    </rPh>
    <rPh sb="10" eb="12">
      <t>テアテ</t>
    </rPh>
    <rPh sb="12" eb="14">
      <t>クミアイ</t>
    </rPh>
    <phoneticPr fontId="32"/>
  </si>
  <si>
    <t>兵庫県市町交通災害共済組合</t>
    <rPh sb="0" eb="3">
      <t>ヒョウゴケン</t>
    </rPh>
    <rPh sb="3" eb="5">
      <t>シチョウ</t>
    </rPh>
    <rPh sb="5" eb="7">
      <t>コウツウ</t>
    </rPh>
    <rPh sb="7" eb="9">
      <t>サイガイ</t>
    </rPh>
    <rPh sb="9" eb="11">
      <t>キョウサイ</t>
    </rPh>
    <rPh sb="11" eb="13">
      <t>クミアイ</t>
    </rPh>
    <phoneticPr fontId="3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</si>
  <si>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3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</si>
  <si>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</si>
  <si>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2"/>
  </si>
  <si>
    <t>東播磨農業共済事務組合</t>
    <rPh sb="0" eb="1">
      <t>ヒガシ</t>
    </rPh>
    <rPh sb="1" eb="3">
      <t>ハリマ</t>
    </rPh>
    <rPh sb="3" eb="5">
      <t>ノウギョウ</t>
    </rPh>
    <rPh sb="5" eb="7">
      <t>キョウサイ</t>
    </rPh>
    <rPh sb="7" eb="9">
      <t>ジム</t>
    </rPh>
    <rPh sb="9" eb="11">
      <t>クミアイ</t>
    </rPh>
    <phoneticPr fontId="3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</si>
  <si>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</si>
  <si>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</si>
  <si>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</si>
  <si>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将来負担比率がマイナスとなっているため、グラフ上表示されていない。</t>
    <rPh sb="0" eb="2">
      <t>ショウライ</t>
    </rPh>
    <rPh sb="2" eb="4">
      <t>フタン</t>
    </rPh>
    <rPh sb="4" eb="6">
      <t>ヒリツ</t>
    </rPh>
    <rPh sb="23" eb="24">
      <t>ジョウ</t>
    </rPh>
    <rPh sb="24" eb="26">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</si>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</sst>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E054-4137-8825-5E5FC0F72B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38816</c:v>
                </c:pt>
                <c:pt idx="1">
                  <c:v>43742</c:v>
                </c:pt>
                <c:pt idx="2">
                  <c:v>57347</c:v>
                </c:pt>
                <c:pt idx="3">
                  <c:v>51724</c:v>
                </c:pt>
                <c:pt idx="4">
                  <c:v>41564</c:v>
                </c:pt>
              </c:numCache>
            </c:numRef>
          </c:val>
          <c:smooth val="0"/>
          <c:extLst>
            <c:ext xmlns:c16="http://schemas.microsoft.com/office/drawing/2014/chart" uri="{C3380CC4-5D6E-409C-BE32-E72D297353CC}">
              <c16:uniqueId val="{00000001-E054-4137-8825-5E5FC0F72B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9.84</c:v>
                </c:pt>
                <c:pt idx="1">
                  <c:v>10.07</c:v>
                </c:pt>
                <c:pt idx="2">
                  <c:v>10.32</c:v>
                </c:pt>
                <c:pt idx="3">
                  <c:v>7.96</c:v>
                </c:pt>
                <c:pt idx="4">
                  <c:v>8.9499999999999993</c:v>
                </c:pt>
              </c:numCache>
            </c:numRef>
          </c:val>
          <c:extLst>
            <c:ext xmlns:c16="http://schemas.microsoft.com/office/drawing/2014/chart" uri="{C3380CC4-5D6E-409C-BE32-E72D297353CC}">
              <c16:uniqueId val="{00000000-28CE-497D-8D1C-DC34FBC180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73.42</c:v>
                </c:pt>
                <c:pt idx="1">
                  <c:v>60.79</c:v>
                </c:pt>
                <c:pt idx="2">
                  <c:v>63.63</c:v>
                </c:pt>
                <c:pt idx="3">
                  <c:v>42.13</c:v>
                </c:pt>
                <c:pt idx="4">
                  <c:v>42.05</c:v>
                </c:pt>
              </c:numCache>
            </c:numRef>
          </c:val>
          <c:extLst>
            <c:ext xmlns:c16="http://schemas.microsoft.com/office/drawing/2014/chart" uri="{C3380CC4-5D6E-409C-BE32-E72D297353CC}">
              <c16:uniqueId val="{00000001-28CE-497D-8D1C-DC34FBC180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-9.73</c:v>
                </c:pt>
                <c:pt idx="1">
                  <c:v>-20.37</c:v>
                </c:pt>
                <c:pt idx="2">
                  <c:v>-5.88</c:v>
                </c:pt>
                <c:pt idx="3">
                  <c:v>-31.58</c:v>
                </c:pt>
                <c:pt idx="4">
                  <c:v>-6.33</c:v>
                </c:pt>
              </c:numCache>
            </c:numRef>
          </c:val>
          <c:smooth val="0"/>
          <c:extLst>
            <c:ext xmlns:c16="http://schemas.microsoft.com/office/drawing/2014/chart" uri="{C3380CC4-5D6E-409C-BE32-E72D297353CC}">
              <c16:uniqueId val="{00000002-28CE-497D-8D1C-DC34FBC180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9A-4BA1-8C84-B1DC4EC82A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9A-4BA1-8C84-B1DC4EC82A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9A-4BA1-8C84-B1DC4EC82AAF}"/>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9A-4BA1-8C84-B1DC4EC82AA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0.2</c:v>
                </c:pt>
                <c:pt idx="4">
                  <c:v>#N/A</c:v>
                </c:pt>
                <c:pt idx="5">
                  <c:v>0.21</c:v>
                </c:pt>
                <c:pt idx="6">
                  <c:v>#N/A</c:v>
                </c:pt>
                <c:pt idx="7">
                  <c:v>0.27</c:v>
                </c:pt>
                <c:pt idx="8">
                  <c:v>#N/A</c:v>
                </c:pt>
                <c:pt idx="9">
                  <c:v>0.23</c:v>
                </c:pt>
              </c:numCache>
            </c:numRef>
          </c:val>
          <c:extLst>
            <c:ext xmlns:c16="http://schemas.microsoft.com/office/drawing/2014/chart" uri="{C3380CC4-5D6E-409C-BE32-E72D297353CC}">
              <c16:uniqueId val="{00000004-009A-4BA1-8C84-B1DC4EC82AAF}"/>
            </c:ext>
          </c:extLst>
        </c:ser>
        <c:ser>
          <c:idx val="5"/>
          <c:order val="5"/>
          <c:tx>
            <c:strRef>
              <c:f>データシート!$A$32</c:f>
              <c:strCache>
                <c:ptCount val="1"/>
                <c:pt idx="0">
                  <c:v>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7.67</c:v>
                </c:pt>
                <c:pt idx="2">
                  <c:v>#N/A</c:v>
                </c:pt>
                <c:pt idx="3">
                  <c:v>10.69</c:v>
                </c:pt>
                <c:pt idx="4">
                  <c:v>#N/A</c:v>
                </c:pt>
                <c:pt idx="5">
                  <c:v>11.09</c:v>
                </c:pt>
                <c:pt idx="6">
                  <c:v>#N/A</c:v>
                </c:pt>
                <c:pt idx="7">
                  <c:v>1.77</c:v>
                </c:pt>
                <c:pt idx="8">
                  <c:v>#N/A</c:v>
                </c:pt>
                <c:pt idx="9">
                  <c:v>0.82</c:v>
                </c:pt>
              </c:numCache>
            </c:numRef>
          </c:val>
          <c:extLst>
            <c:ext xmlns:c16="http://schemas.microsoft.com/office/drawing/2014/chart" uri="{C3380CC4-5D6E-409C-BE32-E72D297353CC}">
              <c16:uniqueId val="{00000005-009A-4BA1-8C84-B1DC4EC82AAF}"/>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1.65</c:v>
                </c:pt>
                <c:pt idx="4">
                  <c:v>#N/A</c:v>
                </c:pt>
                <c:pt idx="5">
                  <c:v>2</c:v>
                </c:pt>
                <c:pt idx="6">
                  <c:v>#N/A</c:v>
                </c:pt>
                <c:pt idx="7">
                  <c:v>0.93</c:v>
                </c:pt>
                <c:pt idx="8">
                  <c:v>#N/A</c:v>
                </c:pt>
                <c:pt idx="9">
                  <c:v>1.31</c:v>
                </c:pt>
              </c:numCache>
            </c:numRef>
          </c:val>
          <c:extLst>
            <c:ext xmlns:c16="http://schemas.microsoft.com/office/drawing/2014/chart" uri="{C3380CC4-5D6E-409C-BE32-E72D297353CC}">
              <c16:uniqueId val="{00000006-009A-4BA1-8C84-B1DC4EC82AA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0.3</c:v>
                </c:pt>
                <c:pt idx="6">
                  <c:v>#N/A</c:v>
                </c:pt>
                <c:pt idx="7">
                  <c:v>1.6</c:v>
                </c:pt>
                <c:pt idx="8">
                  <c:v>#N/A</c:v>
                </c:pt>
                <c:pt idx="9">
                  <c:v>1.66</c:v>
                </c:pt>
              </c:numCache>
            </c:numRef>
          </c:val>
          <c:extLst>
            <c:ext xmlns:c16="http://schemas.microsoft.com/office/drawing/2014/chart" uri="{C3380CC4-5D6E-409C-BE32-E72D297353CC}">
              <c16:uniqueId val="{00000007-009A-4BA1-8C84-B1DC4EC82A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9.84</c:v>
                </c:pt>
                <c:pt idx="2">
                  <c:v>#N/A</c:v>
                </c:pt>
                <c:pt idx="3">
                  <c:v>10.07</c:v>
                </c:pt>
                <c:pt idx="4">
                  <c:v>#N/A</c:v>
                </c:pt>
                <c:pt idx="5">
                  <c:v>10.31</c:v>
                </c:pt>
                <c:pt idx="6">
                  <c:v>#N/A</c:v>
                </c:pt>
                <c:pt idx="7">
                  <c:v>7.95</c:v>
                </c:pt>
                <c:pt idx="8">
                  <c:v>#N/A</c:v>
                </c:pt>
                <c:pt idx="9">
                  <c:v>8.9499999999999993</c:v>
                </c:pt>
              </c:numCache>
            </c:numRef>
          </c:val>
          <c:extLst>
            <c:ext xmlns:c16="http://schemas.microsoft.com/office/drawing/2014/chart" uri="{C3380CC4-5D6E-409C-BE32-E72D297353CC}">
              <c16:uniqueId val="{00000008-009A-4BA1-8C84-B1DC4EC82A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14.77</c:v>
                </c:pt>
                <c:pt idx="2">
                  <c:v>#N/A</c:v>
                </c:pt>
                <c:pt idx="3">
                  <c:v>20.82</c:v>
                </c:pt>
                <c:pt idx="4">
                  <c:v>#N/A</c:v>
                </c:pt>
                <c:pt idx="5">
                  <c:v>15.19</c:v>
                </c:pt>
                <c:pt idx="6">
                  <c:v>#N/A</c:v>
                </c:pt>
                <c:pt idx="7">
                  <c:v>17.329999999999998</c:v>
                </c:pt>
                <c:pt idx="8">
                  <c:v>#N/A</c:v>
                </c:pt>
                <c:pt idx="9">
                  <c:v>14.13</c:v>
                </c:pt>
              </c:numCache>
            </c:numRef>
          </c:val>
          <c:extLst>
            <c:ext xmlns:c16="http://schemas.microsoft.com/office/drawing/2014/chart" uri="{C3380CC4-5D6E-409C-BE32-E72D297353CC}">
              <c16:uniqueId val="{00000009-009A-4BA1-8C84-B1DC4EC82A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1269</c:v>
                </c:pt>
                <c:pt idx="5">
                  <c:v>1287</c:v>
                </c:pt>
                <c:pt idx="8">
                  <c:v>1308</c:v>
                </c:pt>
                <c:pt idx="11">
                  <c:v>1180</c:v>
                </c:pt>
                <c:pt idx="14">
                  <c:v>1198</c:v>
                </c:pt>
              </c:numCache>
            </c:numRef>
          </c:val>
          <c:extLst>
            <c:ext xmlns:c16="http://schemas.microsoft.com/office/drawing/2014/chart" uri="{C3380CC4-5D6E-409C-BE32-E72D297353CC}">
              <c16:uniqueId val="{00000000-81C1-411D-85BB-FFF694C881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C1-411D-85BB-FFF694C881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C1-411D-85BB-FFF694C881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13</c:v>
                </c:pt>
                <c:pt idx="6">
                  <c:v>0</c:v>
                </c:pt>
                <c:pt idx="9">
                  <c:v>0</c:v>
                </c:pt>
                <c:pt idx="12">
                  <c:v>0</c:v>
                </c:pt>
              </c:numCache>
            </c:numRef>
          </c:val>
          <c:extLst>
            <c:ext xmlns:c16="http://schemas.microsoft.com/office/drawing/2014/chart" uri="{C3380CC4-5D6E-409C-BE32-E72D297353CC}">
              <c16:uniqueId val="{00000003-81C1-411D-85BB-FFF694C881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442</c:v>
                </c:pt>
                <c:pt idx="3">
                  <c:v>443</c:v>
                </c:pt>
                <c:pt idx="6">
                  <c:v>465</c:v>
                </c:pt>
                <c:pt idx="9">
                  <c:v>320</c:v>
                </c:pt>
                <c:pt idx="12">
                  <c:v>307</c:v>
                </c:pt>
              </c:numCache>
            </c:numRef>
          </c:val>
          <c:extLst>
            <c:ext xmlns:c16="http://schemas.microsoft.com/office/drawing/2014/chart" uri="{C3380CC4-5D6E-409C-BE32-E72D297353CC}">
              <c16:uniqueId val="{00000004-81C1-411D-85BB-FFF694C881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1-411D-85BB-FFF694C881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C1-411D-85BB-FFF694C881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783</c:v>
                </c:pt>
                <c:pt idx="3">
                  <c:v>798</c:v>
                </c:pt>
                <c:pt idx="6">
                  <c:v>841</c:v>
                </c:pt>
                <c:pt idx="9">
                  <c:v>874</c:v>
                </c:pt>
                <c:pt idx="12">
                  <c:v>865</c:v>
                </c:pt>
              </c:numCache>
            </c:numRef>
          </c:val>
          <c:extLst>
            <c:ext xmlns:c16="http://schemas.microsoft.com/office/drawing/2014/chart" uri="{C3380CC4-5D6E-409C-BE32-E72D297353CC}">
              <c16:uniqueId val="{00000007-81C1-411D-85BB-FFF694C881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c:v>
                </c:pt>
                <c:pt idx="2">
                  <c:v>#N/A</c:v>
                </c:pt>
                <c:pt idx="3">
                  <c:v>#N/A</c:v>
                </c:pt>
                <c:pt idx="4">
                  <c:v>-33</c:v>
                </c:pt>
                <c:pt idx="5">
                  <c:v>#N/A</c:v>
                </c:pt>
                <c:pt idx="6">
                  <c:v>#N/A</c:v>
                </c:pt>
                <c:pt idx="7">
                  <c:v>-2</c:v>
                </c:pt>
                <c:pt idx="8">
                  <c:v>#N/A</c:v>
                </c:pt>
                <c:pt idx="9">
                  <c:v>#N/A</c:v>
                </c:pt>
                <c:pt idx="10">
                  <c:v>14</c:v>
                </c:pt>
                <c:pt idx="11">
                  <c:v>#N/A</c:v>
                </c:pt>
                <c:pt idx="12">
                  <c:v>#N/A</c:v>
                </c:pt>
                <c:pt idx="13">
                  <c:v>-26</c:v>
                </c:pt>
                <c:pt idx="14">
                  <c:v>#N/A</c:v>
                </c:pt>
              </c:numCache>
            </c:numRef>
          </c:val>
          <c:smooth val="0"/>
          <c:extLst>
            <c:ext xmlns:c16="http://schemas.microsoft.com/office/drawing/2014/chart" uri="{C3380CC4-5D6E-409C-BE32-E72D297353CC}">
              <c16:uniqueId val="{00000008-81C1-411D-85BB-FFF694C881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10163</c:v>
                </c:pt>
                <c:pt idx="5">
                  <c:v>9926</c:v>
                </c:pt>
                <c:pt idx="8">
                  <c:v>9852</c:v>
                </c:pt>
                <c:pt idx="11">
                  <c:v>9813</c:v>
                </c:pt>
                <c:pt idx="14">
                  <c:v>9524</c:v>
                </c:pt>
              </c:numCache>
            </c:numRef>
          </c:val>
          <c:extLst>
            <c:ext xmlns:c16="http://schemas.microsoft.com/office/drawing/2014/chart" uri="{C3380CC4-5D6E-409C-BE32-E72D297353CC}">
              <c16:uniqueId val="{00000000-1FF5-408C-886A-722AE685DD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3693</c:v>
                </c:pt>
                <c:pt idx="5">
                  <c:v>3482</c:v>
                </c:pt>
                <c:pt idx="8">
                  <c:v>3273</c:v>
                </c:pt>
                <c:pt idx="11">
                  <c:v>2753</c:v>
                </c:pt>
                <c:pt idx="14">
                  <c:v>2396</c:v>
                </c:pt>
              </c:numCache>
            </c:numRef>
          </c:val>
          <c:extLst>
            <c:ext xmlns:c16="http://schemas.microsoft.com/office/drawing/2014/chart" uri="{C3380CC4-5D6E-409C-BE32-E72D297353CC}">
              <c16:uniqueId val="{00000001-1FF5-408C-886A-722AE685DD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8164</c:v>
                </c:pt>
                <c:pt idx="5">
                  <c:v>7306</c:v>
                </c:pt>
                <c:pt idx="8">
                  <c:v>7879</c:v>
                </c:pt>
                <c:pt idx="11">
                  <c:v>8812</c:v>
                </c:pt>
                <c:pt idx="14">
                  <c:v>8099</c:v>
                </c:pt>
              </c:numCache>
            </c:numRef>
          </c:val>
          <c:extLst>
            <c:ext xmlns:c16="http://schemas.microsoft.com/office/drawing/2014/chart" uri="{C3380CC4-5D6E-409C-BE32-E72D297353CC}">
              <c16:uniqueId val="{00000002-1FF5-408C-886A-722AE685DD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F5-408C-886A-722AE685DD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F5-408C-886A-722AE685DD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F5-408C-886A-722AE685DD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707</c:v>
                </c:pt>
                <c:pt idx="3">
                  <c:v>841</c:v>
                </c:pt>
                <c:pt idx="6">
                  <c:v>946</c:v>
                </c:pt>
                <c:pt idx="9">
                  <c:v>842</c:v>
                </c:pt>
                <c:pt idx="12">
                  <c:v>812</c:v>
                </c:pt>
              </c:numCache>
            </c:numRef>
          </c:val>
          <c:extLst>
            <c:ext xmlns:c16="http://schemas.microsoft.com/office/drawing/2014/chart" uri="{C3380CC4-5D6E-409C-BE32-E72D297353CC}">
              <c16:uniqueId val="{00000006-1FF5-408C-886A-722AE685DD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7-1FF5-408C-886A-722AE685DD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4881</c:v>
                </c:pt>
                <c:pt idx="3">
                  <c:v>4626</c:v>
                </c:pt>
                <c:pt idx="6">
                  <c:v>4329</c:v>
                </c:pt>
                <c:pt idx="9">
                  <c:v>3693</c:v>
                </c:pt>
                <c:pt idx="12">
                  <c:v>3154</c:v>
                </c:pt>
              </c:numCache>
            </c:numRef>
          </c:val>
          <c:extLst>
            <c:ext xmlns:c16="http://schemas.microsoft.com/office/drawing/2014/chart" uri="{C3380CC4-5D6E-409C-BE32-E72D297353CC}">
              <c16:uniqueId val="{00000008-1FF5-408C-886A-722AE685DD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F5-408C-886A-722AE685DD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8181</c:v>
                </c:pt>
                <c:pt idx="3">
                  <c:v>8229</c:v>
                </c:pt>
                <c:pt idx="6">
                  <c:v>8565</c:v>
                </c:pt>
                <c:pt idx="9">
                  <c:v>9146</c:v>
                </c:pt>
                <c:pt idx="12">
                  <c:v>9267</c:v>
                </c:pt>
              </c:numCache>
            </c:numRef>
          </c:val>
          <c:extLst>
            <c:ext xmlns:c16="http://schemas.microsoft.com/office/drawing/2014/chart" uri="{C3380CC4-5D6E-409C-BE32-E72D297353CC}">
              <c16:uniqueId val="{0000000A-1FF5-408C-886A-722AE685DD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F5-408C-886A-722AE685DD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4261</c:v>
                </c:pt>
                <c:pt idx="1">
                  <c:v>2864</c:v>
                </c:pt>
                <c:pt idx="2">
                  <c:v>2864</c:v>
                </c:pt>
              </c:numCache>
            </c:numRef>
          </c:val>
          <c:extLst>
            <c:ext xmlns:c16="http://schemas.microsoft.com/office/drawing/2014/chart" uri="{C3380CC4-5D6E-409C-BE32-E72D297353CC}">
              <c16:uniqueId val="{00000000-BB0B-4BD7-AE4C-2649DC0604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B0B-4BD7-AE4C-2649DC0604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2756</c:v>
                </c:pt>
                <c:pt idx="1">
                  <c:v>4262</c:v>
                </c:pt>
                <c:pt idx="2">
                  <c:v>3464</c:v>
                </c:pt>
              </c:numCache>
            </c:numRef>
          </c:val>
          <c:extLst>
            <c:ext xmlns:c16="http://schemas.microsoft.com/office/drawing/2014/chart" uri="{C3380CC4-5D6E-409C-BE32-E72D297353CC}">
              <c16:uniqueId val="{00000002-BB0B-4BD7-AE4C-2649DC0604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{7F3BD98F-2C49-4A10-BF84-34D8D03FFF6D}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44-48C7-85F2-AC8AADAA38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{5618CD0A-3632-4CCC-AEA6-041124031BC2}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44-48C7-85F2-AC8AADAA38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{3E013A87-6CC3-48D4-8287-77C9B1F6EDCB}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44-48C7-85F2-AC8AADAA38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{40CCF3BB-14D7-4B48-862F-3D1EF30CB07F}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44-48C7-85F2-AC8AADAA38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{1F85423B-1F41-450F-9077-D29F34A4616F}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44-48C7-85F2-AC8AADAA38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{9BFC8F62-72ED-4030-AE32-66932B0A6D20}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44-48C7-85F2-AC8AADAA38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{EBC16536-F05B-4BCF-A764-CC981B3CA092}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44-48C7-85F2-AC8AADAA38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{E3D48843-43E4-44BC-8AE1-C8120187882A}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44-48C7-85F2-AC8AADAA38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{D38F0A25-3E44-4016-8A69-B6DB518EC1EA}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44-48C7-85F2-AC8AADAA38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66.900000000000006</c:v>
                </c:pt>
                <c:pt idx="32">
                  <c:v>67.2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44-48C7-85F2-AC8AADAA38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{69F4BB46-7E15-4A45-9CA9-4BD09F1A5509}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44-48C7-85F2-AC8AADAA38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{E95BA109-308F-4AB8-A716-71B9355B0F1E}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44-48C7-85F2-AC8AADAA38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{3A56BE43-63D6-4E83-A67D-52A58C690B66}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44-48C7-85F2-AC8AADAA38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{33E16337-A5ED-423B-9F5C-47400526E35D}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44-48C7-85F2-AC8AADAA38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{57FF0B16-586C-470E-8FE2-1FFABB6AF22D}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44-48C7-85F2-AC8AADAA38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{46597CE6-C3E8-4763-B9B7-BCC5515ACBF4}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44-48C7-85F2-AC8AADAA38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{A2088DF0-C661-4232-A3EF-2E0EBCDAD9AD}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44-48C7-85F2-AC8AADAA38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{9B1B9C5F-0280-43B4-AF07-16934A43211C}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44-48C7-85F2-AC8AADAA38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{275145FC-90C6-4947-BB86-88BCF06B64AD}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44-48C7-85F2-AC8AADAA38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59.4</c:v>
                </c:pt>
                <c:pt idx="32">
                  <c:v>60.7</c:v>
                </c:pt>
              </c:numCache>
            </c:numRef>
          </c:xVal>
          <c:yVal>
            <c:numRef>
              <c:f>公会計指標分析・財政指標組合せ分析表!$BP$55:$DC$55</c:f>
              <c:numCache>
                <c:formatCode>#,##0.0;"▲ "#,##0.0</c:formatCode>
                <c:ptCount val="40"/>
                <c:pt idx="24">
                  <c:v>18.3</c:v>
                </c:pt>
                <c:pt idx="32">
                  <c:v>20.3</c:v>
                </c:pt>
              </c:numCache>
            </c:numRef>
          </c:yVal>
          <c:smooth val="0"/>
          <c:extLst>
            <c:ext xmlns:c16="http://schemas.microsoft.com/office/drawing/2014/chart" uri="{C3380CC4-5D6E-409C-BE32-E72D297353CC}">
              <c16:uniqueId val="{00000013-E344-48C7-85F2-AC8AADAA38BB}"/>
            </c:ext>
          </c:extLst>
        </c:ser>
        <c:dLbls>
          <c:showLegendKey val="0"/>
          <c:showVal val="1"/>
          <c:showCatName val="0"/>
          <c:showSerName val="0"/>
          <c:showPercent val="0"/>
          <c:showBubbleSize val="0"/>
        </c:dLbls>
        <c:axId val="46179840"/>
        <c:axId val="46181760"/>
      </c:scatterChart>
      <c:valAx>
        <c:axId val="46179840"/>
        <c:scaling>
          <c:orientation val="minMax"/>
          <c:max val="60.9"/>
          <c:min val="5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70000000000000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{52F5DA57-45F8-499D-8C60-C37C66AC900C}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0B-43A3-A78E-7A7D8F43F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{8EDA4C01-9A06-45CA-A6C4-9477199900B0}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0B-43A3-A78E-7A7D8F43F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{E025724C-D1DD-4A97-9D9C-7CF0713DF88D}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0B-43A3-A78E-7A7D8F43F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{561A42A3-10FE-4574-BDB9-7DB076D49CD9}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0B-43A3-A78E-7A7D8F43F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{8CA7CDA4-1BE4-4D5E-8F9D-D51CF6D55B30}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0B-43A3-A78E-7A7D8F43FD0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{2FF5E902-9717-41D1-8006-85B28E5F9B09}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0B-43A3-A78E-7A7D8F43FD0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{31B645C1-7956-41C2-95FD-2E725283CF1A}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0B-43A3-A78E-7A7D8F43FD0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{D34B9435-2C80-401A-B1D4-CDBFC0C7B5D3}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0B-43A3-A78E-7A7D8F43FD0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{9C21EAC7-235B-46E4-B284-104C5026163B}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0B-43A3-A78E-7A7D8F43F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0.4</c:v>
                </c:pt>
                <c:pt idx="16">
                  <c:v>-0.3</c:v>
                </c:pt>
                <c:pt idx="24">
                  <c:v>-0.1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0B-43A3-A78E-7A7D8F43F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{8763595E-4A11-4808-A216-D97B96E7F7CE}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0B-43A3-A78E-7A7D8F43F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{AB013C22-92C0-4910-A435-B34252AECEEA}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0B-43A3-A78E-7A7D8F43F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{3D527805-2724-4BCC-8EDC-69FE933B4B3F}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0B-43A3-A78E-7A7D8F43F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{DBBF149E-502B-49D0-952A-C69639F907D2}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0B-43A3-A78E-7A7D8F43F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{C2090C23-7A83-44EE-B635-1303C73A56AE}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0B-43A3-A78E-7A7D8F43FD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{91B3DA5C-8C77-44A1-B71D-0F06ADCA68D3}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0B-43A3-A78E-7A7D8F43FD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{92C1AC40-CFC9-41A0-B0B1-8E4012FDF6C0}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0B-43A3-A78E-7A7D8F43FD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{BC962558-5607-4A2C-8F7F-411EBCCDC2E4}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0B-43A3-A78E-7A7D8F43FD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{D796B541-9209-45D5-9E88-D9A6236DDC4D}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0B-43A3-A78E-7A7D8F43F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50B-43A3-A78E-7A7D8F43FD06}"/>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昭和</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ja-JP" sz="900" b="0" i="0" u="none" strike="noStrike" kern="0" cap="none" spc="0" normalizeH="0" baseline="0" noProof="0">
              <a:ln>
                <a:noFill/>
              </a:ln>
              <a:solidFill>
                <a:prstClr val="black"/>
              </a:solidFill>
              <a:effectLst/>
              <a:uLnTx/>
              <a:uFillTx/>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ったが、近年の特に義務教育施設の大規模改造に係る財源として起債を活用したため、増加傾向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ており、今後も増加が続く見込みである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また、普通交付税の補完的な臨時財政対策債分については年々増加傾向にある。ただ、この公債費については算入公債費の中に含まれることからその増加分については抑制されることになる。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以内になる見込であり、将来の実質公債費比率を引き下げる要因のひとつにあげられる。</a:t>
          </a:r>
          <a:r>
            <a:rPr kumimoji="1" lang="ja-JP" altLang="en-US" sz="9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年度には下水道事業会計が企業会計化したため、当該比率が減少している。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現在、満期一括償還での借り入れを行っていないため、積み立てていない。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年度における将来負担額の「地方債残高」については前年度から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さらに</a:t>
          </a:r>
          <a:r>
            <a:rPr kumimoji="1" lang="ja-JP" altLang="ja-JP" sz="1100" b="0" i="0" u="none" strike="noStrike" kern="0" cap="none" spc="0" normalizeH="0" baseline="0" noProof="0">
              <a:ln>
                <a:noFill/>
              </a:ln>
              <a:solidFill>
                <a:prstClr val="black"/>
              </a:solidFill>
              <a:effectLst/>
              <a:uLnTx/>
              <a:uFillTx/>
              <a:latin typeface="+mn-lt"/>
              <a:ea typeface="+mn-ea"/>
              <a:cs typeface="+mn-cs"/>
            </a:rPr>
            <a:t>増額</a:t>
          </a:r>
          <a:r>
            <a:rPr kumimoji="1" lang="ja-JP" altLang="en-US" sz="1100" b="0" i="0" u="none" strike="noStrike" kern="0" cap="none" spc="0" normalizeH="0" baseline="0" noProof="0">
              <a:ln>
                <a:noFill/>
              </a:ln>
              <a:solidFill>
                <a:prstClr val="black"/>
              </a:solidFill>
              <a:effectLst/>
              <a:uLnTx/>
              <a:uFillTx/>
              <a:latin typeface="+mn-lt"/>
              <a:ea typeface="+mn-ea"/>
              <a:cs typeface="+mn-cs"/>
            </a:rPr>
            <a:t>する</a:t>
          </a:r>
          <a:r>
            <a:rPr kumimoji="1" lang="ja-JP" altLang="ja-JP" sz="1100" b="0" i="0" u="none" strike="noStrike" kern="0" cap="none" spc="0" normalizeH="0" baseline="0" noProof="0">
              <a:ln>
                <a:noFill/>
              </a:ln>
              <a:solidFill>
                <a:prstClr val="black"/>
              </a:solidFill>
              <a:effectLst/>
              <a:uLnTx/>
              <a:uFillTx/>
              <a:latin typeface="+mn-lt"/>
              <a:ea typeface="+mn-ea"/>
              <a:cs typeface="+mn-cs"/>
            </a:rPr>
            <a:t>一方、ここから差し引かれる充当可能財源等の「基準財政需要額算入見込額」については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やや</a:t>
          </a:r>
          <a:r>
            <a:rPr kumimoji="1" lang="ja-JP" altLang="ja-JP" sz="1100" b="0" i="0" u="none" strike="noStrike" kern="0" cap="none" spc="0" normalizeH="0" baseline="0" noProof="0">
              <a:ln>
                <a:noFill/>
              </a:ln>
              <a:solidFill>
                <a:prstClr val="black"/>
              </a:solidFill>
              <a:effectLst/>
              <a:uLnTx/>
              <a:uFillTx/>
              <a:latin typeface="+mn-lt"/>
              <a:ea typeface="+mn-ea"/>
              <a:cs typeface="+mn-cs"/>
            </a:rPr>
            <a:t>減少しており、交付税措置の無い起債も活用し出した影響が出始めている。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令和元年度は、基金全体で約８億減少している。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この要因としては、複数の公共施設で大規模改造等が行われたことに伴い、公共施設整備基金を７億９千万円取り崩したことが挙げられる。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短期的には、公共施設やインフラの一斉更新時期が続くため、減少傾向が続くとみられる。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年間に必要な公共施設の老朽化対策費用を試算し、その他の特定目的基金を用途に応じて組み合わせながら計画的な取崩しを行っていく。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「公共施設整備基金」・・・公共施設の新築、大規模改造、老朽化対策等に充当する。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「一般廃棄物施設整備基金」・・・２市２町広域ごみ処理施設整備費負担金及び塵芥中継施設整備に充当する。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「緑化基金」・・・緑化の推進又は緑の保全の事業に充当する。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「長寿社会福祉基金」・・・長寿社会の福祉の向上に寄与する事業に充当する。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「公共施設整備基金」・・・公共施設（主に教育関係）の大規模改造・整備費用への充当により減。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「一般廃棄物施設整備基金」・・・２市２町広域ごみ処理施設整備費負担金への充当により減。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「緑化基金」・・・基金利息の積立により増（表示単位未満のため反映されず）。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「長寿社会福祉基金」・・・基金利息の積立により増（表示単位未満のため反映されず）。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「公共公益施設整備基金」・・・基金利息の積立により増（表示単位未満のため反映されず）。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「公共施設整備基金」・・・公共施設等総合管理計画、及び策定中の個別施設修繕計画素案に基づき、計画的に積立・繰入を行う。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「一般廃棄物施設整備基金」・・・令和３年度までは、２市２町広域ごみ処理施設整備費負担金に充当する。また、塵芥中継施設整備にも活用する。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「緑化基金」・・・緑化を推進するための「緑の拠点」整備に向けた設計を行う。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「長寿社会福祉基金」・・・福祉会館の改修事業を実施する年度に、財源として繰り入れを行う。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平成３０年度に、財政調整基金から特定目的基金である公共施設整備基金に振り替えるたので、今後も主に普通建設事業以外の財源調整として、計画的な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満期一括償還等を行っていないため、積み立てていない。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主な要因としては、人口急増期に建設した公共施設やインフラ資産が建築後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年近くが経過し、それぞれ大規模改修時期を迎え、資産価値が減少していることが挙げられる。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今後、公共施設等総合管理計画をもとに、順次、大規模改修工事を行っていく。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57023</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4051300" y="5965571"/>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3" name="n_4aveValue有形固定資産減価償却率">
          <a:extLst>
            <a:ext uri="{FF2B5EF4-FFF2-40B4-BE49-F238E27FC236}">
              <a16:creationId xmlns:a16="http://schemas.microsoft.com/office/drawing/2014/main" id="{00000000-0008-0000-0D00-00005D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は類似団体平均を下回っており、主な要因としては、</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・充当可能財源として、一定の基金残高を保っていること</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・充当可能財源として、都市計画税（特定歳入）があること</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・起債の償還期間を、施設の次回更新等を考慮して通常よりも短くしていること</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・人口当たりの職員数が、県内・全国でもトップクラスの少なさであるため人件費が低く抑えられていることが考えられる。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164435</xdr:rowOff>
    </xdr:from>
    <xdr:to>
      <xdr:col>76</xdr:col>
      <xdr:colOff>73025</xdr:colOff>
      <xdr:row>27</xdr:row>
      <xdr:rowOff>94585</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53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15862</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2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128020</xdr:rowOff>
    </xdr:from>
    <xdr:to>
      <xdr:col>72</xdr:col>
      <xdr:colOff>123825</xdr:colOff>
      <xdr:row>27</xdr:row>
      <xdr:rowOff>58170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5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7370</xdr:rowOff>
    </xdr:from>
    <xdr:to>
      <xdr:col>76</xdr:col>
      <xdr:colOff>22225</xdr:colOff>
      <xdr:row>27</xdr:row>
      <xdr:rowOff>43785</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5408045"/>
          <a:ext cx="7112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133706</xdr:rowOff>
    </xdr:from>
    <xdr:to>
      <xdr:col>68</xdr:col>
      <xdr:colOff>123825</xdr:colOff>
      <xdr:row>27</xdr:row>
      <xdr:rowOff>63856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271500" y="53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7370</xdr:rowOff>
    </xdr:from>
    <xdr:to>
      <xdr:col>72</xdr:col>
      <xdr:colOff>73025</xdr:colOff>
      <xdr:row>27</xdr:row>
      <xdr:rowOff>13056</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3322300" y="5408045"/>
          <a:ext cx="762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10329</xdr:rowOff>
    </xdr:from>
    <xdr:to>
      <xdr:col>64</xdr:col>
      <xdr:colOff>123825</xdr:colOff>
      <xdr:row>27</xdr:row>
      <xdr:rowOff>111929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09500" y="54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13056</xdr:rowOff>
    </xdr:from>
    <xdr:to>
      <xdr:col>68</xdr:col>
      <xdr:colOff>73025</xdr:colOff>
      <xdr:row>27</xdr:row>
      <xdr:rowOff>61129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560300" y="5413731"/>
          <a:ext cx="762000" cy="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102544</xdr:rowOff>
    </xdr:from>
    <xdr:to>
      <xdr:col>60</xdr:col>
      <xdr:colOff>123825</xdr:colOff>
      <xdr:row>27</xdr:row>
      <xdr:rowOff>32694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5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153344</xdr:rowOff>
    </xdr:from>
    <xdr:to>
      <xdr:col>64</xdr:col>
      <xdr:colOff>73025</xdr:colOff>
      <xdr:row>27</xdr:row>
      <xdr:rowOff>61129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798300" y="5382569"/>
          <a:ext cx="7620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74697</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36727" y="51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80383</xdr:rowOff>
    </xdr:from>
    <xdr:ext cx="469744" cy="259045"/>
    <xdr:sp macro="" textlink="">
      <xdr:nvSpPr>
        <xdr:cNvPr id="154" name="n_2mainValue債務償還比率">
          <a:extLst>
            <a:ext uri="{FF2B5EF4-FFF2-40B4-BE49-F238E27FC236}">
              <a16:creationId xmlns:a16="http://schemas.microsoft.com/office/drawing/2014/main" id="{00000000-0008-0000-0D00-00009A000000}"/>
            </a:ext>
          </a:extLst>
        </xdr:cNvPr>
        <xdr:cNvSpPr txBox="1"/>
      </xdr:nvSpPr>
      <xdr:spPr>
        <a:xfrm>
          <a:off x="13087427" y="513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128456</xdr:rowOff>
    </xdr:from>
    <xdr:ext cx="469744" cy="259045"/>
    <xdr:sp macro="" textlink="">
      <xdr:nvSpPr>
        <xdr:cNvPr id="155" name="n_3mainValue債務償還比率">
          <a:extLst>
            <a:ext uri="{FF2B5EF4-FFF2-40B4-BE49-F238E27FC236}">
              <a16:creationId xmlns:a16="http://schemas.microsoft.com/office/drawing/2014/main" id="{00000000-0008-0000-0D00-00009B000000}"/>
            </a:ext>
          </a:extLst>
        </xdr:cNvPr>
        <xdr:cNvSpPr txBox="1"/>
      </xdr:nvSpPr>
      <xdr:spPr>
        <a:xfrm>
          <a:off x="12325427" y="51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49221</xdr:rowOff>
    </xdr:from>
    <xdr:ext cx="405111" cy="259045"/>
    <xdr:sp macro="" textlink="">
      <xdr:nvSpPr>
        <xdr:cNvPr id="156" name="n_4mainValue債務償還比率">
          <a:extLst>
            <a:ext uri="{FF2B5EF4-FFF2-40B4-BE49-F238E27FC236}">
              <a16:creationId xmlns:a16="http://schemas.microsoft.com/office/drawing/2014/main" id="{00000000-0008-0000-0D00-00009C000000}"/>
            </a:ext>
          </a:extLst>
        </xdr:cNvPr>
        <xdr:cNvSpPr txBox="1"/>
      </xdr:nvSpPr>
      <xdr:spPr>
        <a:xfrm>
          <a:off x="11595744" y="510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9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E00-000050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27191</xdr:rowOff>
    </xdr:from>
    <xdr:to>
      <xdr:col>55</xdr:col>
      <xdr:colOff>50800</xdr:colOff>
      <xdr:row>41</xdr:row>
      <xdr:rowOff>128791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113568</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27877</xdr:rowOff>
    </xdr:from>
    <xdr:to>
      <xdr:col>50</xdr:col>
      <xdr:colOff>165100</xdr:colOff>
      <xdr:row>41</xdr:row>
      <xdr:rowOff>129477</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77991</xdr:rowOff>
    </xdr:from>
    <xdr:to>
      <xdr:col>55</xdr:col>
      <xdr:colOff>0</xdr:colOff>
      <xdr:row>41</xdr:row>
      <xdr:rowOff>78677</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710744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28" name="n_4aveValue【道路】&#10;一人当たり延長">
          <a:extLst>
            <a:ext uri="{FF2B5EF4-FFF2-40B4-BE49-F238E27FC236}">
              <a16:creationId xmlns:a16="http://schemas.microsoft.com/office/drawing/2014/main" id="{00000000-0008-0000-0E00-000080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120604</xdr:rowOff>
    </xdr:from>
    <xdr:ext cx="469744"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91727" y="7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12881</xdr:rowOff>
    </xdr:from>
    <xdr:to>
      <xdr:col>24</xdr:col>
      <xdr:colOff>114300</xdr:colOff>
      <xdr:row>55</xdr:row>
      <xdr:rowOff>114481</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137358</xdr:rowOff>
    </xdr:from>
    <xdr:ext cx="340478"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9395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168003</xdr:rowOff>
    </xdr:from>
    <xdr:to>
      <xdr:col>20</xdr:col>
      <xdr:colOff>38100</xdr:colOff>
      <xdr:row>55</xdr:row>
      <xdr:rowOff>98153</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47353</xdr:rowOff>
    </xdr:from>
    <xdr:to>
      <xdr:col>24</xdr:col>
      <xdr:colOff>63500</xdr:colOff>
      <xdr:row>55</xdr:row>
      <xdr:rowOff>63681</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3797300" y="94771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114680</xdr:rowOff>
    </xdr:from>
    <xdr:ext cx="340478"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6143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79461</xdr:rowOff>
    </xdr:from>
    <xdr:to>
      <xdr:col>55</xdr:col>
      <xdr:colOff>50800</xdr:colOff>
      <xdr:row>65</xdr:row>
      <xdr:rowOff>9611</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10426700" y="110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165838</xdr:rowOff>
    </xdr:from>
    <xdr:ext cx="469744"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E00-0000DE000000}"/>
            </a:ext>
          </a:extLst>
        </xdr:cNvPr>
        <xdr:cNvSpPr txBox="1"/>
      </xdr:nvSpPr>
      <xdr:spPr>
        <a:xfrm>
          <a:off x="10515600" y="109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79678</xdr:rowOff>
    </xdr:from>
    <xdr:to>
      <xdr:col>50</xdr:col>
      <xdr:colOff>165100</xdr:colOff>
      <xdr:row>65</xdr:row>
      <xdr:rowOff>9828</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9588500" y="110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130261</xdr:rowOff>
    </xdr:from>
    <xdr:to>
      <xdr:col>55</xdr:col>
      <xdr:colOff>0</xdr:colOff>
      <xdr:row>64</xdr:row>
      <xdr:rowOff>130478</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9639300" y="1110306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28" name="n_4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65</xdr:row>
      <xdr:rowOff>955</xdr:rowOff>
    </xdr:from>
    <xdr:ext cx="378565"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9437317" y="1114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a:extLst>
            <a:ext uri="{FF2B5EF4-FFF2-40B4-BE49-F238E27FC236}">
              <a16:creationId xmlns:a16="http://schemas.microsoft.com/office/drawing/2014/main" id="{00000000-0008-0000-0E00-00000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58" name="【公営住宅】&#10;有形固定資産減価償却率最大値テキスト">
          <a:extLst>
            <a:ext uri="{FF2B5EF4-FFF2-40B4-BE49-F238E27FC236}">
              <a16:creationId xmlns:a16="http://schemas.microsoft.com/office/drawing/2014/main" id="{00000000-0008-0000-0E00-000002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E00-00000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E00-000010010000}"/>
            </a:ext>
          </a:extLst>
        </xdr:cNvPr>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84</xdr:row>
      <xdr:rowOff>2177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3797300" y="143680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278" name="n_4aveValue【公営住宅】&#10;有形固定資産減価償却率">
          <a:extLst>
            <a:ext uri="{FF2B5EF4-FFF2-40B4-BE49-F238E27FC236}">
              <a16:creationId xmlns:a16="http://schemas.microsoft.com/office/drawing/2014/main" id="{00000000-0008-0000-0E00-000016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E00-000017010000}"/>
            </a:ext>
          </a:extLst>
        </xdr:cNvPr>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E00-00002E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E00-000030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E00-000032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153036</xdr:rowOff>
    </xdr:from>
    <xdr:to>
      <xdr:col>55</xdr:col>
      <xdr:colOff>50800</xdr:colOff>
      <xdr:row>86</xdr:row>
      <xdr:rowOff>83186</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67963</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464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153036</xdr:rowOff>
    </xdr:from>
    <xdr:to>
      <xdr:col>50</xdr:col>
      <xdr:colOff>165100</xdr:colOff>
      <xdr:row>86</xdr:row>
      <xdr:rowOff>83186</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32386</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9639300" y="14777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21" name="n_1aveValue【公営住宅】&#10;一人当たり面積">
          <a:extLst>
            <a:ext uri="{FF2B5EF4-FFF2-40B4-BE49-F238E27FC236}">
              <a16:creationId xmlns:a16="http://schemas.microsoft.com/office/drawing/2014/main" id="{00000000-0008-0000-0E00-000041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22" name="n_2aveValue【公営住宅】&#10;一人当たり面積">
          <a:extLst>
            <a:ext uri="{FF2B5EF4-FFF2-40B4-BE49-F238E27FC236}">
              <a16:creationId xmlns:a16="http://schemas.microsoft.com/office/drawing/2014/main" id="{00000000-0008-0000-0E00-000042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23" name="n_3aveValue【公営住宅】&#10;一人当たり面積">
          <a:extLst>
            <a:ext uri="{FF2B5EF4-FFF2-40B4-BE49-F238E27FC236}">
              <a16:creationId xmlns:a16="http://schemas.microsoft.com/office/drawing/2014/main" id="{00000000-0008-0000-0E00-000043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24" name="n_4aveValue【公営住宅】&#10;一人当たり面積">
          <a:extLst>
            <a:ext uri="{FF2B5EF4-FFF2-40B4-BE49-F238E27FC236}">
              <a16:creationId xmlns:a16="http://schemas.microsoft.com/office/drawing/2014/main" id="{00000000-0008-0000-0E00-000044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74313</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9391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00000000-0008-0000-0E00-00007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70" name="【認定こども園・幼稚園・保育所】&#10;有形固定資産減価償却率最大値テキスト">
          <a:extLst>
            <a:ext uri="{FF2B5EF4-FFF2-40B4-BE49-F238E27FC236}">
              <a16:creationId xmlns:a16="http://schemas.microsoft.com/office/drawing/2014/main" id="{00000000-0008-0000-0E00-000072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0000000-0008-0000-0E00-000074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E00-000080010000}"/>
            </a:ext>
          </a:extLst>
        </xdr:cNvPr>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107224</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5481300" y="65668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00000000-0008-0000-0E00-00009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00000000-0008-0000-0E00-00009E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00000000-0008-0000-0E00-0000A0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00000000-0008-0000-0E00-0000A2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00000000-0008-0000-0E00-0000AE010000}"/>
            </a:ext>
          </a:extLst>
        </xdr:cNvPr>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a:extLst>
            <a:ext uri="{FF2B5EF4-FFF2-40B4-BE49-F238E27FC236}">
              <a16:creationId xmlns:a16="http://schemas.microsoft.com/office/drawing/2014/main" id="{00000000-0008-0000-0E00-0000C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63" name="【学校施設】&#10;有形固定資産減価償却率最小値テキスト">
          <a:extLst>
            <a:ext uri="{FF2B5EF4-FFF2-40B4-BE49-F238E27FC236}">
              <a16:creationId xmlns:a16="http://schemas.microsoft.com/office/drawing/2014/main" id="{00000000-0008-0000-0E00-0000CF01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65" name="【学校施設】&#10;有形固定資産減価償却率最大値テキスト">
          <a:extLst>
            <a:ext uri="{FF2B5EF4-FFF2-40B4-BE49-F238E27FC236}">
              <a16:creationId xmlns:a16="http://schemas.microsoft.com/office/drawing/2014/main" id="{00000000-0008-0000-0E00-0000D101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67" name="【学校施設】&#10;有形固定資産減価償却率平均値テキスト">
          <a:extLst>
            <a:ext uri="{FF2B5EF4-FFF2-40B4-BE49-F238E27FC236}">
              <a16:creationId xmlns:a16="http://schemas.microsoft.com/office/drawing/2014/main" id="{00000000-0008-0000-0E00-0000D301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479" name="【学校施設】&#10;有形固定資産減価償却率該当値テキスト">
          <a:extLst>
            <a:ext uri="{FF2B5EF4-FFF2-40B4-BE49-F238E27FC236}">
              <a16:creationId xmlns:a16="http://schemas.microsoft.com/office/drawing/2014/main" id="{00000000-0008-0000-0E00-0000DF010000}"/>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68580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5481300" y="10502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E00-0000E2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E00-0000E301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E00-0000E401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85" name="n_4aveValue【学校施設】&#10;有形固定資産減価償却率">
          <a:extLst>
            <a:ext uri="{FF2B5EF4-FFF2-40B4-BE49-F238E27FC236}">
              <a16:creationId xmlns:a16="http://schemas.microsoft.com/office/drawing/2014/main" id="{00000000-0008-0000-0E00-0000E501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86" name="n_1mainValue【学校施設】&#10;有形固定資産減価償却率">
          <a:extLst>
            <a:ext uri="{FF2B5EF4-FFF2-40B4-BE49-F238E27FC236}">
              <a16:creationId xmlns:a16="http://schemas.microsoft.com/office/drawing/2014/main" id="{00000000-0008-0000-0E00-0000E6010000}"/>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00000000-0008-0000-0E00-0000F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10" name="【学校施設】&#10;一人当たり面積最小値テキスト">
          <a:extLst>
            <a:ext uri="{FF2B5EF4-FFF2-40B4-BE49-F238E27FC236}">
              <a16:creationId xmlns:a16="http://schemas.microsoft.com/office/drawing/2014/main" id="{00000000-0008-0000-0E00-0000FE01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12" name="【学校施設】&#10;一人当たり面積最大値テキスト">
          <a:extLst>
            <a:ext uri="{FF2B5EF4-FFF2-40B4-BE49-F238E27FC236}">
              <a16:creationId xmlns:a16="http://schemas.microsoft.com/office/drawing/2014/main" id="{00000000-0008-0000-0E00-000000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14" name="【学校施設】&#10;一人当たり面積平均値テキスト">
          <a:extLst>
            <a:ext uri="{FF2B5EF4-FFF2-40B4-BE49-F238E27FC236}">
              <a16:creationId xmlns:a16="http://schemas.microsoft.com/office/drawing/2014/main" id="{00000000-0008-0000-0E00-00000202000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163170</xdr:rowOff>
    </xdr:from>
    <xdr:to>
      <xdr:col>116</xdr:col>
      <xdr:colOff>114300</xdr:colOff>
      <xdr:row>63</xdr:row>
      <xdr:rowOff>93320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221107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141597</xdr:rowOff>
    </xdr:from>
    <xdr:ext cx="469744" cy="259045"/>
    <xdr:sp macro="" textlink="">
      <xdr:nvSpPr>
        <xdr:cNvPr id="526" name="【学校施設】&#10;一人当たり面積該当値テキスト">
          <a:extLst>
            <a:ext uri="{FF2B5EF4-FFF2-40B4-BE49-F238E27FC236}">
              <a16:creationId xmlns:a16="http://schemas.microsoft.com/office/drawing/2014/main" id="{00000000-0008-0000-0E00-00000E020000}"/>
            </a:ext>
          </a:extLst>
        </xdr:cNvPr>
        <xdr:cNvSpPr txBox="1"/>
      </xdr:nvSpPr>
      <xdr:spPr>
        <a:xfrm>
          <a:off x="22199600"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164998</xdr:rowOff>
    </xdr:from>
    <xdr:to>
      <xdr:col>112</xdr:col>
      <xdr:colOff>38100</xdr:colOff>
      <xdr:row>63</xdr:row>
      <xdr:rowOff>95148</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21272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42520</xdr:rowOff>
    </xdr:from>
    <xdr:to>
      <xdr:col>116</xdr:col>
      <xdr:colOff>63500</xdr:colOff>
      <xdr:row>63</xdr:row>
      <xdr:rowOff>44348</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21323300" y="1084387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29" name="n_1aveValue【学校施設】&#10;一人当たり面積">
          <a:extLst>
            <a:ext uri="{FF2B5EF4-FFF2-40B4-BE49-F238E27FC236}">
              <a16:creationId xmlns:a16="http://schemas.microsoft.com/office/drawing/2014/main" id="{00000000-0008-0000-0E00-00001102000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30" name="n_2aveValue【学校施設】&#10;一人当たり面積">
          <a:extLst>
            <a:ext uri="{FF2B5EF4-FFF2-40B4-BE49-F238E27FC236}">
              <a16:creationId xmlns:a16="http://schemas.microsoft.com/office/drawing/2014/main" id="{00000000-0008-0000-0E00-00001202000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31" name="n_3aveValue【学校施設】&#10;一人当たり面積">
          <a:extLst>
            <a:ext uri="{FF2B5EF4-FFF2-40B4-BE49-F238E27FC236}">
              <a16:creationId xmlns:a16="http://schemas.microsoft.com/office/drawing/2014/main" id="{00000000-0008-0000-0E00-000013020000}"/>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32" name="n_4aveValue【学校施設】&#10;一人当たり面積">
          <a:extLst>
            <a:ext uri="{FF2B5EF4-FFF2-40B4-BE49-F238E27FC236}">
              <a16:creationId xmlns:a16="http://schemas.microsoft.com/office/drawing/2014/main" id="{00000000-0008-0000-0E00-000014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86275</xdr:rowOff>
    </xdr:from>
    <xdr:ext cx="469744" cy="259045"/>
    <xdr:sp macro="" textlink="">
      <xdr:nvSpPr>
        <xdr:cNvPr id="533" name="n_1mainValue【学校施設】&#10;一人当たり面積">
          <a:extLst>
            <a:ext uri="{FF2B5EF4-FFF2-40B4-BE49-F238E27FC236}">
              <a16:creationId xmlns:a16="http://schemas.microsoft.com/office/drawing/2014/main" id="{00000000-0008-0000-0E00-000015020000}"/>
            </a:ext>
          </a:extLst>
        </xdr:cNvPr>
        <xdr:cNvSpPr txBox="1"/>
      </xdr:nvSpPr>
      <xdr:spPr>
        <a:xfrm>
          <a:off x="210757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a:extLst>
            <a:ext uri="{FF2B5EF4-FFF2-40B4-BE49-F238E27FC236}">
              <a16:creationId xmlns:a16="http://schemas.microsoft.com/office/drawing/2014/main" id="{00000000-0008-0000-0E00-00003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公民館】&#10;有形固定資産減価償却率最小値テキスト">
          <a:extLst>
            <a:ext uri="{FF2B5EF4-FFF2-40B4-BE49-F238E27FC236}">
              <a16:creationId xmlns:a16="http://schemas.microsoft.com/office/drawing/2014/main" id="{00000000-0008-0000-0E00-00004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78" name="【公民館】&#10;有形固定資産減価償却率最大値テキスト">
          <a:extLst>
            <a:ext uri="{FF2B5EF4-FFF2-40B4-BE49-F238E27FC236}">
              <a16:creationId xmlns:a16="http://schemas.microsoft.com/office/drawing/2014/main" id="{00000000-0008-0000-0E00-000042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80" name="【公民館】&#10;有形固定資産減価償却率平均値テキスト">
          <a:extLst>
            <a:ext uri="{FF2B5EF4-FFF2-40B4-BE49-F238E27FC236}">
              <a16:creationId xmlns:a16="http://schemas.microsoft.com/office/drawing/2014/main" id="{00000000-0008-0000-0E00-00004402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592" name="【公民館】&#10;有形固定資産減価償却率該当値テキスト">
          <a:extLst>
            <a:ext uri="{FF2B5EF4-FFF2-40B4-BE49-F238E27FC236}">
              <a16:creationId xmlns:a16="http://schemas.microsoft.com/office/drawing/2014/main" id="{00000000-0008-0000-0E00-000050020000}"/>
            </a:ext>
          </a:extLst>
        </xdr:cNvPr>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106</xdr:row>
      <xdr:rowOff>128451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5481300" y="18019668"/>
          <a:ext cx="8382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E00-00005302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E00-000054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E00-00005502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E00-000056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599" name="n_1mainValue【公民館】&#10;有形固定資産減価償却率">
          <a:extLst>
            <a:ext uri="{FF2B5EF4-FFF2-40B4-BE49-F238E27FC236}">
              <a16:creationId xmlns:a16="http://schemas.microsoft.com/office/drawing/2014/main" id="{00000000-0008-0000-0E00-000057020000}"/>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00000000-0008-0000-0E00-00007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6" name="【公民館】&#10;一人当たり面積最小値テキスト">
          <a:extLst>
            <a:ext uri="{FF2B5EF4-FFF2-40B4-BE49-F238E27FC236}">
              <a16:creationId xmlns:a16="http://schemas.microsoft.com/office/drawing/2014/main" id="{00000000-0008-0000-0E00-000072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8" name="【公民館】&#10;一人当たり面積最大値テキスト">
          <a:extLst>
            <a:ext uri="{FF2B5EF4-FFF2-40B4-BE49-F238E27FC236}">
              <a16:creationId xmlns:a16="http://schemas.microsoft.com/office/drawing/2014/main" id="{00000000-0008-0000-0E00-000074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30" name="【公民館】&#10;一人当たり面積平均値テキスト">
          <a:extLst>
            <a:ext uri="{FF2B5EF4-FFF2-40B4-BE49-F238E27FC236}">
              <a16:creationId xmlns:a16="http://schemas.microsoft.com/office/drawing/2014/main" id="{00000000-0008-0000-0E00-00007602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642" name="【公民館】&#10;一人当たり面積該当値テキスト">
          <a:extLst>
            <a:ext uri="{FF2B5EF4-FFF2-40B4-BE49-F238E27FC236}">
              <a16:creationId xmlns:a16="http://schemas.microsoft.com/office/drawing/2014/main" id="{00000000-0008-0000-0E00-000082020000}"/>
            </a:ext>
          </a:extLst>
        </xdr:cNvPr>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139881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21323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645" name="n_1aveValue【公民館】&#10;一人当たり面積">
          <a:extLst>
            <a:ext uri="{FF2B5EF4-FFF2-40B4-BE49-F238E27FC236}">
              <a16:creationId xmlns:a16="http://schemas.microsoft.com/office/drawing/2014/main" id="{00000000-0008-0000-0E00-00008502000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46" name="n_2aveValue【公民館】&#10;一人当たり面積">
          <a:extLst>
            <a:ext uri="{FF2B5EF4-FFF2-40B4-BE49-F238E27FC236}">
              <a16:creationId xmlns:a16="http://schemas.microsoft.com/office/drawing/2014/main" id="{00000000-0008-0000-0E00-00008602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47" name="n_3aveValue【公民館】&#10;一人当たり面積">
          <a:extLst>
            <a:ext uri="{FF2B5EF4-FFF2-40B4-BE49-F238E27FC236}">
              <a16:creationId xmlns:a16="http://schemas.microsoft.com/office/drawing/2014/main" id="{00000000-0008-0000-0E00-000087020000}"/>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48" name="n_4aveValue【公民館】&#10;一人当たり面積">
          <a:extLst>
            <a:ext uri="{FF2B5EF4-FFF2-40B4-BE49-F238E27FC236}">
              <a16:creationId xmlns:a16="http://schemas.microsoft.com/office/drawing/2014/main" id="{00000000-0008-0000-0E00-00008802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49" name="n_1mainValue【公民館】&#10;一人当たり面積">
          <a:extLst>
            <a:ext uri="{FF2B5EF4-FFF2-40B4-BE49-F238E27FC236}">
              <a16:creationId xmlns:a16="http://schemas.microsoft.com/office/drawing/2014/main" id="{00000000-0008-0000-0E00-00008902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各公共施設等は建設時期から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年近く経過しており、それぞれの有形固定資産減価償却率はほとんど類似団体平均値を上回っている。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また一人当たりの面積・延長・有形固定資産額は、人口密度が高いため全体的に下回る結果となった。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に着目すると、令和元年度に「中央公民館改修事業」があり資産価値が増えたため、有形固定資産減価償却率が改善されている。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建築後の経過年数が播磨中学校５５年、播磨小学校４７年になるなど、全施設の平均が約３４年になり全体的に老朽化が進んでおり、有形固定資産減価償却率が類似団体平均値に比べ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しかし現在、更新時期を迎え、計画的に改修等工事を実施しているため、徐々に有形固定資産減価償却率は下がっていくと思われる。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95794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4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F00-000051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39</xdr:row>
      <xdr:rowOff>167640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85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4" name="n_3aveValue【図書館】&#10;一人当たり面積">
          <a:extLst>
            <a:ext uri="{FF2B5EF4-FFF2-40B4-BE49-F238E27FC236}">
              <a16:creationId xmlns:a16="http://schemas.microsoft.com/office/drawing/2014/main" id="{00000000-0008-0000-0F00-00007C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5" name="n_4aveValue【図書館】&#10;一人当たり面積">
          <a:extLst>
            <a:ext uri="{FF2B5EF4-FFF2-40B4-BE49-F238E27FC236}">
              <a16:creationId xmlns:a16="http://schemas.microsoft.com/office/drawing/2014/main" id="{00000000-0008-0000-0F00-00007D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54610</xdr:rowOff>
    </xdr:from>
    <xdr:to>
      <xdr:col>24</xdr:col>
      <xdr:colOff>114300</xdr:colOff>
      <xdr:row>61</xdr:row>
      <xdr:rowOff>156210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45847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33037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F00-0000A7000000}"/>
            </a:ext>
          </a:extLst>
        </xdr:cNvPr>
        <xdr:cNvSpPr txBox="1"/>
      </xdr:nvSpPr>
      <xdr:spPr>
        <a:xfrm>
          <a:off x="46736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105410</xdr:rowOff>
    </xdr:from>
    <xdr:to>
      <xdr:col>24</xdr:col>
      <xdr:colOff>63500</xdr:colOff>
      <xdr:row>62</xdr:row>
      <xdr:rowOff>41910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3797300" y="10563860"/>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72" name="n_3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73" name="n_4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xdr:rowOff>
    </xdr:from>
    <xdr:to>
      <xdr:col>55</xdr:col>
      <xdr:colOff>50800</xdr:colOff>
      <xdr:row>63</xdr:row>
      <xdr:rowOff>109855</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426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158132</xdr:rowOff>
    </xdr:from>
    <xdr:ext cx="469744" cy="259045"/>
    <xdr:sp macro="" textlink="">
      <xdr:nvSpPr>
        <xdr:cNvPr id="215" name="【体育館・プール】&#10;一人当たり面積該当値テキスト">
          <a:extLst>
            <a:ext uri="{FF2B5EF4-FFF2-40B4-BE49-F238E27FC236}">
              <a16:creationId xmlns:a16="http://schemas.microsoft.com/office/drawing/2014/main" id="{00000000-0008-0000-0F00-0000D7000000}"/>
            </a:ext>
          </a:extLst>
        </xdr:cNvPr>
        <xdr:cNvSpPr txBox="1"/>
      </xdr:nvSpPr>
      <xdr:spPr>
        <a:xfrm>
          <a:off x="10515600"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59055</xdr:rowOff>
    </xdr:from>
    <xdr:to>
      <xdr:col>55</xdr:col>
      <xdr:colOff>0</xdr:colOff>
      <xdr:row>63</xdr:row>
      <xdr:rowOff>60960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9639300" y="10860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21" name="n_4aveValue【体育館・プール】&#10;一人当たり面積">
          <a:extLst>
            <a:ext uri="{FF2B5EF4-FFF2-40B4-BE49-F238E27FC236}">
              <a16:creationId xmlns:a16="http://schemas.microsoft.com/office/drawing/2014/main" id="{00000000-0008-0000-0F00-0000DD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102887</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64" name="【福祉施設】&#10;有形固定資産減価償却率該当値テキスト">
          <a:extLst>
            <a:ext uri="{FF2B5EF4-FFF2-40B4-BE49-F238E27FC236}">
              <a16:creationId xmlns:a16="http://schemas.microsoft.com/office/drawing/2014/main" id="{00000000-0008-0000-0F00-000008010000}"/>
            </a:ext>
          </a:extLst>
        </xdr:cNvPr>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125730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3797300" y="13973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67" name="n_1aveValue【福祉施設】&#10;有形固定資産減価償却率">
          <a:extLst>
            <a:ext uri="{FF2B5EF4-FFF2-40B4-BE49-F238E27FC236}">
              <a16:creationId xmlns:a16="http://schemas.microsoft.com/office/drawing/2014/main" id="{00000000-0008-0000-0F00-00000B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8" name="n_2aveValue【福祉施設】&#10;有形固定資産減価償却率">
          <a:extLst>
            <a:ext uri="{FF2B5EF4-FFF2-40B4-BE49-F238E27FC236}">
              <a16:creationId xmlns:a16="http://schemas.microsoft.com/office/drawing/2014/main" id="{00000000-0008-0000-0F00-00000C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69" name="n_3aveValue【福祉施設】&#10;有形固定資産減価償却率">
          <a:extLst>
            <a:ext uri="{FF2B5EF4-FFF2-40B4-BE49-F238E27FC236}">
              <a16:creationId xmlns:a16="http://schemas.microsoft.com/office/drawing/2014/main" id="{00000000-0008-0000-0F00-00000D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70" name="n_4aveValue【福祉施設】&#10;有形固定資産減価償却率">
          <a:extLst>
            <a:ext uri="{FF2B5EF4-FFF2-40B4-BE49-F238E27FC236}">
              <a16:creationId xmlns:a16="http://schemas.microsoft.com/office/drawing/2014/main" id="{00000000-0008-0000-0F00-00000E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00000000-0008-0000-0F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94" name="【福祉施設】&#10;一人当たり面積最小値テキスト">
          <a:extLst>
            <a:ext uri="{FF2B5EF4-FFF2-40B4-BE49-F238E27FC236}">
              <a16:creationId xmlns:a16="http://schemas.microsoft.com/office/drawing/2014/main" id="{00000000-0008-0000-0F00-000026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96" name="【福祉施設】&#10;一人当たり面積最大値テキスト">
          <a:extLst>
            <a:ext uri="{FF2B5EF4-FFF2-40B4-BE49-F238E27FC236}">
              <a16:creationId xmlns:a16="http://schemas.microsoft.com/office/drawing/2014/main" id="{00000000-0008-0000-0F00-000028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298" name="【福祉施設】&#10;一人当たり面積平均値テキスト">
          <a:extLst>
            <a:ext uri="{FF2B5EF4-FFF2-40B4-BE49-F238E27FC236}">
              <a16:creationId xmlns:a16="http://schemas.microsoft.com/office/drawing/2014/main" id="{00000000-0008-0000-0F00-00002A010000}"/>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17035</xdr:rowOff>
    </xdr:from>
    <xdr:ext cx="469744" cy="259045"/>
    <xdr:sp macro="" textlink="">
      <xdr:nvSpPr>
        <xdr:cNvPr id="310" name="【福祉施設】&#10;一人当たり面積該当値テキスト">
          <a:extLst>
            <a:ext uri="{FF2B5EF4-FFF2-40B4-BE49-F238E27FC236}">
              <a16:creationId xmlns:a16="http://schemas.microsoft.com/office/drawing/2014/main" id="{00000000-0008-0000-0F00-000036010000}"/>
            </a:ext>
          </a:extLst>
        </xdr:cNvPr>
        <xdr:cNvSpPr txBox="1"/>
      </xdr:nvSpPr>
      <xdr:spPr>
        <a:xfrm>
          <a:off x="10515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58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47244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9639300" y="1444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13" name="n_1aveValue【福祉施設】&#10;一人当たり面積">
          <a:extLst>
            <a:ext uri="{FF2B5EF4-FFF2-40B4-BE49-F238E27FC236}">
              <a16:creationId xmlns:a16="http://schemas.microsoft.com/office/drawing/2014/main" id="{00000000-0008-0000-0F00-000039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14" name="n_2aveValue【福祉施設】&#10;一人当たり面積">
          <a:extLst>
            <a:ext uri="{FF2B5EF4-FFF2-40B4-BE49-F238E27FC236}">
              <a16:creationId xmlns:a16="http://schemas.microsoft.com/office/drawing/2014/main" id="{00000000-0008-0000-0F00-00003A01000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15" name="n_3aveValue【福祉施設】&#10;一人当たり面積">
          <a:extLst>
            <a:ext uri="{FF2B5EF4-FFF2-40B4-BE49-F238E27FC236}">
              <a16:creationId xmlns:a16="http://schemas.microsoft.com/office/drawing/2014/main" id="{00000000-0008-0000-0F00-00003B010000}"/>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16" name="n_4aveValue【福祉施設】&#10;一人当たり面積">
          <a:extLst>
            <a:ext uri="{FF2B5EF4-FFF2-40B4-BE49-F238E27FC236}">
              <a16:creationId xmlns:a16="http://schemas.microsoft.com/office/drawing/2014/main" id="{00000000-0008-0000-0F00-00003C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114571</xdr:rowOff>
    </xdr:from>
    <xdr:ext cx="469744" cy="259045"/>
    <xdr:sp macro="" textlink="">
      <xdr:nvSpPr>
        <xdr:cNvPr id="317" name="n_1mainValue【福祉施設】&#10;一人当たり面積">
          <a:extLst>
            <a:ext uri="{FF2B5EF4-FFF2-40B4-BE49-F238E27FC236}">
              <a16:creationId xmlns:a16="http://schemas.microsoft.com/office/drawing/2014/main" id="{00000000-0008-0000-0F00-00003D010000}"/>
            </a:ext>
          </a:extLst>
        </xdr:cNvPr>
        <xdr:cNvSpPr txBox="1"/>
      </xdr:nvSpPr>
      <xdr:spPr>
        <a:xfrm>
          <a:off x="9391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a:extLst>
            <a:ext uri="{FF2B5EF4-FFF2-40B4-BE49-F238E27FC236}">
              <a16:creationId xmlns:a16="http://schemas.microsoft.com/office/drawing/2014/main" id="{00000000-0008-0000-0F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0" name="【一般廃棄物処理施設】&#10;有形固定資産減価償却率最小値テキスト">
          <a:extLst>
            <a:ext uri="{FF2B5EF4-FFF2-40B4-BE49-F238E27FC236}">
              <a16:creationId xmlns:a16="http://schemas.microsoft.com/office/drawing/2014/main" id="{00000000-0008-0000-0F00-00006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62" name="【一般廃棄物処理施設】&#10;有形固定資産減価償却率最大値テキスト">
          <a:extLst>
            <a:ext uri="{FF2B5EF4-FFF2-40B4-BE49-F238E27FC236}">
              <a16:creationId xmlns:a16="http://schemas.microsoft.com/office/drawing/2014/main" id="{00000000-0008-0000-0F00-00006A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64" name="【一般廃棄物処理施設】&#10;有形固定資産減価償却率平均値テキスト">
          <a:extLst>
            <a:ext uri="{FF2B5EF4-FFF2-40B4-BE49-F238E27FC236}">
              <a16:creationId xmlns:a16="http://schemas.microsoft.com/office/drawing/2014/main" id="{00000000-0008-0000-0F00-00006C01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6268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376" name="【一般廃棄物処理施設】&#10;有形固定資産減価償却率該当値テキスト">
          <a:extLst>
            <a:ext uri="{FF2B5EF4-FFF2-40B4-BE49-F238E27FC236}">
              <a16:creationId xmlns:a16="http://schemas.microsoft.com/office/drawing/2014/main" id="{00000000-0008-0000-0F00-000078010000}"/>
            </a:ext>
          </a:extLst>
        </xdr:cNvPr>
        <xdr:cNvSpPr txBox="1"/>
      </xdr:nvSpPr>
      <xdr:spPr>
        <a:xfrm>
          <a:off x="16357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108857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5481300" y="67676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id="{00000000-0008-0000-0F00-00007B010000}"/>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00000000-0008-0000-0F00-00007C01000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81" name="n_3aveValue【一般廃棄物処理施設】&#10;有形固定資産減価償却率">
          <a:extLst>
            <a:ext uri="{FF2B5EF4-FFF2-40B4-BE49-F238E27FC236}">
              <a16:creationId xmlns:a16="http://schemas.microsoft.com/office/drawing/2014/main" id="{00000000-0008-0000-0F00-00007D01000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82" name="n_4aveValue【一般廃棄物処理施設】&#10;有形固定資産減価償却率">
          <a:extLst>
            <a:ext uri="{FF2B5EF4-FFF2-40B4-BE49-F238E27FC236}">
              <a16:creationId xmlns:a16="http://schemas.microsoft.com/office/drawing/2014/main" id="{00000000-0008-0000-0F00-00007E01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383" name="n_1mainValue【一般廃棄物処理施設】&#10;有形固定資産減価償却率">
          <a:extLst>
            <a:ext uri="{FF2B5EF4-FFF2-40B4-BE49-F238E27FC236}">
              <a16:creationId xmlns:a16="http://schemas.microsoft.com/office/drawing/2014/main" id="{00000000-0008-0000-0F00-00007F010000}"/>
            </a:ext>
          </a:extLst>
        </xdr:cNvPr>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a:extLst>
            <a:ext uri="{FF2B5EF4-FFF2-40B4-BE49-F238E27FC236}">
              <a16:creationId xmlns:a16="http://schemas.microsoft.com/office/drawing/2014/main" id="{00000000-0008-0000-0F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4" name="【一般廃棄物処理施設】&#10;一人当たり有形固定資産（償却資産）額最小値テキスト">
          <a:extLst>
            <a:ext uri="{FF2B5EF4-FFF2-40B4-BE49-F238E27FC236}">
              <a16:creationId xmlns:a16="http://schemas.microsoft.com/office/drawing/2014/main" id="{00000000-0008-0000-0F00-000094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06" name="【一般廃棄物処理施設】&#10;一人当たり有形固定資産（償却資産）額最大値テキスト">
          <a:extLst>
            <a:ext uri="{FF2B5EF4-FFF2-40B4-BE49-F238E27FC236}">
              <a16:creationId xmlns:a16="http://schemas.microsoft.com/office/drawing/2014/main" id="{00000000-0008-0000-0F00-00009601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08" name="【一般廃棄物処理施設】&#10;一人当たり有形固定資産（償却資産）額平均値テキスト">
          <a:extLst>
            <a:ext uri="{FF2B5EF4-FFF2-40B4-BE49-F238E27FC236}">
              <a16:creationId xmlns:a16="http://schemas.microsoft.com/office/drawing/2014/main" id="{00000000-0008-0000-0F00-000098010000}"/>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72286</xdr:rowOff>
    </xdr:from>
    <xdr:to>
      <xdr:col>116</xdr:col>
      <xdr:colOff>114300</xdr:colOff>
      <xdr:row>38</xdr:row>
      <xdr:rowOff>2436</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2110700" y="6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95163</xdr:rowOff>
    </xdr:from>
    <xdr:ext cx="599010" cy="259045"/>
    <xdr:sp macro="" textlink="">
      <xdr:nvSpPr>
        <xdr:cNvPr id="420" name="【一般廃棄物処理施設】&#10;一人当たり有形固定資産（償却資産）額該当値テキスト">
          <a:extLst>
            <a:ext uri="{FF2B5EF4-FFF2-40B4-BE49-F238E27FC236}">
              <a16:creationId xmlns:a16="http://schemas.microsoft.com/office/drawing/2014/main" id="{00000000-0008-0000-0F00-0000A4010000}"/>
            </a:ext>
          </a:extLst>
        </xdr:cNvPr>
        <xdr:cNvSpPr txBox="1"/>
      </xdr:nvSpPr>
      <xdr:spPr>
        <a:xfrm>
          <a:off x="22199600" y="626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87671</xdr:rowOff>
    </xdr:from>
    <xdr:to>
      <xdr:col>112</xdr:col>
      <xdr:colOff>38100</xdr:colOff>
      <xdr:row>38</xdr:row>
      <xdr:rowOff>17821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1272500" y="6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123086</xdr:rowOff>
    </xdr:from>
    <xdr:to>
      <xdr:col>116</xdr:col>
      <xdr:colOff>63500</xdr:colOff>
      <xdr:row>37</xdr:row>
      <xdr:rowOff>138471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1323300" y="6466736"/>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00000000-0008-0000-0F00-0000A7010000}"/>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24" name="n_2aveValue【一般廃棄物処理施設】&#10;一人当たり有形固定資産（償却資産）額">
          <a:extLst>
            <a:ext uri="{FF2B5EF4-FFF2-40B4-BE49-F238E27FC236}">
              <a16:creationId xmlns:a16="http://schemas.microsoft.com/office/drawing/2014/main" id="{00000000-0008-0000-0F00-0000A801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25" name="n_3aveValue【一般廃棄物処理施設】&#10;一人当たり有形固定資産（償却資産）額">
          <a:extLst>
            <a:ext uri="{FF2B5EF4-FFF2-40B4-BE49-F238E27FC236}">
              <a16:creationId xmlns:a16="http://schemas.microsoft.com/office/drawing/2014/main" id="{00000000-0008-0000-0F00-0000A901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26" name="n_4aveValue【一般廃棄物処理施設】&#10;一人当たり有形固定資産（償却資産）額">
          <a:extLst>
            <a:ext uri="{FF2B5EF4-FFF2-40B4-BE49-F238E27FC236}">
              <a16:creationId xmlns:a16="http://schemas.microsoft.com/office/drawing/2014/main" id="{00000000-0008-0000-0F00-0000AA01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34348</xdr:rowOff>
    </xdr:from>
    <xdr:ext cx="534377" cy="259045"/>
    <xdr:sp macro="" textlink="">
      <xdr:nvSpPr>
        <xdr:cNvPr id="427" name="n_1mainValue【一般廃棄物処理施設】&#10;一人当たり有形固定資産（償却資産）額">
          <a:extLst>
            <a:ext uri="{FF2B5EF4-FFF2-40B4-BE49-F238E27FC236}">
              <a16:creationId xmlns:a16="http://schemas.microsoft.com/office/drawing/2014/main" id="{00000000-0008-0000-0F00-0000AB010000}"/>
            </a:ext>
          </a:extLst>
        </xdr:cNvPr>
        <xdr:cNvSpPr txBox="1"/>
      </xdr:nvSpPr>
      <xdr:spPr>
        <a:xfrm>
          <a:off x="21043411" y="62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消防施設】&#10;有形固定資産減価償却率グラフ枠">
          <a:extLst>
            <a:ext uri="{FF2B5EF4-FFF2-40B4-BE49-F238E27FC236}">
              <a16:creationId xmlns:a16="http://schemas.microsoft.com/office/drawing/2014/main" id="{00000000-0008-0000-0F00-0000D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70" name="【消防施設】&#10;有形固定資産減価償却率最小値テキスト">
          <a:extLst>
            <a:ext uri="{FF2B5EF4-FFF2-40B4-BE49-F238E27FC236}">
              <a16:creationId xmlns:a16="http://schemas.microsoft.com/office/drawing/2014/main" id="{00000000-0008-0000-0F00-0000D6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472" name="【消防施設】&#10;有形固定資産減価償却率最大値テキスト">
          <a:extLst>
            <a:ext uri="{FF2B5EF4-FFF2-40B4-BE49-F238E27FC236}">
              <a16:creationId xmlns:a16="http://schemas.microsoft.com/office/drawing/2014/main" id="{00000000-0008-0000-0F00-0000D801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74" name="【消防施設】&#10;有形固定資産減価償却率平均値テキスト">
          <a:extLst>
            <a:ext uri="{FF2B5EF4-FFF2-40B4-BE49-F238E27FC236}">
              <a16:creationId xmlns:a16="http://schemas.microsoft.com/office/drawing/2014/main" id="{00000000-0008-0000-0F00-0000DA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486" name="【消防施設】&#10;有形固定資産減価償却率該当値テキスト">
          <a:extLst>
            <a:ext uri="{FF2B5EF4-FFF2-40B4-BE49-F238E27FC236}">
              <a16:creationId xmlns:a16="http://schemas.microsoft.com/office/drawing/2014/main" id="{00000000-0008-0000-0F00-0000E6010000}"/>
            </a:ext>
          </a:extLst>
        </xdr:cNvPr>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82187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5481300" y="1393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89" name="n_1aveValue【消防施設】&#10;有形固定資産減価償却率">
          <a:extLst>
            <a:ext uri="{FF2B5EF4-FFF2-40B4-BE49-F238E27FC236}">
              <a16:creationId xmlns:a16="http://schemas.microsoft.com/office/drawing/2014/main" id="{00000000-0008-0000-0F00-0000E901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490" name="n_2aveValue【消防施設】&#10;有形固定資産減価償却率">
          <a:extLst>
            <a:ext uri="{FF2B5EF4-FFF2-40B4-BE49-F238E27FC236}">
              <a16:creationId xmlns:a16="http://schemas.microsoft.com/office/drawing/2014/main" id="{00000000-0008-0000-0F00-0000EA01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491" name="n_3aveValue【消防施設】&#10;有形固定資産減価償却率">
          <a:extLst>
            <a:ext uri="{FF2B5EF4-FFF2-40B4-BE49-F238E27FC236}">
              <a16:creationId xmlns:a16="http://schemas.microsoft.com/office/drawing/2014/main" id="{00000000-0008-0000-0F00-0000EB01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492" name="n_4aveValue【消防施設】&#10;有形固定資産減価償却率">
          <a:extLst>
            <a:ext uri="{FF2B5EF4-FFF2-40B4-BE49-F238E27FC236}">
              <a16:creationId xmlns:a16="http://schemas.microsoft.com/office/drawing/2014/main" id="{00000000-0008-0000-0F00-0000EC01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493" name="n_1mainValue【消防施設】&#10;有形固定資産減価償却率">
          <a:extLst>
            <a:ext uri="{FF2B5EF4-FFF2-40B4-BE49-F238E27FC236}">
              <a16:creationId xmlns:a16="http://schemas.microsoft.com/office/drawing/2014/main" id="{00000000-0008-0000-0F00-0000ED010000}"/>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a:extLst>
            <a:ext uri="{FF2B5EF4-FFF2-40B4-BE49-F238E27FC236}">
              <a16:creationId xmlns:a16="http://schemas.microsoft.com/office/drawing/2014/main" id="{00000000-0008-0000-0F00-00000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16" name="【消防施設】&#10;一人当たり面積最小値テキスト">
          <a:extLst>
            <a:ext uri="{FF2B5EF4-FFF2-40B4-BE49-F238E27FC236}">
              <a16:creationId xmlns:a16="http://schemas.microsoft.com/office/drawing/2014/main" id="{00000000-0008-0000-0F00-000004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18" name="【消防施設】&#10;一人当たり面積最大値テキスト">
          <a:extLst>
            <a:ext uri="{FF2B5EF4-FFF2-40B4-BE49-F238E27FC236}">
              <a16:creationId xmlns:a16="http://schemas.microsoft.com/office/drawing/2014/main" id="{00000000-0008-0000-0F00-000006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20" name="【消防施設】&#10;一人当たり面積平均値テキスト">
          <a:extLst>
            <a:ext uri="{FF2B5EF4-FFF2-40B4-BE49-F238E27FC236}">
              <a16:creationId xmlns:a16="http://schemas.microsoft.com/office/drawing/2014/main" id="{00000000-0008-0000-0F00-000008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532" name="【消防施設】&#10;一人当たり面積該当値テキスト">
          <a:extLst>
            <a:ext uri="{FF2B5EF4-FFF2-40B4-BE49-F238E27FC236}">
              <a16:creationId xmlns:a16="http://schemas.microsoft.com/office/drawing/2014/main" id="{00000000-0008-0000-0F00-000014020000}"/>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35" name="n_1aveValue【消防施設】&#10;一人当たり面積">
          <a:extLst>
            <a:ext uri="{FF2B5EF4-FFF2-40B4-BE49-F238E27FC236}">
              <a16:creationId xmlns:a16="http://schemas.microsoft.com/office/drawing/2014/main" id="{00000000-0008-0000-0F00-000017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36" name="n_2aveValue【消防施設】&#10;一人当たり面積">
          <a:extLst>
            <a:ext uri="{FF2B5EF4-FFF2-40B4-BE49-F238E27FC236}">
              <a16:creationId xmlns:a16="http://schemas.microsoft.com/office/drawing/2014/main" id="{00000000-0008-0000-0F00-000018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7" name="n_3aveValue【消防施設】&#10;一人当たり面積">
          <a:extLst>
            <a:ext uri="{FF2B5EF4-FFF2-40B4-BE49-F238E27FC236}">
              <a16:creationId xmlns:a16="http://schemas.microsoft.com/office/drawing/2014/main" id="{00000000-0008-0000-0F00-000019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38" name="n_4aveValue【消防施設】&#10;一人当たり面積">
          <a:extLst>
            <a:ext uri="{FF2B5EF4-FFF2-40B4-BE49-F238E27FC236}">
              <a16:creationId xmlns:a16="http://schemas.microsoft.com/office/drawing/2014/main" id="{00000000-0008-0000-0F00-00001A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539" name="n_1mainValue【消防施設】&#10;一人当たり面積">
          <a:extLst>
            <a:ext uri="{FF2B5EF4-FFF2-40B4-BE49-F238E27FC236}">
              <a16:creationId xmlns:a16="http://schemas.microsoft.com/office/drawing/2014/main" id="{00000000-0008-0000-0F00-00001B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00000000-0008-0000-0F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00000000-0008-0000-0F00-00003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68" name="【庁舎】&#10;有形固定資産減価償却率最大値テキスト">
          <a:extLst>
            <a:ext uri="{FF2B5EF4-FFF2-40B4-BE49-F238E27FC236}">
              <a16:creationId xmlns:a16="http://schemas.microsoft.com/office/drawing/2014/main" id="{00000000-0008-0000-0F00-000038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70" name="【庁舎】&#10;有形固定資産減価償却率平均値テキスト">
          <a:extLst>
            <a:ext uri="{FF2B5EF4-FFF2-40B4-BE49-F238E27FC236}">
              <a16:creationId xmlns:a16="http://schemas.microsoft.com/office/drawing/2014/main" id="{00000000-0008-0000-0F00-00003A0200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82" name="【庁舎】&#10;有形固定資産減価償却率該当値テキスト">
          <a:extLst>
            <a:ext uri="{FF2B5EF4-FFF2-40B4-BE49-F238E27FC236}">
              <a16:creationId xmlns:a16="http://schemas.microsoft.com/office/drawing/2014/main" id="{00000000-0008-0000-0F00-000046020000}"/>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64770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5481300" y="1817968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85" name="n_1aveValue【庁舎】&#10;有形固定資産減価償却率">
          <a:extLst>
            <a:ext uri="{FF2B5EF4-FFF2-40B4-BE49-F238E27FC236}">
              <a16:creationId xmlns:a16="http://schemas.microsoft.com/office/drawing/2014/main" id="{00000000-0008-0000-0F00-00004902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586" name="n_2aveValue【庁舎】&#10;有形固定資産減価償却率">
          <a:extLst>
            <a:ext uri="{FF2B5EF4-FFF2-40B4-BE49-F238E27FC236}">
              <a16:creationId xmlns:a16="http://schemas.microsoft.com/office/drawing/2014/main" id="{00000000-0008-0000-0F00-00004A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587" name="n_3aveValue【庁舎】&#10;有形固定資産減価償却率">
          <a:extLst>
            <a:ext uri="{FF2B5EF4-FFF2-40B4-BE49-F238E27FC236}">
              <a16:creationId xmlns:a16="http://schemas.microsoft.com/office/drawing/2014/main" id="{00000000-0008-0000-0F00-00004B02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588" name="n_4aveValue【庁舎】&#10;有形固定資産減価償却率">
          <a:extLst>
            <a:ext uri="{FF2B5EF4-FFF2-40B4-BE49-F238E27FC236}">
              <a16:creationId xmlns:a16="http://schemas.microsoft.com/office/drawing/2014/main" id="{00000000-0008-0000-0F00-00004C02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589" name="n_1mainValue【庁舎】&#10;有形固定資産減価償却率">
          <a:extLst>
            <a:ext uri="{FF2B5EF4-FFF2-40B4-BE49-F238E27FC236}">
              <a16:creationId xmlns:a16="http://schemas.microsoft.com/office/drawing/2014/main" id="{00000000-0008-0000-0F00-00004D02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a16="http://schemas.microsoft.com/office/drawing/2014/main" id="{00000000-0008-0000-0F00-00006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14" name="【庁舎】&#10;一人当たり面積最小値テキスト">
          <a:extLst>
            <a:ext uri="{FF2B5EF4-FFF2-40B4-BE49-F238E27FC236}">
              <a16:creationId xmlns:a16="http://schemas.microsoft.com/office/drawing/2014/main" id="{00000000-0008-0000-0F00-00006602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16" name="【庁舎】&#10;一人当たり面積最大値テキスト">
          <a:extLst>
            <a:ext uri="{FF2B5EF4-FFF2-40B4-BE49-F238E27FC236}">
              <a16:creationId xmlns:a16="http://schemas.microsoft.com/office/drawing/2014/main" id="{00000000-0008-0000-0F00-00006802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18" name="【庁舎】&#10;一人当たり面積平均値テキスト">
          <a:extLst>
            <a:ext uri="{FF2B5EF4-FFF2-40B4-BE49-F238E27FC236}">
              <a16:creationId xmlns:a16="http://schemas.microsoft.com/office/drawing/2014/main" id="{00000000-0008-0000-0F00-00006A02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630" name="【庁舎】&#10;一人当たり面積該当値テキスト">
          <a:extLst>
            <a:ext uri="{FF2B5EF4-FFF2-40B4-BE49-F238E27FC236}">
              <a16:creationId xmlns:a16="http://schemas.microsoft.com/office/drawing/2014/main" id="{00000000-0008-0000-0F00-000076020000}"/>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2127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116205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1323300" y="18288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633" name="n_1aveValue【庁舎】&#10;一人当たり面積">
          <a:extLst>
            <a:ext uri="{FF2B5EF4-FFF2-40B4-BE49-F238E27FC236}">
              <a16:creationId xmlns:a16="http://schemas.microsoft.com/office/drawing/2014/main" id="{00000000-0008-0000-0F00-00007902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34" name="n_2aveValue【庁舎】&#10;一人当たり面積">
          <a:extLst>
            <a:ext uri="{FF2B5EF4-FFF2-40B4-BE49-F238E27FC236}">
              <a16:creationId xmlns:a16="http://schemas.microsoft.com/office/drawing/2014/main" id="{00000000-0008-0000-0F00-00007A02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35" name="n_3aveValue【庁舎】&#10;一人当たり面積">
          <a:extLst>
            <a:ext uri="{FF2B5EF4-FFF2-40B4-BE49-F238E27FC236}">
              <a16:creationId xmlns:a16="http://schemas.microsoft.com/office/drawing/2014/main" id="{00000000-0008-0000-0F00-00007B02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636" name="n_4aveValue【庁舎】&#10;一人当たり面積">
          <a:extLst>
            <a:ext uri="{FF2B5EF4-FFF2-40B4-BE49-F238E27FC236}">
              <a16:creationId xmlns:a16="http://schemas.microsoft.com/office/drawing/2014/main" id="{00000000-0008-0000-0F00-00007C02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158132</xdr:rowOff>
    </xdr:from>
    <xdr:ext cx="469744" cy="259045"/>
    <xdr:sp macro="" textlink="">
      <xdr:nvSpPr>
        <xdr:cNvPr id="637" name="n_1mainValue【庁舎】&#10;一人当たり面積">
          <a:extLst>
            <a:ext uri="{FF2B5EF4-FFF2-40B4-BE49-F238E27FC236}">
              <a16:creationId xmlns:a16="http://schemas.microsoft.com/office/drawing/2014/main" id="{00000000-0008-0000-0F00-00007D020000}"/>
            </a:ext>
          </a:extLst>
        </xdr:cNvPr>
        <xdr:cNvSpPr txBox="1"/>
      </xdr:nvSpPr>
      <xdr:spPr>
        <a:xfrm>
          <a:off x="21075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各公共施設等は建設時期から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年近く経過し、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それぞれの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ほとんど類似団体平均値を上回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また一人当たりの面積・延長・有形固定資産額は、人口密度が高いため全体的に下回る結果となった。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庁舎</a:t>
          </a:r>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に着目すると、第１庁舎が当初建築から４３年経過しており、有形固定資産減価償却率が類似団体平均値を上回っている。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庁舎については、災害時にも機能を維持できるよう適切な点検・保守・修繕を行い維持管理に努め、計画的な長寿命化対策を実施し、将来の更新に備えた検討も行っていく。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町の面積の</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ja-JP" sz="1100" b="0" i="0" u="none" strike="noStrike" kern="0" cap="none" spc="0" normalizeH="0" baseline="0" noProof="0">
              <a:ln>
                <a:noFill/>
              </a:ln>
              <a:solidFill>
                <a:prstClr val="black"/>
              </a:solidFill>
              <a:effectLst/>
              <a:uLnTx/>
              <a:uFillTx/>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年度以降ほぼ横ばいとなっている。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今後も歳出削減、町税の徴収率の向上等に努め、財政基盤の強化を図っていく。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令和元年度は町税（特に固定資産税）、普通交付税の増加により経常一般財源等の合計が平成</a:t>
          </a:r>
          <a:r>
            <a:rPr kumimoji="1" lang="en-US" altLang="ja-JP" sz="1050" b="0" i="0" u="none" strike="noStrike" kern="0" cap="none" spc="0" normalizeH="0" baseline="0" noProof="0">
              <a:ln>
                <a:noFill/>
              </a:ln>
              <a:solidFill>
                <a:prstClr val="black"/>
              </a:solidFill>
              <a:effectLst/>
              <a:uLnTx/>
              <a:uFillTx/>
              <a:latin typeface="+mn-lt"/>
              <a:ea typeface="+mn-ea"/>
              <a:cs typeface="+mn-cs"/>
            </a:rPr>
            <a:t>30</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年度に比べ、</a:t>
          </a:r>
          <a:r>
            <a:rPr kumimoji="1" lang="en-US" altLang="ja-JP" sz="1050" b="0" i="0" u="none" strike="noStrike" kern="0" cap="none" spc="0" normalizeH="0" baseline="0" noProof="0">
              <a:ln>
                <a:noFill/>
              </a:ln>
              <a:solidFill>
                <a:prstClr val="black"/>
              </a:solidFill>
              <a:effectLst/>
              <a:uLnTx/>
              <a:uFillTx/>
              <a:latin typeface="+mn-lt"/>
              <a:ea typeface="+mn-ea"/>
              <a:cs typeface="+mn-cs"/>
            </a:rPr>
            <a:t>1.1</a:t>
          </a:r>
          <a:r>
            <a:rPr kumimoji="1" lang="ja-JP" altLang="en-US" sz="1050" b="0" i="0" u="none" strike="noStrike" kern="0" cap="none" spc="0" normalizeH="0" baseline="0" noProof="0">
              <a:ln>
                <a:noFill/>
              </a:ln>
              <a:solidFill>
                <a:prstClr val="black"/>
              </a:solidFill>
              <a:effectLst/>
              <a:uLnTx/>
              <a:uFillTx/>
              <a:latin typeface="+mn-lt"/>
              <a:ea typeface="+mn-ea"/>
              <a:cs typeface="+mn-cs"/>
            </a:rPr>
            <a:t>億増加した。その一方、経常的経費は扶助費・維持補修費・人件費が大きく増加し、</a:t>
          </a:r>
          <a:r>
            <a:rPr kumimoji="1" lang="ja-JP" altLang="en-US" sz="1050" b="0" i="0" u="none" strike="noStrike" kern="0" cap="none" spc="0" normalizeH="0" baseline="0" noProof="0">
              <a:ln>
                <a:noFill/>
              </a:ln>
              <a:solidFill>
                <a:schemeClr val="dk1"/>
              </a:solidFill>
              <a:effectLst/>
              <a:uLnTx/>
              <a:uFillTx/>
              <a:latin typeface="+mn-lt"/>
              <a:ea typeface="+mn-ea"/>
              <a:cs typeface="+mn-cs"/>
            </a:rPr>
            <a:t>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2.0</a:t>
          </a:r>
          <a:r>
            <a:rPr kumimoji="1" lang="ja-JP" altLang="en-US" sz="1050" b="0" i="0" u="none" strike="noStrike" kern="0" cap="none" spc="0" normalizeH="0" baseline="0" noProof="0">
              <a:ln>
                <a:noFill/>
              </a:ln>
              <a:solidFill>
                <a:prstClr val="black"/>
              </a:solidFill>
              <a:effectLst/>
              <a:uLnTx/>
              <a:uFillTx/>
              <a:latin typeface="+mn-lt"/>
              <a:ea typeface="+mn-ea"/>
              <a:cs typeface="+mn-cs"/>
            </a:rPr>
            <a:t>億の増加となった。その結果、経常一般財源以上に経常的経費が増加し、経常収支比率は</a:t>
          </a:r>
          <a:r>
            <a:rPr kumimoji="1" lang="en-US" altLang="ja-JP" sz="1050" b="0" i="0" u="none" strike="noStrike" kern="0" cap="none" spc="0" normalizeH="0" baseline="0" noProof="0">
              <a:ln>
                <a:noFill/>
              </a:ln>
              <a:solidFill>
                <a:prstClr val="black"/>
              </a:solidFill>
              <a:effectLst/>
              <a:uLnTx/>
              <a:uFillTx/>
              <a:latin typeface="+mn-lt"/>
              <a:ea typeface="+mn-ea"/>
              <a:cs typeface="+mn-cs"/>
            </a:rPr>
            <a:t>1.4</a:t>
          </a:r>
          <a:r>
            <a:rPr kumimoji="1" lang="ja-JP" altLang="en-US" sz="1050" b="0" i="0" u="none" strike="noStrike" kern="0" cap="none" spc="0" normalizeH="0" baseline="0" noProof="0">
              <a:ln>
                <a:noFill/>
              </a:ln>
              <a:solidFill>
                <a:prstClr val="black"/>
              </a:solidFill>
              <a:effectLst/>
              <a:uLnTx/>
              <a:uFillTx/>
              <a:latin typeface="+mn-lt"/>
              <a:ea typeface="+mn-ea"/>
              <a:cs typeface="+mn-cs"/>
            </a:rPr>
            <a:t>％悪化している。また平成</a:t>
          </a:r>
          <a:r>
            <a:rPr kumimoji="1" lang="en-US" altLang="ja-JP" sz="1050" b="0" i="0" u="none" strike="noStrike" kern="0" cap="none" spc="0" normalizeH="0" baseline="0" noProof="0">
              <a:ln>
                <a:noFill/>
              </a:ln>
              <a:solidFill>
                <a:prstClr val="black"/>
              </a:solidFill>
              <a:effectLst/>
              <a:uLnTx/>
              <a:uFillTx/>
              <a:latin typeface="+mn-lt"/>
              <a:ea typeface="+mn-ea"/>
              <a:cs typeface="+mn-cs"/>
            </a:rPr>
            <a:t>30</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年度より決算統計上の維持管理費と普通建設費の区分が詳細化された影響で、経常経費となる維持管理費が引き続き増加している。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a:t>
          </a:r>
          <a:r>
            <a:rPr kumimoji="1" lang="ja-JP" altLang="en-US" sz="1050" b="0" i="0" u="none" strike="noStrike" kern="0" cap="none" spc="0" normalizeH="0" baseline="0" noProof="0">
              <a:ln>
                <a:noFill/>
              </a:ln>
              <a:solidFill>
                <a:prstClr val="black"/>
              </a:solidFill>
              <a:effectLst/>
              <a:uLnTx/>
              <a:uFillTx/>
              <a:latin typeface="+mn-lt"/>
              <a:ea typeface="+mn-ea"/>
              <a:cs typeface="+mn-cs"/>
            </a:rPr>
            <a:t>も</a:t>
          </a:r>
          <a:r>
            <a:rPr kumimoji="1" lang="ja-JP" altLang="ja-JP" sz="1050" b="0" i="0" u="none" strike="noStrike" kern="0" cap="none" spc="0" normalizeH="0" baseline="0" noProof="0">
              <a:ln>
                <a:noFill/>
              </a:ln>
              <a:solidFill>
                <a:prstClr val="black"/>
              </a:solidFill>
              <a:effectLst/>
              <a:uLnTx/>
              <a:uFillTx/>
              <a:latin typeface="+mn-lt"/>
              <a:ea typeface="+mn-ea"/>
              <a:cs typeface="+mn-cs"/>
            </a:rPr>
            <a:t>少子・高齢化の進展に伴い、扶助費や特別会計への繰出金の負担が大きく</a:t>
          </a:r>
          <a:r>
            <a:rPr kumimoji="1" lang="ja-JP" altLang="en-US" sz="1050" b="0" i="0" u="none" strike="noStrike" kern="0" cap="none" spc="0" normalizeH="0" baseline="0" noProof="0">
              <a:ln>
                <a:noFill/>
              </a:ln>
              <a:solidFill>
                <a:prstClr val="black"/>
              </a:solidFill>
              <a:effectLst/>
              <a:uLnTx/>
              <a:uFillTx/>
              <a:latin typeface="+mn-lt"/>
              <a:ea typeface="+mn-ea"/>
              <a:cs typeface="+mn-cs"/>
            </a:rPr>
            <a:t>なるが、</a:t>
          </a:r>
          <a:r>
            <a:rPr kumimoji="1" lang="ja-JP" altLang="ja-JP" sz="1050" b="0" i="0" u="none" strike="noStrike" kern="0" cap="none" spc="0" normalizeH="0" baseline="0" noProof="0">
              <a:ln>
                <a:noFill/>
              </a:ln>
              <a:solidFill>
                <a:prstClr val="black"/>
              </a:solidFill>
              <a:effectLst/>
              <a:uLnTx/>
              <a:uFillTx/>
              <a:latin typeface="+mn-lt"/>
              <a:ea typeface="+mn-ea"/>
              <a:cs typeface="+mn-cs"/>
            </a:rPr>
            <a:t>単独扶助費や補助等、公共施設の管理体制等の見直しにより、経常経費の削減に努める。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105728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9407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1309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65</xdr:row>
      <xdr:rowOff>42863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3097"/>
          <a:ext cx="8890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65</xdr:row>
      <xdr:rowOff>42863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86415"/>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163513</xdr:rowOff>
    </xdr:from>
    <xdr:to>
      <xdr:col>11</xdr:col>
      <xdr:colOff>82550</xdr:colOff>
      <xdr:row>65</xdr:row>
      <xdr:rowOff>93663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78440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92092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143548</xdr:rowOff>
    </xdr:from>
    <xdr:to>
      <xdr:col>23</xdr:col>
      <xdr:colOff>133350</xdr:colOff>
      <xdr:row>83</xdr:row>
      <xdr:rowOff>31031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2448"/>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107296</xdr:rowOff>
    </xdr:from>
    <xdr:to>
      <xdr:col>19</xdr:col>
      <xdr:colOff>133350</xdr:colOff>
      <xdr:row>82</xdr:row>
      <xdr:rowOff>143548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66196"/>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99253</xdr:rowOff>
    </xdr:from>
    <xdr:to>
      <xdr:col>15</xdr:col>
      <xdr:colOff>82550</xdr:colOff>
      <xdr:row>82</xdr:row>
      <xdr:rowOff>107296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581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91024</xdr:rowOff>
    </xdr:from>
    <xdr:to>
      <xdr:col>11</xdr:col>
      <xdr:colOff>31750</xdr:colOff>
      <xdr:row>82</xdr:row>
      <xdr:rowOff>99253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4992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151681</xdr:rowOff>
    </xdr:from>
    <xdr:to>
      <xdr:col>23</xdr:col>
      <xdr:colOff>184150</xdr:colOff>
      <xdr:row>83</xdr:row>
      <xdr:rowOff>81831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168208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92748</xdr:rowOff>
    </xdr:from>
    <xdr:to>
      <xdr:col>19</xdr:col>
      <xdr:colOff>184150</xdr:colOff>
      <xdr:row>83</xdr:row>
      <xdr:rowOff>22898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33075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56496</xdr:rowOff>
    </xdr:from>
    <xdr:to>
      <xdr:col>15</xdr:col>
      <xdr:colOff>133350</xdr:colOff>
      <xdr:row>82</xdr:row>
      <xdr:rowOff>158096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168273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48453</xdr:rowOff>
    </xdr:from>
    <xdr:to>
      <xdr:col>11</xdr:col>
      <xdr:colOff>82550</xdr:colOff>
      <xdr:row>82</xdr:row>
      <xdr:rowOff>150053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160230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40224</xdr:rowOff>
    </xdr:from>
    <xdr:to>
      <xdr:col>7</xdr:col>
      <xdr:colOff>31750</xdr:colOff>
      <xdr:row>82</xdr:row>
      <xdr:rowOff>141824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年度以降においては、概ね微増減が続いている。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また、類似団体平均を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全国・県内・類似団体と比較すると、少人数となっており、今後も事務事業の整理・合理化を更に推進し、全国的にも小さな経営規模である特徴点に見合った定数管理を継続し、定員の適正化に努める。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45992</xdr:rowOff>
    </xdr:from>
    <xdr:to>
      <xdr:col>81</xdr:col>
      <xdr:colOff>44450</xdr:colOff>
      <xdr:row>58</xdr:row>
      <xdr:rowOff>123553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9990092"/>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45992</xdr:rowOff>
    </xdr:from>
    <xdr:to>
      <xdr:col>77</xdr:col>
      <xdr:colOff>44450</xdr:colOff>
      <xdr:row>58</xdr:row>
      <xdr:rowOff>61504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999009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78740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0056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59781</xdr:rowOff>
    </xdr:from>
    <xdr:to>
      <xdr:col>68</xdr:col>
      <xdr:colOff>152400</xdr:colOff>
      <xdr:row>58</xdr:row>
      <xdr:rowOff>78740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0388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72753</xdr:rowOff>
    </xdr:from>
    <xdr:to>
      <xdr:col>81</xdr:col>
      <xdr:colOff>95250</xdr:colOff>
      <xdr:row>59</xdr:row>
      <xdr:rowOff>2903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89280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166642</xdr:rowOff>
    </xdr:from>
    <xdr:to>
      <xdr:col>77</xdr:col>
      <xdr:colOff>95250</xdr:colOff>
      <xdr:row>58</xdr:row>
      <xdr:rowOff>96792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106969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08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10704</xdr:rowOff>
    </xdr:from>
    <xdr:to>
      <xdr:col>73</xdr:col>
      <xdr:colOff>44450</xdr:colOff>
      <xdr:row>58</xdr:row>
      <xdr:rowOff>112304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122481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27940</xdr:rowOff>
    </xdr:from>
    <xdr:to>
      <xdr:col>68</xdr:col>
      <xdr:colOff>203200</xdr:colOff>
      <xdr:row>58</xdr:row>
      <xdr:rowOff>129540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139717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8981</xdr:rowOff>
    </xdr:from>
    <xdr:to>
      <xdr:col>64</xdr:col>
      <xdr:colOff>152400</xdr:colOff>
      <xdr:row>58</xdr:row>
      <xdr:rowOff>110581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120758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主要公共施設整備や都市基盤整備が一段落したため、類似団体平均を大きく下回る</a:t>
          </a:r>
          <a:r>
            <a:rPr kumimoji="1" lang="en-US" altLang="ja-JP" sz="1100" b="0" i="0" u="none" strike="noStrike" kern="0" cap="none" spc="0" normalizeH="0" baseline="0" noProof="0">
              <a:ln>
                <a:noFill/>
              </a:ln>
              <a:solidFill>
                <a:prstClr val="black"/>
              </a:solidFill>
              <a:effectLst/>
              <a:uLnTx/>
              <a:uFillTx/>
              <a:latin typeface="+mn-lt"/>
              <a:ea typeface="+mn-ea"/>
              <a:cs typeface="+mn-cs"/>
            </a:rPr>
            <a:t>0.0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年度以降、改善傾向にある。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747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59690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5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99906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587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39</xdr:row>
      <xdr:rowOff>8890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150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今後は公共施設やインフラの一斉更新時期が続くため、公共施設等総合管理計画に基づいた個別施設修繕計画の策定を進める。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1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今後は、各施設の在り方や包括的民間委託の導入も検討し、管理運営経費のコスト削減を図っていく。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67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19</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75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0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80735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80735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その他として主に「繰出金」があげられる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。従来は</a:t>
          </a:r>
          <a:r>
            <a:rPr kumimoji="1" lang="ja-JP" altLang="ja-JP" sz="1100" b="0" i="0" u="none" strike="noStrike" kern="0" cap="none" spc="0" normalizeH="0" baseline="0" noProof="0">
              <a:ln>
                <a:noFill/>
              </a:ln>
              <a:solidFill>
                <a:prstClr val="black"/>
              </a:solidFill>
              <a:effectLst/>
              <a:uLnTx/>
              <a:uFillTx/>
              <a:latin typeface="+mn-lt"/>
              <a:ea typeface="+mn-ea"/>
              <a:cs typeface="+mn-cs"/>
            </a:rPr>
            <a:t>下水道事業特別会計に係る分が大きく、これは早期に下水道環境を整備するために借り入れた町債の償還に対する繰出金が占めてい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年度からは企業会計化したことに伴い大幅に改善している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繰出金の増加は財政状況悪化の大きな要因となるため、他の特別会計においても、経費を節減するとともに料金の適正化を図り、繰出金の抑制に努める。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2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58</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3295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79375</xdr:rowOff>
    </xdr:from>
    <xdr:to>
      <xdr:col>73</xdr:col>
      <xdr:colOff>180975</xdr:colOff>
      <xdr:row>58</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23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28575</xdr:rowOff>
    </xdr:from>
    <xdr:to>
      <xdr:col>74</xdr:col>
      <xdr:colOff>31750</xdr:colOff>
      <xdr:row>58</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従来、</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補助費等に係る経常収支比率は、類似団体のほぼ平均値となってい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年度から下水道事業会計が公営企業化したことに伴い、従来「その他」に計上されていた「繰出金」相当額が補助費等になり、この数値だけを見ると大幅に悪化している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その一方、「その他」では改善しており、合算すると改善している。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また、各種団体への補助金については、個々に必要性を検証するなど見直しを行っていく必要がある。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71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136144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年代の人口急増に伴う教育施設等の整備のために集中的に発行した地方債の償還もほぼ終了し、平成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年度までは町債残高も減少傾向にあった。</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しかし、今後は公共施設やインフラの一斉更新時期が続くため、公共施設等総合管理計画に基づいた老朽化対策を実施し、その財源として起債も活用していくため、</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年度ごろまでは公債費も徐々に増加する見込みである。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65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66039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42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27939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27939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74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その一方で物件費</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・扶助費・補助費等</a:t>
          </a:r>
          <a:r>
            <a:rPr kumimoji="1" lang="ja-JP" altLang="ja-JP" sz="1100" b="0" i="0" u="none" strike="noStrike" kern="0" cap="none" spc="0" normalizeH="0" baseline="0" noProof="0">
              <a:ln>
                <a:noFill/>
              </a:ln>
              <a:solidFill>
                <a:prstClr val="black"/>
              </a:solidFill>
              <a:effectLst/>
              <a:uLnTx/>
              <a:uFillTx/>
              <a:latin typeface="+mn-lt"/>
              <a:ea typeface="+mn-ea"/>
              <a:cs typeface="+mn-cs"/>
            </a:rPr>
            <a:t>に係る経常収支比率が高くなっており、総合的に見れば公債費以外に係る比率は類似団体の平均値を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275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154432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22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79</xdr:row>
      <xdr:rowOff>152146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22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79</xdr:row>
      <xdr:rowOff>152146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67513"/>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166412</xdr:rowOff>
    </xdr:from>
    <xdr:to>
      <xdr:col>29</xdr:col>
      <xdr:colOff>127000</xdr:colOff>
      <xdr:row>20</xdr:row>
      <xdr:rowOff>6049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71587"/>
          <a:ext cx="6477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6049</xdr:rowOff>
    </xdr:from>
    <xdr:to>
      <xdr:col>26</xdr:col>
      <xdr:colOff>50800</xdr:colOff>
      <xdr:row>20</xdr:row>
      <xdr:rowOff>7910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82674"/>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7910</xdr:rowOff>
    </xdr:from>
    <xdr:to>
      <xdr:col>22</xdr:col>
      <xdr:colOff>114300</xdr:colOff>
      <xdr:row>20</xdr:row>
      <xdr:rowOff>16075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84535"/>
          <a:ext cx="698500" cy="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16075</xdr:rowOff>
    </xdr:from>
    <xdr:to>
      <xdr:col>18</xdr:col>
      <xdr:colOff>177800</xdr:colOff>
      <xdr:row>20</xdr:row>
      <xdr:rowOff>21087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92700"/>
          <a:ext cx="698500" cy="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115612</xdr:rowOff>
    </xdr:from>
    <xdr:to>
      <xdr:col>29</xdr:col>
      <xdr:colOff>177800</xdr:colOff>
      <xdr:row>20</xdr:row>
      <xdr:rowOff>45762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24189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2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126699</xdr:rowOff>
    </xdr:from>
    <xdr:to>
      <xdr:col>26</xdr:col>
      <xdr:colOff>101600</xdr:colOff>
      <xdr:row>20</xdr:row>
      <xdr:rowOff>56849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3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41626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128560</xdr:rowOff>
    </xdr:from>
    <xdr:to>
      <xdr:col>22</xdr:col>
      <xdr:colOff>165100</xdr:colOff>
      <xdr:row>20</xdr:row>
      <xdr:rowOff>58710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43487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136725</xdr:rowOff>
    </xdr:from>
    <xdr:to>
      <xdr:col>19</xdr:col>
      <xdr:colOff>38100</xdr:colOff>
      <xdr:row>20</xdr:row>
      <xdr:rowOff>66875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141737</xdr:rowOff>
    </xdr:from>
    <xdr:to>
      <xdr:col>15</xdr:col>
      <xdr:colOff>101600</xdr:colOff>
      <xdr:row>20</xdr:row>
      <xdr:rowOff>71887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56664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147280</xdr:rowOff>
    </xdr:from>
    <xdr:to>
      <xdr:col>29</xdr:col>
      <xdr:colOff>127000</xdr:colOff>
      <xdr:row>37</xdr:row>
      <xdr:rowOff>184575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71980"/>
          <a:ext cx="6477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147280</xdr:rowOff>
    </xdr:from>
    <xdr:to>
      <xdr:col>26</xdr:col>
      <xdr:colOff>50800</xdr:colOff>
      <xdr:row>37</xdr:row>
      <xdr:rowOff>160963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71980"/>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160963</xdr:rowOff>
    </xdr:from>
    <xdr:to>
      <xdr:col>22</xdr:col>
      <xdr:colOff>114300</xdr:colOff>
      <xdr:row>37</xdr:row>
      <xdr:rowOff>190159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85663"/>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178631</xdr:rowOff>
    </xdr:from>
    <xdr:to>
      <xdr:col>18</xdr:col>
      <xdr:colOff>177800</xdr:colOff>
      <xdr:row>37</xdr:row>
      <xdr:rowOff>190159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303331"/>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133775</xdr:rowOff>
    </xdr:from>
    <xdr:to>
      <xdr:col>29</xdr:col>
      <xdr:colOff>177800</xdr:colOff>
      <xdr:row>37</xdr:row>
      <xdr:rowOff>235375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5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105852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3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96480</xdr:rowOff>
    </xdr:from>
    <xdr:to>
      <xdr:col>26</xdr:col>
      <xdr:colOff>101600</xdr:colOff>
      <xdr:row>37</xdr:row>
      <xdr:rowOff>198080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2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182857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0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110163</xdr:rowOff>
    </xdr:from>
    <xdr:to>
      <xdr:col>22</xdr:col>
      <xdr:colOff>165100</xdr:colOff>
      <xdr:row>37</xdr:row>
      <xdr:rowOff>211763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3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196540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139359</xdr:rowOff>
    </xdr:from>
    <xdr:to>
      <xdr:col>19</xdr:col>
      <xdr:colOff>38100</xdr:colOff>
      <xdr:row>37</xdr:row>
      <xdr:rowOff>240959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225736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127831</xdr:rowOff>
    </xdr:from>
    <xdr:to>
      <xdr:col>15</xdr:col>
      <xdr:colOff>101600</xdr:colOff>
      <xdr:row>37</xdr:row>
      <xdr:rowOff>229431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214208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24867</xdr:rowOff>
    </xdr:from>
    <xdr:to>
      <xdr:col>24</xdr:col>
      <xdr:colOff>63500</xdr:colOff>
      <xdr:row>39</xdr:row>
      <xdr:rowOff>36068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71141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36068</xdr:rowOff>
    </xdr:from>
    <xdr:to>
      <xdr:col>19</xdr:col>
      <xdr:colOff>177800</xdr:colOff>
      <xdr:row>39</xdr:row>
      <xdr:rowOff>46489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22618"/>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34734</xdr:rowOff>
    </xdr:from>
    <xdr:to>
      <xdr:col>15</xdr:col>
      <xdr:colOff>50800</xdr:colOff>
      <xdr:row>39</xdr:row>
      <xdr:rowOff>46489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21284"/>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27724</xdr:rowOff>
    </xdr:from>
    <xdr:to>
      <xdr:col>10</xdr:col>
      <xdr:colOff>114300</xdr:colOff>
      <xdr:row>39</xdr:row>
      <xdr:rowOff>34734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1427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145517</xdr:rowOff>
    </xdr:from>
    <xdr:to>
      <xdr:col>24</xdr:col>
      <xdr:colOff>114300</xdr:colOff>
      <xdr:row>39</xdr:row>
      <xdr:rowOff>75667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60444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156718</xdr:rowOff>
    </xdr:from>
    <xdr:to>
      <xdr:col>20</xdr:col>
      <xdr:colOff>38100</xdr:colOff>
      <xdr:row>39</xdr:row>
      <xdr:rowOff>86868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167139</xdr:rowOff>
    </xdr:from>
    <xdr:to>
      <xdr:col>15</xdr:col>
      <xdr:colOff>101600</xdr:colOff>
      <xdr:row>39</xdr:row>
      <xdr:rowOff>97289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88416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155384</xdr:rowOff>
    </xdr:from>
    <xdr:to>
      <xdr:col>10</xdr:col>
      <xdr:colOff>165100</xdr:colOff>
      <xdr:row>39</xdr:row>
      <xdr:rowOff>85534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76661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148374</xdr:rowOff>
    </xdr:from>
    <xdr:to>
      <xdr:col>6</xdr:col>
      <xdr:colOff>38100</xdr:colOff>
      <xdr:row>39</xdr:row>
      <xdr:rowOff>78524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69651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153886</xdr:rowOff>
    </xdr:from>
    <xdr:to>
      <xdr:col>24</xdr:col>
      <xdr:colOff>63500</xdr:colOff>
      <xdr:row>57</xdr:row>
      <xdr:rowOff>45200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5086"/>
          <a:ext cx="8382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45200</xdr:rowOff>
    </xdr:from>
    <xdr:to>
      <xdr:col>19</xdr:col>
      <xdr:colOff>177800</xdr:colOff>
      <xdr:row>57</xdr:row>
      <xdr:rowOff>53759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785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53759</xdr:rowOff>
    </xdr:from>
    <xdr:to>
      <xdr:col>15</xdr:col>
      <xdr:colOff>50800</xdr:colOff>
      <xdr:row>57</xdr:row>
      <xdr:rowOff>67564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6409"/>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67564</xdr:rowOff>
    </xdr:from>
    <xdr:to>
      <xdr:col>10</xdr:col>
      <xdr:colOff>114300</xdr:colOff>
      <xdr:row>57</xdr:row>
      <xdr:rowOff>82677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021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103086</xdr:rowOff>
    </xdr:from>
    <xdr:to>
      <xdr:col>24</xdr:col>
      <xdr:colOff>114300</xdr:colOff>
      <xdr:row>57</xdr:row>
      <xdr:rowOff>33236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125963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165850</xdr:rowOff>
    </xdr:from>
    <xdr:to>
      <xdr:col>20</xdr:col>
      <xdr:colOff>38100</xdr:colOff>
      <xdr:row>57</xdr:row>
      <xdr:rowOff>96000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87127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2959</xdr:rowOff>
    </xdr:from>
    <xdr:to>
      <xdr:col>15</xdr:col>
      <xdr:colOff>101600</xdr:colOff>
      <xdr:row>57</xdr:row>
      <xdr:rowOff>104559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95686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16764</xdr:rowOff>
    </xdr:from>
    <xdr:to>
      <xdr:col>10</xdr:col>
      <xdr:colOff>165100</xdr:colOff>
      <xdr:row>57</xdr:row>
      <xdr:rowOff>118364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109491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31877</xdr:rowOff>
    </xdr:from>
    <xdr:to>
      <xdr:col>6</xdr:col>
      <xdr:colOff>38100</xdr:colOff>
      <xdr:row>57</xdr:row>
      <xdr:rowOff>133477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150004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133586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60401"/>
          <a:ext cx="8382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133586</xdr:rowOff>
    </xdr:from>
    <xdr:to>
      <xdr:col>19</xdr:col>
      <xdr:colOff>177800</xdr:colOff>
      <xdr:row>77</xdr:row>
      <xdr:rowOff>146329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63786"/>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139472</xdr:rowOff>
    </xdr:from>
    <xdr:to>
      <xdr:col>15</xdr:col>
      <xdr:colOff>50800</xdr:colOff>
      <xdr:row>77</xdr:row>
      <xdr:rowOff>146329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411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130270</xdr:rowOff>
    </xdr:from>
    <xdr:to>
      <xdr:col>10</xdr:col>
      <xdr:colOff>114300</xdr:colOff>
      <xdr:row>77</xdr:row>
      <xdr:rowOff>139472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1920"/>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150851</xdr:rowOff>
    </xdr:from>
    <xdr:to>
      <xdr:col>24</xdr:col>
      <xdr:colOff>114300</xdr:colOff>
      <xdr:row>76</xdr:row>
      <xdr:rowOff>81001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82786</xdr:rowOff>
    </xdr:from>
    <xdr:to>
      <xdr:col>20</xdr:col>
      <xdr:colOff>38100</xdr:colOff>
      <xdr:row>77</xdr:row>
      <xdr:rowOff>12936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29462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8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95529</xdr:rowOff>
    </xdr:from>
    <xdr:to>
      <xdr:col>15</xdr:col>
      <xdr:colOff>101600</xdr:colOff>
      <xdr:row>78</xdr:row>
      <xdr:rowOff>25679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16806</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38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88672</xdr:rowOff>
    </xdr:from>
    <xdr:to>
      <xdr:col>10</xdr:col>
      <xdr:colOff>165100</xdr:colOff>
      <xdr:row>78</xdr:row>
      <xdr:rowOff>18822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79470</xdr:rowOff>
    </xdr:from>
    <xdr:to>
      <xdr:col>6</xdr:col>
      <xdr:colOff>38100</xdr:colOff>
      <xdr:row>78</xdr:row>
      <xdr:rowOff>9620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139080</xdr:rowOff>
    </xdr:from>
    <xdr:to>
      <xdr:col>24</xdr:col>
      <xdr:colOff>63500</xdr:colOff>
      <xdr:row>97</xdr:row>
      <xdr:rowOff>37223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98280"/>
          <a:ext cx="8382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26902</xdr:rowOff>
    </xdr:from>
    <xdr:to>
      <xdr:col>19</xdr:col>
      <xdr:colOff>177800</xdr:colOff>
      <xdr:row>97</xdr:row>
      <xdr:rowOff>37223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57552"/>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26902</xdr:rowOff>
    </xdr:from>
    <xdr:to>
      <xdr:col>15</xdr:col>
      <xdr:colOff>50800</xdr:colOff>
      <xdr:row>97</xdr:row>
      <xdr:rowOff>29776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755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29776</xdr:rowOff>
    </xdr:from>
    <xdr:to>
      <xdr:col>10</xdr:col>
      <xdr:colOff>114300</xdr:colOff>
      <xdr:row>97</xdr:row>
      <xdr:rowOff>94503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60426"/>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88280</xdr:rowOff>
    </xdr:from>
    <xdr:to>
      <xdr:col>24</xdr:col>
      <xdr:colOff>114300</xdr:colOff>
      <xdr:row>97</xdr:row>
      <xdr:rowOff>18430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66707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157873</xdr:rowOff>
    </xdr:from>
    <xdr:to>
      <xdr:col>20</xdr:col>
      <xdr:colOff>38100</xdr:colOff>
      <xdr:row>97</xdr:row>
      <xdr:rowOff>88023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79150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147552</xdr:rowOff>
    </xdr:from>
    <xdr:to>
      <xdr:col>15</xdr:col>
      <xdr:colOff>101600</xdr:colOff>
      <xdr:row>97</xdr:row>
      <xdr:rowOff>77702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68829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150426</xdr:rowOff>
    </xdr:from>
    <xdr:to>
      <xdr:col>10</xdr:col>
      <xdr:colOff>165100</xdr:colOff>
      <xdr:row>97</xdr:row>
      <xdr:rowOff>80576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71703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43703</xdr:rowOff>
    </xdr:from>
    <xdr:to>
      <xdr:col>6</xdr:col>
      <xdr:colOff>38100</xdr:colOff>
      <xdr:row>97</xdr:row>
      <xdr:rowOff>145303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37352</xdr:rowOff>
    </xdr:from>
    <xdr:to>
      <xdr:col>55</xdr:col>
      <xdr:colOff>0</xdr:colOff>
      <xdr:row>37</xdr:row>
      <xdr:rowOff>38844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81002"/>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37352</xdr:rowOff>
    </xdr:from>
    <xdr:to>
      <xdr:col>50</xdr:col>
      <xdr:colOff>114300</xdr:colOff>
      <xdr:row>37</xdr:row>
      <xdr:rowOff>148256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81002"/>
          <a:ext cx="889000" cy="1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145197</xdr:rowOff>
    </xdr:from>
    <xdr:to>
      <xdr:col>45</xdr:col>
      <xdr:colOff>177800</xdr:colOff>
      <xdr:row>37</xdr:row>
      <xdr:rowOff>148256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88847"/>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122490</xdr:rowOff>
    </xdr:from>
    <xdr:to>
      <xdr:col>41</xdr:col>
      <xdr:colOff>50800</xdr:colOff>
      <xdr:row>37</xdr:row>
      <xdr:rowOff>145197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66140"/>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159494</xdr:rowOff>
    </xdr:from>
    <xdr:to>
      <xdr:col>55</xdr:col>
      <xdr:colOff>50800</xdr:colOff>
      <xdr:row>37</xdr:row>
      <xdr:rowOff>89644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137921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158002</xdr:rowOff>
    </xdr:from>
    <xdr:to>
      <xdr:col>50</xdr:col>
      <xdr:colOff>165100</xdr:colOff>
      <xdr:row>37</xdr:row>
      <xdr:rowOff>88152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79279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97456</xdr:rowOff>
    </xdr:from>
    <xdr:to>
      <xdr:col>46</xdr:col>
      <xdr:colOff>38100</xdr:colOff>
      <xdr:row>38</xdr:row>
      <xdr:rowOff>27606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18733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94397</xdr:rowOff>
    </xdr:from>
    <xdr:to>
      <xdr:col>41</xdr:col>
      <xdr:colOff>101600</xdr:colOff>
      <xdr:row>38</xdr:row>
      <xdr:rowOff>24547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71690</xdr:rowOff>
    </xdr:from>
    <xdr:to>
      <xdr:col>36</xdr:col>
      <xdr:colOff>165100</xdr:colOff>
      <xdr:row>38</xdr:row>
      <xdr:rowOff>1840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164416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21459</xdr:rowOff>
    </xdr:from>
    <xdr:to>
      <xdr:col>55</xdr:col>
      <xdr:colOff>0</xdr:colOff>
      <xdr:row>58</xdr:row>
      <xdr:rowOff>44685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65559"/>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8605</xdr:rowOff>
    </xdr:from>
    <xdr:to>
      <xdr:col>50</xdr:col>
      <xdr:colOff>114300</xdr:colOff>
      <xdr:row>58</xdr:row>
      <xdr:rowOff>21459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52705"/>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8605</xdr:rowOff>
    </xdr:from>
    <xdr:to>
      <xdr:col>45</xdr:col>
      <xdr:colOff>177800</xdr:colOff>
      <xdr:row>58</xdr:row>
      <xdr:rowOff>39706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52705"/>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39706</xdr:rowOff>
    </xdr:from>
    <xdr:to>
      <xdr:col>41</xdr:col>
      <xdr:colOff>50800</xdr:colOff>
      <xdr:row>58</xdr:row>
      <xdr:rowOff>50967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380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165335</xdr:rowOff>
    </xdr:from>
    <xdr:to>
      <xdr:col>55</xdr:col>
      <xdr:colOff>50800</xdr:colOff>
      <xdr:row>58</xdr:row>
      <xdr:rowOff>95485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142109</xdr:rowOff>
    </xdr:from>
    <xdr:to>
      <xdr:col>50</xdr:col>
      <xdr:colOff>165100</xdr:colOff>
      <xdr:row>58</xdr:row>
      <xdr:rowOff>72259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88786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129255</xdr:rowOff>
    </xdr:from>
    <xdr:to>
      <xdr:col>46</xdr:col>
      <xdr:colOff>38100</xdr:colOff>
      <xdr:row>58</xdr:row>
      <xdr:rowOff>59405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75932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160356</xdr:rowOff>
    </xdr:from>
    <xdr:to>
      <xdr:col>41</xdr:col>
      <xdr:colOff>101600</xdr:colOff>
      <xdr:row>58</xdr:row>
      <xdr:rowOff>90506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81633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xdr:rowOff>
    </xdr:from>
    <xdr:to>
      <xdr:col>36</xdr:col>
      <xdr:colOff>165100</xdr:colOff>
      <xdr:row>58</xdr:row>
      <xdr:rowOff>101767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111302</xdr:rowOff>
    </xdr:from>
    <xdr:to>
      <xdr:col>55</xdr:col>
      <xdr:colOff>0</xdr:colOff>
      <xdr:row>78</xdr:row>
      <xdr:rowOff>138463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84402"/>
          <a:ext cx="8382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111302</xdr:rowOff>
    </xdr:from>
    <xdr:to>
      <xdr:col>50</xdr:col>
      <xdr:colOff>114300</xdr:colOff>
      <xdr:row>78</xdr:row>
      <xdr:rowOff>133659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440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128780</xdr:rowOff>
    </xdr:from>
    <xdr:to>
      <xdr:col>45</xdr:col>
      <xdr:colOff>177800</xdr:colOff>
      <xdr:row>78</xdr:row>
      <xdr:rowOff>133659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01880"/>
          <a:ext cx="8890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128780</xdr:rowOff>
    </xdr:from>
    <xdr:to>
      <xdr:col>41</xdr:col>
      <xdr:colOff>50800</xdr:colOff>
      <xdr:row>78</xdr:row>
      <xdr:rowOff>138943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01880"/>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87663</xdr:rowOff>
    </xdr:from>
    <xdr:to>
      <xdr:col>55</xdr:col>
      <xdr:colOff>50800</xdr:colOff>
      <xdr:row>79</xdr:row>
      <xdr:rowOff>17813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60502</xdr:rowOff>
    </xdr:from>
    <xdr:to>
      <xdr:col>50</xdr:col>
      <xdr:colOff>165100</xdr:colOff>
      <xdr:row>78</xdr:row>
      <xdr:rowOff>162102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153229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82859</xdr:rowOff>
    </xdr:from>
    <xdr:to>
      <xdr:col>46</xdr:col>
      <xdr:colOff>38100</xdr:colOff>
      <xdr:row>79</xdr:row>
      <xdr:rowOff>13009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4136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77980</xdr:rowOff>
    </xdr:from>
    <xdr:to>
      <xdr:col>41</xdr:col>
      <xdr:colOff>101600</xdr:colOff>
      <xdr:row>79</xdr:row>
      <xdr:rowOff>8130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170707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88143</xdr:rowOff>
    </xdr:from>
    <xdr:to>
      <xdr:col>36</xdr:col>
      <xdr:colOff>165100</xdr:colOff>
      <xdr:row>79</xdr:row>
      <xdr:rowOff>18293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9420</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3017" y="1355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114570</xdr:rowOff>
    </xdr:from>
    <xdr:to>
      <xdr:col>55</xdr:col>
      <xdr:colOff>0</xdr:colOff>
      <xdr:row>97</xdr:row>
      <xdr:rowOff>120689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45220"/>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49693</xdr:rowOff>
    </xdr:from>
    <xdr:to>
      <xdr:col>50</xdr:col>
      <xdr:colOff>114300</xdr:colOff>
      <xdr:row>97</xdr:row>
      <xdr:rowOff>114570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80343"/>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49693</xdr:rowOff>
    </xdr:from>
    <xdr:to>
      <xdr:col>45</xdr:col>
      <xdr:colOff>177800</xdr:colOff>
      <xdr:row>97</xdr:row>
      <xdr:rowOff>96038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80343"/>
          <a:ext cx="889000" cy="4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94749</xdr:rowOff>
    </xdr:from>
    <xdr:to>
      <xdr:col>41</xdr:col>
      <xdr:colOff>50800</xdr:colOff>
      <xdr:row>97</xdr:row>
      <xdr:rowOff>96038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25399"/>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69889</xdr:rowOff>
    </xdr:from>
    <xdr:to>
      <xdr:col>55</xdr:col>
      <xdr:colOff>50800</xdr:colOff>
      <xdr:row>98</xdr:row>
      <xdr:rowOff>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92766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63770</xdr:rowOff>
    </xdr:from>
    <xdr:to>
      <xdr:col>50</xdr:col>
      <xdr:colOff>165100</xdr:colOff>
      <xdr:row>97</xdr:row>
      <xdr:rowOff>165370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170343</xdr:rowOff>
    </xdr:from>
    <xdr:to>
      <xdr:col>46</xdr:col>
      <xdr:colOff>38100</xdr:colOff>
      <xdr:row>97</xdr:row>
      <xdr:rowOff>100493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117020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45238</xdr:rowOff>
    </xdr:from>
    <xdr:to>
      <xdr:col>41</xdr:col>
      <xdr:colOff>101600</xdr:colOff>
      <xdr:row>97</xdr:row>
      <xdr:rowOff>146838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163365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43949</xdr:rowOff>
    </xdr:from>
    <xdr:to>
      <xdr:col>36</xdr:col>
      <xdr:colOff>165100</xdr:colOff>
      <xdr:row>97</xdr:row>
      <xdr:rowOff>145549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162076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66739</xdr:rowOff>
    </xdr:from>
    <xdr:to>
      <xdr:col>85</xdr:col>
      <xdr:colOff>127000</xdr:colOff>
      <xdr:row>77</xdr:row>
      <xdr:rowOff>69228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68389"/>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66739</xdr:rowOff>
    </xdr:from>
    <xdr:to>
      <xdr:col>81</xdr:col>
      <xdr:colOff>50800</xdr:colOff>
      <xdr:row>77</xdr:row>
      <xdr:rowOff>78842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68389"/>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78842</xdr:rowOff>
    </xdr:from>
    <xdr:to>
      <xdr:col>76</xdr:col>
      <xdr:colOff>114300</xdr:colOff>
      <xdr:row>77</xdr:row>
      <xdr:rowOff>95377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804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95377</xdr:rowOff>
    </xdr:from>
    <xdr:to>
      <xdr:col>71</xdr:col>
      <xdr:colOff>177800</xdr:colOff>
      <xdr:row>77</xdr:row>
      <xdr:rowOff>100952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970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18428</xdr:rowOff>
    </xdr:from>
    <xdr:to>
      <xdr:col>85</xdr:col>
      <xdr:colOff>177800</xdr:colOff>
      <xdr:row>77</xdr:row>
      <xdr:rowOff>120028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168305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15939</xdr:rowOff>
    </xdr:from>
    <xdr:to>
      <xdr:col>81</xdr:col>
      <xdr:colOff>101600</xdr:colOff>
      <xdr:row>77</xdr:row>
      <xdr:rowOff>117539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108666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28042</xdr:rowOff>
    </xdr:from>
    <xdr:to>
      <xdr:col>76</xdr:col>
      <xdr:colOff>165100</xdr:colOff>
      <xdr:row>77</xdr:row>
      <xdr:rowOff>129642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120769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44577</xdr:rowOff>
    </xdr:from>
    <xdr:to>
      <xdr:col>72</xdr:col>
      <xdr:colOff>38100</xdr:colOff>
      <xdr:row>77</xdr:row>
      <xdr:rowOff>146177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50152</xdr:rowOff>
    </xdr:from>
    <xdr:to>
      <xdr:col>67</xdr:col>
      <xdr:colOff>101600</xdr:colOff>
      <xdr:row>77</xdr:row>
      <xdr:rowOff>151752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142879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128257</xdr:rowOff>
    </xdr:from>
    <xdr:to>
      <xdr:col>85</xdr:col>
      <xdr:colOff>127000</xdr:colOff>
      <xdr:row>99</xdr:row>
      <xdr:rowOff>40805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416007"/>
          <a:ext cx="838200" cy="5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128257</xdr:rowOff>
    </xdr:from>
    <xdr:to>
      <xdr:col>81</xdr:col>
      <xdr:colOff>50800</xdr:colOff>
      <xdr:row>98</xdr:row>
      <xdr:rowOff>91008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16007"/>
          <a:ext cx="889000" cy="4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91008</xdr:rowOff>
    </xdr:from>
    <xdr:to>
      <xdr:col>76</xdr:col>
      <xdr:colOff>114300</xdr:colOff>
      <xdr:row>99</xdr:row>
      <xdr:rowOff>2884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3108"/>
          <a:ext cx="889000" cy="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170205</xdr:rowOff>
    </xdr:from>
    <xdr:to>
      <xdr:col>71</xdr:col>
      <xdr:colOff>177800</xdr:colOff>
      <xdr:row>99</xdr:row>
      <xdr:rowOff>2884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72305"/>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161455</xdr:rowOff>
    </xdr:from>
    <xdr:to>
      <xdr:col>85</xdr:col>
      <xdr:colOff>177800</xdr:colOff>
      <xdr:row>99</xdr:row>
      <xdr:rowOff>91605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76382</xdr:rowOff>
    </xdr:from>
    <xdr:ext cx="378565"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7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77457</xdr:rowOff>
    </xdr:from>
    <xdr:to>
      <xdr:col>81</xdr:col>
      <xdr:colOff>101600</xdr:colOff>
      <xdr:row>96</xdr:row>
      <xdr:rowOff>7607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24134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40208</xdr:rowOff>
    </xdr:from>
    <xdr:to>
      <xdr:col>76</xdr:col>
      <xdr:colOff>165100</xdr:colOff>
      <xdr:row>98</xdr:row>
      <xdr:rowOff>141808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132935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123534</xdr:rowOff>
    </xdr:from>
    <xdr:to>
      <xdr:col>72</xdr:col>
      <xdr:colOff>38100</xdr:colOff>
      <xdr:row>99</xdr:row>
      <xdr:rowOff>53684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44811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1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119405</xdr:rowOff>
    </xdr:from>
    <xdr:to>
      <xdr:col>67</xdr:col>
      <xdr:colOff>101600</xdr:colOff>
      <xdr:row>99</xdr:row>
      <xdr:rowOff>49555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40682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83750</xdr:rowOff>
    </xdr:from>
    <xdr:to>
      <xdr:col>116</xdr:col>
      <xdr:colOff>63500</xdr:colOff>
      <xdr:row>36</xdr:row>
      <xdr:rowOff>48946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084500"/>
          <a:ext cx="838200" cy="1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83750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084500"/>
          <a:ext cx="889000" cy="4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169596</xdr:rowOff>
    </xdr:from>
    <xdr:to>
      <xdr:col>116</xdr:col>
      <xdr:colOff>114300</xdr:colOff>
      <xdr:row>36</xdr:row>
      <xdr:rowOff>99746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21023</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32950</xdr:rowOff>
    </xdr:from>
    <xdr:to>
      <xdr:col>112</xdr:col>
      <xdr:colOff>38100</xdr:colOff>
      <xdr:row>35</xdr:row>
      <xdr:rowOff>134550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0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151077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80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60468</xdr:rowOff>
    </xdr:from>
    <xdr:to>
      <xdr:col>116</xdr:col>
      <xdr:colOff>63500</xdr:colOff>
      <xdr:row>58</xdr:row>
      <xdr:rowOff>62891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04568"/>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57816</xdr:rowOff>
    </xdr:from>
    <xdr:to>
      <xdr:col>111</xdr:col>
      <xdr:colOff>177800</xdr:colOff>
      <xdr:row>58</xdr:row>
      <xdr:rowOff>60468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0191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40899</xdr:rowOff>
    </xdr:from>
    <xdr:to>
      <xdr:col>107</xdr:col>
      <xdr:colOff>50800</xdr:colOff>
      <xdr:row>58</xdr:row>
      <xdr:rowOff>57816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84999"/>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40899</xdr:rowOff>
    </xdr:from>
    <xdr:to>
      <xdr:col>102</xdr:col>
      <xdr:colOff>114300</xdr:colOff>
      <xdr:row>58</xdr:row>
      <xdr:rowOff>79166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8499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12091</xdr:rowOff>
    </xdr:from>
    <xdr:to>
      <xdr:col>116</xdr:col>
      <xdr:colOff>114300</xdr:colOff>
      <xdr:row>58</xdr:row>
      <xdr:rowOff>113691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142918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9668</xdr:rowOff>
    </xdr:from>
    <xdr:to>
      <xdr:col>112</xdr:col>
      <xdr:colOff>38100</xdr:colOff>
      <xdr:row>58</xdr:row>
      <xdr:rowOff>111268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127795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2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7016</xdr:rowOff>
    </xdr:from>
    <xdr:to>
      <xdr:col>107</xdr:col>
      <xdr:colOff>101600</xdr:colOff>
      <xdr:row>58</xdr:row>
      <xdr:rowOff>108616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125143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161549</xdr:rowOff>
    </xdr:from>
    <xdr:to>
      <xdr:col>102</xdr:col>
      <xdr:colOff>165100</xdr:colOff>
      <xdr:row>58</xdr:row>
      <xdr:rowOff>91699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108226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28366</xdr:rowOff>
    </xdr:from>
    <xdr:to>
      <xdr:col>98</xdr:col>
      <xdr:colOff>38100</xdr:colOff>
      <xdr:row>58</xdr:row>
      <xdr:rowOff>129966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146493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45997</xdr:rowOff>
    </xdr:from>
    <xdr:to>
      <xdr:col>116</xdr:col>
      <xdr:colOff>63500</xdr:colOff>
      <xdr:row>77</xdr:row>
      <xdr:rowOff>46682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24764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47574</xdr:rowOff>
    </xdr:from>
    <xdr:to>
      <xdr:col>111</xdr:col>
      <xdr:colOff>177800</xdr:colOff>
      <xdr:row>77</xdr:row>
      <xdr:rowOff>46682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906324"/>
          <a:ext cx="889000" cy="3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47574</xdr:rowOff>
    </xdr:from>
    <xdr:to>
      <xdr:col>107</xdr:col>
      <xdr:colOff>50800</xdr:colOff>
      <xdr:row>75</xdr:row>
      <xdr:rowOff>120749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06324"/>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120749</xdr:rowOff>
    </xdr:from>
    <xdr:to>
      <xdr:col>102</xdr:col>
      <xdr:colOff>114300</xdr:colOff>
      <xdr:row>75</xdr:row>
      <xdr:rowOff>122029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97949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166647</xdr:rowOff>
    </xdr:from>
    <xdr:to>
      <xdr:col>116</xdr:col>
      <xdr:colOff>114300</xdr:colOff>
      <xdr:row>77</xdr:row>
      <xdr:rowOff>96797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145074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167332</xdr:rowOff>
    </xdr:from>
    <xdr:to>
      <xdr:col>112</xdr:col>
      <xdr:colOff>38100</xdr:colOff>
      <xdr:row>77</xdr:row>
      <xdr:rowOff>97482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88609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168224</xdr:rowOff>
    </xdr:from>
    <xdr:to>
      <xdr:col>107</xdr:col>
      <xdr:colOff>101600</xdr:colOff>
      <xdr:row>75</xdr:row>
      <xdr:rowOff>98374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114901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69949</xdr:rowOff>
    </xdr:from>
    <xdr:to>
      <xdr:col>102</xdr:col>
      <xdr:colOff>165100</xdr:colOff>
      <xdr:row>76</xdr:row>
      <xdr:rowOff>99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16626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71229</xdr:rowOff>
    </xdr:from>
    <xdr:to>
      <xdr:col>98</xdr:col>
      <xdr:colOff>38100</xdr:colOff>
      <xdr:row>76</xdr:row>
      <xdr:rowOff>1380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29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17906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類似団体内においても人口密度が高いことが功を奏し、全体的に平均を下回る支出となっている。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一方で「普通建設事業費（うち更新整備）」は、特に学校園の老朽化対策を積極的におこなっており、類似団体平均の</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割増しとなっている。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今後は公共施設やインフラの一斉更新時期が続くため、公共施設等総合管理計画に基づいた老朽化対策を実施する。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年度より下水道事業において地方公営企業法が適用され、それまで「</a:t>
          </a:r>
          <a:r>
            <a:rPr kumimoji="1" lang="ja-JP" altLang="ja-JP" sz="1100" b="0" i="0" baseline="0">
              <a:solidFill>
                <a:schemeClr val="dk1"/>
              </a:solidFill>
              <a:effectLst/>
              <a:latin typeface="+mn-lt"/>
              <a:ea typeface="+mn-ea"/>
              <a:cs typeface="+mn-cs"/>
            </a:rPr>
            <a:t>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」として一般会計より支出していた分を、「投資及び出資金」、「補助費等」より支出している。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その結果、「投資及び出資金」は類似団体を上回り、</a:t>
          </a:r>
          <a:r>
            <a:rPr kumimoji="1" lang="ja-JP" altLang="ja-JP" sz="1100" b="0" i="0" baseline="0">
              <a:solidFill>
                <a:schemeClr val="dk1"/>
              </a:solidFill>
              <a:effectLst/>
              <a:latin typeface="+mn-lt"/>
              <a:ea typeface="+mn-ea"/>
              <a:cs typeface="+mn-cs"/>
            </a:rPr>
            <a:t>「繰出金」</a:t>
          </a:r>
          <a:r>
            <a:rPr kumimoji="1" lang="ja-JP" altLang="en-US" sz="1100" b="0" i="0" baseline="0">
              <a:solidFill>
                <a:schemeClr val="dk1"/>
              </a:solidFill>
              <a:effectLst/>
              <a:latin typeface="+mn-lt"/>
              <a:ea typeface="+mn-ea"/>
              <a:cs typeface="+mn-cs"/>
            </a:rPr>
            <a:t>は下回る結果となっている。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なお、「維持管理費」の急増は、決算統計における「普通建設事業費」との区分の明確化によるものである。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84836</xdr:rowOff>
    </xdr:from>
    <xdr:to>
      <xdr:col>24</xdr:col>
      <xdr:colOff>63500</xdr:colOff>
      <xdr:row>36</xdr:row>
      <xdr:rowOff>92021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7036"/>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92021</xdr:rowOff>
    </xdr:from>
    <xdr:to>
      <xdr:col>19</xdr:col>
      <xdr:colOff>177800</xdr:colOff>
      <xdr:row>36</xdr:row>
      <xdr:rowOff>94960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422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69161</xdr:rowOff>
    </xdr:from>
    <xdr:to>
      <xdr:col>15</xdr:col>
      <xdr:colOff>50800</xdr:colOff>
      <xdr:row>36</xdr:row>
      <xdr:rowOff>94960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9911"/>
          <a:ext cx="889000" cy="1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69161</xdr:rowOff>
    </xdr:from>
    <xdr:to>
      <xdr:col>10</xdr:col>
      <xdr:colOff>114300</xdr:colOff>
      <xdr:row>35</xdr:row>
      <xdr:rowOff>156682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9911"/>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41221</xdr:rowOff>
    </xdr:from>
    <xdr:to>
      <xdr:col>20</xdr:col>
      <xdr:colOff>38100</xdr:colOff>
      <xdr:row>36</xdr:row>
      <xdr:rowOff>142821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133948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44160</xdr:rowOff>
    </xdr:from>
    <xdr:to>
      <xdr:col>15</xdr:col>
      <xdr:colOff>101600</xdr:colOff>
      <xdr:row>36</xdr:row>
      <xdr:rowOff>145760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136887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18361</xdr:rowOff>
    </xdr:from>
    <xdr:to>
      <xdr:col>10</xdr:col>
      <xdr:colOff>165100</xdr:colOff>
      <xdr:row>35</xdr:row>
      <xdr:rowOff>119961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136488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105882</xdr:rowOff>
    </xdr:from>
    <xdr:to>
      <xdr:col>6</xdr:col>
      <xdr:colOff>38100</xdr:colOff>
      <xdr:row>36</xdr:row>
      <xdr:rowOff>36032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27159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79056</xdr:rowOff>
    </xdr:from>
    <xdr:to>
      <xdr:col>24</xdr:col>
      <xdr:colOff>63500</xdr:colOff>
      <xdr:row>59</xdr:row>
      <xdr:rowOff>76247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80256"/>
          <a:ext cx="838200" cy="5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79056</xdr:rowOff>
    </xdr:from>
    <xdr:to>
      <xdr:col>19</xdr:col>
      <xdr:colOff>177800</xdr:colOff>
      <xdr:row>59</xdr:row>
      <xdr:rowOff>84357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680256"/>
          <a:ext cx="889000" cy="5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54117</xdr:rowOff>
    </xdr:from>
    <xdr:to>
      <xdr:col>15</xdr:col>
      <xdr:colOff>50800</xdr:colOff>
      <xdr:row>59</xdr:row>
      <xdr:rowOff>84357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169667"/>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53594</xdr:rowOff>
    </xdr:from>
    <xdr:to>
      <xdr:col>10</xdr:col>
      <xdr:colOff>114300</xdr:colOff>
      <xdr:row>59</xdr:row>
      <xdr:rowOff>54117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169144"/>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25447</xdr:rowOff>
    </xdr:from>
    <xdr:to>
      <xdr:col>24</xdr:col>
      <xdr:colOff>114300</xdr:colOff>
      <xdr:row>59</xdr:row>
      <xdr:rowOff>127047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111824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28256</xdr:rowOff>
    </xdr:from>
    <xdr:to>
      <xdr:col>20</xdr:col>
      <xdr:colOff>38100</xdr:colOff>
      <xdr:row>56</xdr:row>
      <xdr:rowOff>129856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146383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4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33557</xdr:rowOff>
    </xdr:from>
    <xdr:to>
      <xdr:col>15</xdr:col>
      <xdr:colOff>101600</xdr:colOff>
      <xdr:row>59</xdr:row>
      <xdr:rowOff>135157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126284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3317</xdr:rowOff>
    </xdr:from>
    <xdr:to>
      <xdr:col>10</xdr:col>
      <xdr:colOff>165100</xdr:colOff>
      <xdr:row>59</xdr:row>
      <xdr:rowOff>104917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96044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2794</xdr:rowOff>
    </xdr:from>
    <xdr:to>
      <xdr:col>6</xdr:col>
      <xdr:colOff>38100</xdr:colOff>
      <xdr:row>59</xdr:row>
      <xdr:rowOff>104394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1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95521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2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72822</xdr:rowOff>
    </xdr:from>
    <xdr:to>
      <xdr:col>24</xdr:col>
      <xdr:colOff>63500</xdr:colOff>
      <xdr:row>77</xdr:row>
      <xdr:rowOff>156832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74472"/>
          <a:ext cx="8382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10364</xdr:rowOff>
    </xdr:from>
    <xdr:to>
      <xdr:col>19</xdr:col>
      <xdr:colOff>177800</xdr:colOff>
      <xdr:row>77</xdr:row>
      <xdr:rowOff>156832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12014"/>
          <a:ext cx="889000" cy="1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10364</xdr:rowOff>
    </xdr:from>
    <xdr:to>
      <xdr:col>15</xdr:col>
      <xdr:colOff>50800</xdr:colOff>
      <xdr:row>78</xdr:row>
      <xdr:rowOff>17374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12014"/>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17374</xdr:rowOff>
    </xdr:from>
    <xdr:to>
      <xdr:col>10</xdr:col>
      <xdr:colOff>114300</xdr:colOff>
      <xdr:row>78</xdr:row>
      <xdr:rowOff>75425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9047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22022</xdr:rowOff>
    </xdr:from>
    <xdr:to>
      <xdr:col>24</xdr:col>
      <xdr:colOff>114300</xdr:colOff>
      <xdr:row>77</xdr:row>
      <xdr:rowOff>123622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0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106032</xdr:rowOff>
    </xdr:from>
    <xdr:to>
      <xdr:col>20</xdr:col>
      <xdr:colOff>38100</xdr:colOff>
      <xdr:row>78</xdr:row>
      <xdr:rowOff>36182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27309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131014</xdr:rowOff>
    </xdr:from>
    <xdr:to>
      <xdr:col>15</xdr:col>
      <xdr:colOff>101600</xdr:colOff>
      <xdr:row>77</xdr:row>
      <xdr:rowOff>61164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52291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5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138024</xdr:rowOff>
    </xdr:from>
    <xdr:to>
      <xdr:col>10</xdr:col>
      <xdr:colOff>165100</xdr:colOff>
      <xdr:row>78</xdr:row>
      <xdr:rowOff>68174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59301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24625</xdr:rowOff>
    </xdr:from>
    <xdr:to>
      <xdr:col>6</xdr:col>
      <xdr:colOff>38100</xdr:colOff>
      <xdr:row>78</xdr:row>
      <xdr:rowOff>126225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117352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76166</xdr:rowOff>
    </xdr:from>
    <xdr:to>
      <xdr:col>24</xdr:col>
      <xdr:colOff>63500</xdr:colOff>
      <xdr:row>98</xdr:row>
      <xdr:rowOff>110130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78266"/>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78925</xdr:rowOff>
    </xdr:from>
    <xdr:to>
      <xdr:col>19</xdr:col>
      <xdr:colOff>177800</xdr:colOff>
      <xdr:row>98</xdr:row>
      <xdr:rowOff>110130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81025"/>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78925</xdr:rowOff>
    </xdr:from>
    <xdr:to>
      <xdr:col>15</xdr:col>
      <xdr:colOff>50800</xdr:colOff>
      <xdr:row>98</xdr:row>
      <xdr:rowOff>90061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81025"/>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90061</xdr:rowOff>
    </xdr:from>
    <xdr:to>
      <xdr:col>10</xdr:col>
      <xdr:colOff>114300</xdr:colOff>
      <xdr:row>98</xdr:row>
      <xdr:rowOff>140027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92161"/>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25366</xdr:rowOff>
    </xdr:from>
    <xdr:to>
      <xdr:col>24</xdr:col>
      <xdr:colOff>114300</xdr:colOff>
      <xdr:row>98</xdr:row>
      <xdr:rowOff>126966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3793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59330</xdr:rowOff>
    </xdr:from>
    <xdr:to>
      <xdr:col>20</xdr:col>
      <xdr:colOff>38100</xdr:colOff>
      <xdr:row>98</xdr:row>
      <xdr:rowOff>160930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152057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28125</xdr:rowOff>
    </xdr:from>
    <xdr:to>
      <xdr:col>15</xdr:col>
      <xdr:colOff>101600</xdr:colOff>
      <xdr:row>98</xdr:row>
      <xdr:rowOff>129725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120852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39261</xdr:rowOff>
    </xdr:from>
    <xdr:to>
      <xdr:col>10</xdr:col>
      <xdr:colOff>165100</xdr:colOff>
      <xdr:row>98</xdr:row>
      <xdr:rowOff>140861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131988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89227</xdr:rowOff>
    </xdr:from>
    <xdr:to>
      <xdr:col>6</xdr:col>
      <xdr:colOff>38100</xdr:colOff>
      <xdr:row>99</xdr:row>
      <xdr:rowOff>19377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10504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106716</xdr:rowOff>
    </xdr:from>
    <xdr:to>
      <xdr:col>55</xdr:col>
      <xdr:colOff>0</xdr:colOff>
      <xdr:row>35</xdr:row>
      <xdr:rowOff>121085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107466"/>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91041</xdr:rowOff>
    </xdr:from>
    <xdr:to>
      <xdr:col>50</xdr:col>
      <xdr:colOff>114300</xdr:colOff>
      <xdr:row>35</xdr:row>
      <xdr:rowOff>106716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09179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50872</xdr:rowOff>
    </xdr:from>
    <xdr:to>
      <xdr:col>45</xdr:col>
      <xdr:colOff>177800</xdr:colOff>
      <xdr:row>35</xdr:row>
      <xdr:rowOff>91041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5708722"/>
          <a:ext cx="889000" cy="38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50872</xdr:rowOff>
    </xdr:from>
    <xdr:to>
      <xdr:col>41</xdr:col>
      <xdr:colOff>50800</xdr:colOff>
      <xdr:row>36</xdr:row>
      <xdr:rowOff>68507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5708722"/>
          <a:ext cx="889000" cy="5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70285</xdr:rowOff>
    </xdr:from>
    <xdr:to>
      <xdr:col>55</xdr:col>
      <xdr:colOff>50800</xdr:colOff>
      <xdr:row>36</xdr:row>
      <xdr:rowOff>435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93162</xdr:rowOff>
    </xdr:from>
    <xdr:ext cx="469744"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9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55916</xdr:rowOff>
    </xdr:from>
    <xdr:to>
      <xdr:col>50</xdr:col>
      <xdr:colOff>165100</xdr:colOff>
      <xdr:row>35</xdr:row>
      <xdr:rowOff>157516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2593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58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40241</xdr:rowOff>
    </xdr:from>
    <xdr:to>
      <xdr:col>46</xdr:col>
      <xdr:colOff>38100</xdr:colOff>
      <xdr:row>35</xdr:row>
      <xdr:rowOff>141841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158368</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58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72</xdr:rowOff>
    </xdr:from>
    <xdr:to>
      <xdr:col>41</xdr:col>
      <xdr:colOff>101600</xdr:colOff>
      <xdr:row>33</xdr:row>
      <xdr:rowOff>101672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56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118199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543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17707</xdr:rowOff>
    </xdr:from>
    <xdr:to>
      <xdr:col>36</xdr:col>
      <xdr:colOff>165100</xdr:colOff>
      <xdr:row>36</xdr:row>
      <xdr:rowOff>119307</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135834</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9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47917</xdr:rowOff>
    </xdr:from>
    <xdr:to>
      <xdr:col>55</xdr:col>
      <xdr:colOff>0</xdr:colOff>
      <xdr:row>59</xdr:row>
      <xdr:rowOff>68426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63467"/>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40961</xdr:rowOff>
    </xdr:from>
    <xdr:to>
      <xdr:col>50</xdr:col>
      <xdr:colOff>114300</xdr:colOff>
      <xdr:row>59</xdr:row>
      <xdr:rowOff>47917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56511"/>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40961</xdr:rowOff>
    </xdr:from>
    <xdr:to>
      <xdr:col>45</xdr:col>
      <xdr:colOff>177800</xdr:colOff>
      <xdr:row>59</xdr:row>
      <xdr:rowOff>54694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56511"/>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27637</xdr:rowOff>
    </xdr:from>
    <xdr:to>
      <xdr:col>41</xdr:col>
      <xdr:colOff>50800</xdr:colOff>
      <xdr:row>59</xdr:row>
      <xdr:rowOff>54694</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4318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17626</xdr:rowOff>
    </xdr:from>
    <xdr:to>
      <xdr:col>55</xdr:col>
      <xdr:colOff>50800</xdr:colOff>
      <xdr:row>59</xdr:row>
      <xdr:rowOff>119226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104003</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168567</xdr:rowOff>
    </xdr:from>
    <xdr:to>
      <xdr:col>50</xdr:col>
      <xdr:colOff>165100</xdr:colOff>
      <xdr:row>59</xdr:row>
      <xdr:rowOff>98717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89844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161611</xdr:rowOff>
    </xdr:from>
    <xdr:to>
      <xdr:col>46</xdr:col>
      <xdr:colOff>38100</xdr:colOff>
      <xdr:row>59</xdr:row>
      <xdr:rowOff>91761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82888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9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3894</xdr:rowOff>
    </xdr:from>
    <xdr:to>
      <xdr:col>41</xdr:col>
      <xdr:colOff>101600</xdr:colOff>
      <xdr:row>59</xdr:row>
      <xdr:rowOff>105494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96621</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148287</xdr:rowOff>
    </xdr:from>
    <xdr:to>
      <xdr:col>36</xdr:col>
      <xdr:colOff>165100</xdr:colOff>
      <xdr:row>59</xdr:row>
      <xdr:rowOff>78437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69564</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89712</xdr:rowOff>
    </xdr:from>
    <xdr:to>
      <xdr:col>55</xdr:col>
      <xdr:colOff>0</xdr:colOff>
      <xdr:row>79</xdr:row>
      <xdr:rowOff>89953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34262"/>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89953</xdr:rowOff>
    </xdr:from>
    <xdr:to>
      <xdr:col>50</xdr:col>
      <xdr:colOff>114300</xdr:colOff>
      <xdr:row>79</xdr:row>
      <xdr:rowOff>90159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3450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90159</xdr:rowOff>
    </xdr:from>
    <xdr:to>
      <xdr:col>45</xdr:col>
      <xdr:colOff>177800</xdr:colOff>
      <xdr:row>79</xdr:row>
      <xdr:rowOff>90638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3470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78685</xdr:rowOff>
    </xdr:from>
    <xdr:to>
      <xdr:col>41</xdr:col>
      <xdr:colOff>50800</xdr:colOff>
      <xdr:row>79</xdr:row>
      <xdr:rowOff>90638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23235"/>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38912</xdr:rowOff>
    </xdr:from>
    <xdr:to>
      <xdr:col>55</xdr:col>
      <xdr:colOff>50800</xdr:colOff>
      <xdr:row>79</xdr:row>
      <xdr:rowOff>140512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125289</xdr:rowOff>
    </xdr:from>
    <xdr:ext cx="378565"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39153</xdr:rowOff>
    </xdr:from>
    <xdr:to>
      <xdr:col>50</xdr:col>
      <xdr:colOff>165100</xdr:colOff>
      <xdr:row>79</xdr:row>
      <xdr:rowOff>140753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131880</xdr:rowOff>
    </xdr:from>
    <xdr:ext cx="378565"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50017" y="1367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39359</xdr:rowOff>
    </xdr:from>
    <xdr:to>
      <xdr:col>46</xdr:col>
      <xdr:colOff>38100</xdr:colOff>
      <xdr:row>79</xdr:row>
      <xdr:rowOff>140959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132086</xdr:rowOff>
    </xdr:from>
    <xdr:ext cx="378565"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61017" y="1367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39838</xdr:rowOff>
    </xdr:from>
    <xdr:to>
      <xdr:col>41</xdr:col>
      <xdr:colOff>101600</xdr:colOff>
      <xdr:row>79</xdr:row>
      <xdr:rowOff>141438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132565</xdr:rowOff>
    </xdr:from>
    <xdr:ext cx="378565"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72017" y="1367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27885</xdr:rowOff>
    </xdr:from>
    <xdr:to>
      <xdr:col>36</xdr:col>
      <xdr:colOff>165100</xdr:colOff>
      <xdr:row>79</xdr:row>
      <xdr:rowOff>129485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120612</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65289</xdr:rowOff>
    </xdr:from>
    <xdr:to>
      <xdr:col>55</xdr:col>
      <xdr:colOff>0</xdr:colOff>
      <xdr:row>98</xdr:row>
      <xdr:rowOff>67828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67389"/>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45647</xdr:rowOff>
    </xdr:from>
    <xdr:to>
      <xdr:col>50</xdr:col>
      <xdr:colOff>114300</xdr:colOff>
      <xdr:row>98</xdr:row>
      <xdr:rowOff>65289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47747"/>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45647</xdr:rowOff>
    </xdr:from>
    <xdr:to>
      <xdr:col>45</xdr:col>
      <xdr:colOff>177800</xdr:colOff>
      <xdr:row>98</xdr:row>
      <xdr:rowOff>69331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7747"/>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69331</xdr:rowOff>
    </xdr:from>
    <xdr:to>
      <xdr:col>41</xdr:col>
      <xdr:colOff>50800</xdr:colOff>
      <xdr:row>98</xdr:row>
      <xdr:rowOff>70281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71431"/>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17028</xdr:rowOff>
    </xdr:from>
    <xdr:to>
      <xdr:col>55</xdr:col>
      <xdr:colOff>50800</xdr:colOff>
      <xdr:row>98</xdr:row>
      <xdr:rowOff>118628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14489</xdr:rowOff>
    </xdr:from>
    <xdr:to>
      <xdr:col>50</xdr:col>
      <xdr:colOff>165100</xdr:colOff>
      <xdr:row>98</xdr:row>
      <xdr:rowOff>116089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107216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0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166297</xdr:rowOff>
    </xdr:from>
    <xdr:to>
      <xdr:col>46</xdr:col>
      <xdr:colOff>38100</xdr:colOff>
      <xdr:row>98</xdr:row>
      <xdr:rowOff>96447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112974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18531</xdr:rowOff>
    </xdr:from>
    <xdr:to>
      <xdr:col>41</xdr:col>
      <xdr:colOff>101600</xdr:colOff>
      <xdr:row>98</xdr:row>
      <xdr:rowOff>120131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111258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19481</xdr:rowOff>
    </xdr:from>
    <xdr:to>
      <xdr:col>36</xdr:col>
      <xdr:colOff>165100</xdr:colOff>
      <xdr:row>98</xdr:row>
      <xdr:rowOff>121081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112208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19266</xdr:rowOff>
    </xdr:from>
    <xdr:to>
      <xdr:col>85</xdr:col>
      <xdr:colOff>127000</xdr:colOff>
      <xdr:row>38</xdr:row>
      <xdr:rowOff>46355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34366"/>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46355</xdr:rowOff>
    </xdr:from>
    <xdr:to>
      <xdr:col>81</xdr:col>
      <xdr:colOff>50800</xdr:colOff>
      <xdr:row>38</xdr:row>
      <xdr:rowOff>70091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61455"/>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37821</xdr:rowOff>
    </xdr:from>
    <xdr:to>
      <xdr:col>76</xdr:col>
      <xdr:colOff>114300</xdr:colOff>
      <xdr:row>38</xdr:row>
      <xdr:rowOff>70091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5292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37821</xdr:rowOff>
    </xdr:from>
    <xdr:to>
      <xdr:col>71</xdr:col>
      <xdr:colOff>177800</xdr:colOff>
      <xdr:row>38</xdr:row>
      <xdr:rowOff>40983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5292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139916</xdr:rowOff>
    </xdr:from>
    <xdr:to>
      <xdr:col>85</xdr:col>
      <xdr:colOff>177800</xdr:colOff>
      <xdr:row>38</xdr:row>
      <xdr:rowOff>70065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8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118343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167005</xdr:rowOff>
    </xdr:from>
    <xdr:to>
      <xdr:col>81</xdr:col>
      <xdr:colOff>101600</xdr:colOff>
      <xdr:row>38</xdr:row>
      <xdr:rowOff>97155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88282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19291</xdr:rowOff>
    </xdr:from>
    <xdr:to>
      <xdr:col>76</xdr:col>
      <xdr:colOff>165100</xdr:colOff>
      <xdr:row>38</xdr:row>
      <xdr:rowOff>120891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112018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158471</xdr:rowOff>
    </xdr:from>
    <xdr:to>
      <xdr:col>72</xdr:col>
      <xdr:colOff>38100</xdr:colOff>
      <xdr:row>38</xdr:row>
      <xdr:rowOff>88621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79748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161633</xdr:rowOff>
    </xdr:from>
    <xdr:to>
      <xdr:col>67</xdr:col>
      <xdr:colOff>101600</xdr:colOff>
      <xdr:row>38</xdr:row>
      <xdr:rowOff>91783</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82910</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4445</xdr:rowOff>
    </xdr:from>
    <xdr:to>
      <xdr:col>85</xdr:col>
      <xdr:colOff>127000</xdr:colOff>
      <xdr:row>57</xdr:row>
      <xdr:rowOff>94492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777095"/>
          <a:ext cx="838200" cy="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4445</xdr:rowOff>
    </xdr:from>
    <xdr:to>
      <xdr:col>81</xdr:col>
      <xdr:colOff>50800</xdr:colOff>
      <xdr:row>57</xdr:row>
      <xdr:rowOff>154984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777095"/>
          <a:ext cx="889000" cy="1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154984</xdr:rowOff>
    </xdr:from>
    <xdr:to>
      <xdr:col>76</xdr:col>
      <xdr:colOff>114300</xdr:colOff>
      <xdr:row>58</xdr:row>
      <xdr:rowOff>3792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27634"/>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3792</xdr:rowOff>
    </xdr:from>
    <xdr:to>
      <xdr:col>71</xdr:col>
      <xdr:colOff>177800</xdr:colOff>
      <xdr:row>58</xdr:row>
      <xdr:rowOff>12609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94789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43692</xdr:rowOff>
    </xdr:from>
    <xdr:to>
      <xdr:col>85</xdr:col>
      <xdr:colOff>177800</xdr:colOff>
      <xdr:row>57</xdr:row>
      <xdr:rowOff>145292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66569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125095</xdr:rowOff>
    </xdr:from>
    <xdr:to>
      <xdr:col>81</xdr:col>
      <xdr:colOff>101600</xdr:colOff>
      <xdr:row>57</xdr:row>
      <xdr:rowOff>55245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71772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104184</xdr:rowOff>
    </xdr:from>
    <xdr:to>
      <xdr:col>76</xdr:col>
      <xdr:colOff>165100</xdr:colOff>
      <xdr:row>58</xdr:row>
      <xdr:rowOff>34334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50861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124442</xdr:rowOff>
    </xdr:from>
    <xdr:to>
      <xdr:col>72</xdr:col>
      <xdr:colOff>38100</xdr:colOff>
      <xdr:row>58</xdr:row>
      <xdr:rowOff>54592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71119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6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133259</xdr:rowOff>
    </xdr:from>
    <xdr:to>
      <xdr:col>67</xdr:col>
      <xdr:colOff>101600</xdr:colOff>
      <xdr:row>58</xdr:row>
      <xdr:rowOff>63409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79936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66739</xdr:rowOff>
    </xdr:from>
    <xdr:to>
      <xdr:col>85</xdr:col>
      <xdr:colOff>127000</xdr:colOff>
      <xdr:row>97</xdr:row>
      <xdr:rowOff>69228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97389"/>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66739</xdr:rowOff>
    </xdr:from>
    <xdr:to>
      <xdr:col>81</xdr:col>
      <xdr:colOff>50800</xdr:colOff>
      <xdr:row>97</xdr:row>
      <xdr:rowOff>78842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97389"/>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78842</xdr:rowOff>
    </xdr:from>
    <xdr:to>
      <xdr:col>76</xdr:col>
      <xdr:colOff>114300</xdr:colOff>
      <xdr:row>97</xdr:row>
      <xdr:rowOff>95377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094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95377</xdr:rowOff>
    </xdr:from>
    <xdr:to>
      <xdr:col>71</xdr:col>
      <xdr:colOff>177800</xdr:colOff>
      <xdr:row>97</xdr:row>
      <xdr:rowOff>100952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260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18428</xdr:rowOff>
    </xdr:from>
    <xdr:to>
      <xdr:col>85</xdr:col>
      <xdr:colOff>177800</xdr:colOff>
      <xdr:row>97</xdr:row>
      <xdr:rowOff>120028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15939</xdr:rowOff>
    </xdr:from>
    <xdr:to>
      <xdr:col>81</xdr:col>
      <xdr:colOff>101600</xdr:colOff>
      <xdr:row>97</xdr:row>
      <xdr:rowOff>117539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108666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28042</xdr:rowOff>
    </xdr:from>
    <xdr:to>
      <xdr:col>76</xdr:col>
      <xdr:colOff>165100</xdr:colOff>
      <xdr:row>97</xdr:row>
      <xdr:rowOff>129642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120769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44577</xdr:rowOff>
    </xdr:from>
    <xdr:to>
      <xdr:col>72</xdr:col>
      <xdr:colOff>38100</xdr:colOff>
      <xdr:row>97</xdr:row>
      <xdr:rowOff>146177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137304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50152</xdr:rowOff>
    </xdr:from>
    <xdr:to>
      <xdr:col>67</xdr:col>
      <xdr:colOff>101600</xdr:colOff>
      <xdr:row>97</xdr:row>
      <xdr:rowOff>151752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142879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115469</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287669"/>
          <a:ext cx="889000" cy="3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115469</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6287669"/>
          <a:ext cx="889000" cy="3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64669</xdr:rowOff>
    </xdr:from>
    <xdr:to>
      <xdr:col>107</xdr:col>
      <xdr:colOff>101600</xdr:colOff>
      <xdr:row>36</xdr:row>
      <xdr:rowOff>166269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11346</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類似団体内においても人口密度が高いことが功を奏し、全体的に平均を下回る「効率の良い」支出となっている。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その中でも、「教育費」は小中学校の大規模改造が集中</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影響で、平均を上回る状況が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令和９年度まで</a:t>
          </a:r>
          <a:r>
            <a:rPr kumimoji="1" lang="ja-JP" altLang="ja-JP" sz="1100" b="0" i="0" u="none" strike="noStrike" kern="0" cap="none" spc="0" normalizeH="0" baseline="0" noProof="0">
              <a:ln>
                <a:noFill/>
              </a:ln>
              <a:solidFill>
                <a:prstClr val="black"/>
              </a:solidFill>
              <a:effectLst/>
              <a:uLnTx/>
              <a:uFillTx/>
              <a:latin typeface="+mn-lt"/>
              <a:ea typeface="+mn-ea"/>
              <a:cs typeface="+mn-cs"/>
            </a:rPr>
            <a:t>続く見込みである。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「労働費」のみ類似団体平均の約</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倍と突出しているが、これは「労働費」の大半を占める「労働者住宅資金融資対策事業（借入時の信用保証料補助）」が原因となっている。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「諸支出金」は庁舎に隣接する民有地を普通財産として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1100" b="0" i="0" u="none" strike="noStrike" kern="0" cap="none" spc="0" normalizeH="0" baseline="0" noProof="0">
              <a:ln>
                <a:noFill/>
              </a:ln>
              <a:solidFill>
                <a:prstClr val="black"/>
              </a:solidFill>
              <a:effectLst/>
              <a:uLnTx/>
              <a:uFillTx/>
              <a:latin typeface="+mn-lt"/>
              <a:ea typeface="+mn-ea"/>
              <a:cs typeface="+mn-cs"/>
            </a:rPr>
            <a:t>購入したため大幅に増加してい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年度以降には従来通りに戻っている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年度末財政調整基金残高は、財源調整のため</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ja-JP" sz="900" b="0" i="0" u="none" strike="noStrike" kern="0" cap="none" spc="0" normalizeH="0" baseline="0" noProof="0">
              <a:ln>
                <a:noFill/>
              </a:ln>
              <a:solidFill>
                <a:prstClr val="black"/>
              </a:solidFill>
              <a:effectLst/>
              <a:uLnTx/>
              <a:uFillTx/>
              <a:latin typeface="+mn-lt"/>
              <a:ea typeface="+mn-ea"/>
              <a:cs typeface="+mn-cs"/>
            </a:rPr>
            <a:t>億円を取り崩</a:t>
          </a:r>
          <a:r>
            <a:rPr kumimoji="1" lang="ja-JP" altLang="en-US" sz="900" b="0" i="0" u="none" strike="noStrike" kern="0" cap="none" spc="0" normalizeH="0" baseline="0" noProof="0">
              <a:ln>
                <a:noFill/>
              </a:ln>
              <a:solidFill>
                <a:prstClr val="black"/>
              </a:solidFill>
              <a:effectLst/>
              <a:uLnTx/>
              <a:uFillTx/>
              <a:latin typeface="+mn-lt"/>
              <a:ea typeface="+mn-ea"/>
              <a:cs typeface="+mn-cs"/>
            </a:rPr>
            <a:t>したものの、前年度の剰余金</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en-US" sz="900" b="0" i="0" u="none" strike="noStrike" kern="0" cap="none" spc="0" normalizeH="0" baseline="0" noProof="0">
              <a:ln>
                <a:noFill/>
              </a:ln>
              <a:solidFill>
                <a:prstClr val="black"/>
              </a:solidFill>
              <a:effectLst/>
              <a:uLnTx/>
              <a:uFillTx/>
              <a:latin typeface="+mn-lt"/>
              <a:ea typeface="+mn-ea"/>
              <a:cs typeface="+mn-cs"/>
            </a:rPr>
            <a:t>億円及び、運用利子</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en-US" sz="900" b="0" i="0" u="none" strike="noStrike" kern="0" cap="none" spc="0" normalizeH="0" baseline="0" noProof="0">
              <a:ln>
                <a:noFill/>
              </a:ln>
              <a:solidFill>
                <a:prstClr val="black"/>
              </a:solidFill>
              <a:effectLst/>
              <a:uLnTx/>
              <a:uFillTx/>
              <a:latin typeface="+mn-lt"/>
              <a:ea typeface="+mn-ea"/>
              <a:cs typeface="+mn-cs"/>
            </a:rPr>
            <a:t>億円を基金に編入したことにより約</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億円となり前年度と残高は大きく変わらず、</a:t>
          </a:r>
          <a:r>
            <a:rPr kumimoji="1" lang="ja-JP" altLang="ja-JP" sz="900" b="0" i="0" u="none" strike="noStrike" kern="0" cap="none" spc="0" normalizeH="0" baseline="0" noProof="0">
              <a:ln>
                <a:noFill/>
              </a:ln>
              <a:solidFill>
                <a:prstClr val="black"/>
              </a:solidFill>
              <a:effectLst/>
              <a:uLnTx/>
              <a:uFillTx/>
              <a:latin typeface="+mn-lt"/>
              <a:ea typeface="+mn-ea"/>
              <a:cs typeface="+mn-cs"/>
            </a:rPr>
            <a:t>標準財政規模比は</a:t>
          </a:r>
          <a:r>
            <a:rPr kumimoji="1" lang="ja-JP" altLang="en-US" sz="900" b="0" i="0" u="none" strike="noStrike" kern="0" cap="none" spc="0" normalizeH="0" baseline="0" noProof="0">
              <a:ln>
                <a:noFill/>
              </a:ln>
              <a:solidFill>
                <a:prstClr val="black"/>
              </a:solidFill>
              <a:effectLst/>
              <a:uLnTx/>
              <a:uFillTx/>
              <a:latin typeface="+mn-lt"/>
              <a:ea typeface="+mn-ea"/>
              <a:cs typeface="+mn-cs"/>
            </a:rPr>
            <a:t>前年度と同様に、</a:t>
          </a:r>
          <a:r>
            <a:rPr kumimoji="1" lang="ja-JP" altLang="ja-JP"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42</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％となって</a:t>
          </a:r>
          <a:r>
            <a:rPr kumimoji="1" lang="ja-JP" altLang="en-US" sz="900" b="0" i="0" u="none" strike="noStrike" kern="0" cap="none" spc="0" normalizeH="0" baseline="0" noProof="0">
              <a:ln>
                <a:noFill/>
              </a:ln>
              <a:solidFill>
                <a:prstClr val="black"/>
              </a:solidFill>
              <a:effectLst/>
              <a:uLnTx/>
              <a:uFillTx/>
              <a:latin typeface="+mn-lt"/>
              <a:ea typeface="+mn-ea"/>
              <a:cs typeface="+mn-cs"/>
            </a:rPr>
            <a:t>いる。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年度には、</a:t>
          </a:r>
          <a:r>
            <a:rPr kumimoji="1" lang="ja-JP" altLang="ja-JP" sz="900" b="0" i="0" u="none" strike="noStrike" kern="0" cap="none" spc="0" normalizeH="0" baseline="0" noProof="0">
              <a:ln>
                <a:noFill/>
              </a:ln>
              <a:solidFill>
                <a:prstClr val="black"/>
              </a:solidFill>
              <a:effectLst/>
              <a:uLnTx/>
              <a:uFillTx/>
              <a:latin typeface="+mn-lt"/>
              <a:ea typeface="+mn-ea"/>
              <a:cs typeface="+mn-cs"/>
            </a:rPr>
            <a:t>学校関係を主とする公共施設等の老朽化対策が今後</a:t>
          </a:r>
          <a:r>
            <a:rPr kumimoji="1" lang="en-US" altLang="ja-JP" sz="900" b="0" i="0" u="none" strike="noStrike" kern="0" cap="none" spc="0" normalizeH="0" baseline="0" noProof="0">
              <a:ln>
                <a:noFill/>
              </a:ln>
              <a:solidFill>
                <a:prstClr val="black"/>
              </a:solidFill>
              <a:effectLst/>
              <a:uLnTx/>
              <a:uFillTx/>
              <a:latin typeface="+mn-lt"/>
              <a:ea typeface="+mn-ea"/>
              <a:cs typeface="+mn-cs"/>
            </a:rPr>
            <a:t>9</a:t>
          </a:r>
          <a:r>
            <a:rPr kumimoji="1" lang="ja-JP" altLang="ja-JP" sz="900" b="0" i="0" u="none" strike="noStrike" kern="0" cap="none" spc="0" normalizeH="0" baseline="0" noProof="0">
              <a:ln>
                <a:noFill/>
              </a:ln>
              <a:solidFill>
                <a:prstClr val="black"/>
              </a:solidFill>
              <a:effectLst/>
              <a:uLnTx/>
              <a:uFillTx/>
              <a:latin typeface="+mn-lt"/>
              <a:ea typeface="+mn-ea"/>
              <a:cs typeface="+mn-cs"/>
            </a:rPr>
            <a:t>年間に集中してい</a:t>
          </a:r>
          <a:r>
            <a:rPr kumimoji="1" lang="ja-JP" altLang="en-US" sz="900" b="0" i="0" u="none" strike="noStrike" kern="0" cap="none" spc="0" normalizeH="0" baseline="0" noProof="0">
              <a:ln>
                <a:noFill/>
              </a:ln>
              <a:solidFill>
                <a:prstClr val="black"/>
              </a:solidFill>
              <a:effectLst/>
              <a:uLnTx/>
              <a:uFillTx/>
              <a:latin typeface="+mn-lt"/>
              <a:ea typeface="+mn-ea"/>
              <a:cs typeface="+mn-cs"/>
            </a:rPr>
            <a:t>た</a:t>
          </a:r>
          <a:r>
            <a:rPr kumimoji="1" lang="ja-JP" altLang="ja-JP" sz="900" b="0" i="0" u="none" strike="noStrike" kern="0" cap="none" spc="0" normalizeH="0" baseline="0" noProof="0">
              <a:ln>
                <a:noFill/>
              </a:ln>
              <a:solidFill>
                <a:prstClr val="black"/>
              </a:solidFill>
              <a:effectLst/>
              <a:uLnTx/>
              <a:uFillTx/>
              <a:latin typeface="+mn-lt"/>
              <a:ea typeface="+mn-ea"/>
              <a:cs typeface="+mn-cs"/>
            </a:rPr>
            <a:t>ため、その間に必要な財源を試算し、その分を特定目的基金である公共施設整備基金に振り替え</a:t>
          </a:r>
          <a:r>
            <a:rPr kumimoji="1" lang="ja-JP" altLang="en-US" sz="900" b="0" i="0" u="none" strike="noStrike" kern="0" cap="none" spc="0" normalizeH="0" baseline="0" noProof="0">
              <a:ln>
                <a:noFill/>
              </a:ln>
              <a:solidFill>
                <a:prstClr val="black"/>
              </a:solidFill>
              <a:effectLst/>
              <a:uLnTx/>
              <a:uFillTx/>
              <a:latin typeface="+mn-lt"/>
              <a:ea typeface="+mn-ea"/>
              <a:cs typeface="+mn-cs"/>
            </a:rPr>
            <a:t>ており、今後大きく財政調整基金残高が大きく変動することはないと思われる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実質単年度収支</a:t>
          </a:r>
          <a:r>
            <a:rPr kumimoji="1" lang="ja-JP" altLang="en-US" sz="900" b="0" i="0" u="none" strike="noStrike" kern="0" cap="none" spc="0" normalizeH="0" baseline="0" noProof="0">
              <a:ln>
                <a:noFill/>
              </a:ln>
              <a:solidFill>
                <a:prstClr val="black"/>
              </a:solidFill>
              <a:effectLst/>
              <a:uLnTx/>
              <a:uFillTx/>
              <a:latin typeface="+mn-lt"/>
              <a:ea typeface="+mn-ea"/>
              <a:cs typeface="+mn-cs"/>
            </a:rPr>
            <a:t>において</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年度は、基金の移し替えに伴う財政調整</a:t>
          </a:r>
          <a:r>
            <a:rPr kumimoji="1" lang="ja-JP" altLang="ja-JP" sz="900" b="0" i="0" u="none" strike="noStrike" kern="0" cap="none" spc="0" normalizeH="0" baseline="0" noProof="0">
              <a:ln>
                <a:noFill/>
              </a:ln>
              <a:solidFill>
                <a:prstClr val="black"/>
              </a:solidFill>
              <a:effectLst/>
              <a:uLnTx/>
              <a:uFillTx/>
              <a:latin typeface="+mn-lt"/>
              <a:ea typeface="+mn-ea"/>
              <a:cs typeface="+mn-cs"/>
            </a:rPr>
            <a:t>基金の</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a:t>
          </a:r>
          <a:r>
            <a:rPr kumimoji="1" lang="ja-JP" altLang="ja-JP" sz="900" b="0" i="0" u="none" strike="noStrike" kern="0" cap="none" spc="0" normalizeH="0" baseline="0" noProof="0">
              <a:ln>
                <a:noFill/>
              </a:ln>
              <a:solidFill>
                <a:prstClr val="black"/>
              </a:solidFill>
              <a:effectLst/>
              <a:uLnTx/>
              <a:uFillTx/>
              <a:latin typeface="+mn-lt"/>
              <a:ea typeface="+mn-ea"/>
              <a:cs typeface="+mn-cs"/>
            </a:rPr>
            <a:t>取り崩し</a:t>
          </a:r>
          <a:r>
            <a:rPr kumimoji="1" lang="ja-JP" altLang="en-US" sz="900" b="0" i="0" u="none" strike="noStrike" kern="0" cap="none" spc="0" normalizeH="0" baseline="0" noProof="0">
              <a:ln>
                <a:noFill/>
              </a:ln>
              <a:solidFill>
                <a:prstClr val="black"/>
              </a:solidFill>
              <a:effectLst/>
              <a:uLnTx/>
              <a:uFillTx/>
              <a:latin typeface="+mn-lt"/>
              <a:ea typeface="+mn-ea"/>
              <a:cs typeface="+mn-cs"/>
            </a:rPr>
            <a:t>を</a:t>
          </a:r>
          <a:r>
            <a:rPr kumimoji="1" lang="ja-JP" altLang="ja-JP" sz="900" b="0" i="0" u="none" strike="noStrike" kern="0" cap="none" spc="0" normalizeH="0" baseline="0" noProof="0">
              <a:ln>
                <a:noFill/>
              </a:ln>
              <a:solidFill>
                <a:prstClr val="black"/>
              </a:solidFill>
              <a:effectLst/>
              <a:uLnTx/>
              <a:uFillTx/>
              <a:latin typeface="+mn-lt"/>
              <a:ea typeface="+mn-ea"/>
              <a:cs typeface="+mn-cs"/>
            </a:rPr>
            <a:t>行っていることから</a:t>
          </a:r>
          <a:r>
            <a:rPr kumimoji="1" lang="ja-JP" altLang="en-US" sz="9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900" b="0" i="0" u="none" strike="noStrike" kern="0" cap="none" spc="0" normalizeH="0" baseline="0" noProof="0">
              <a:ln>
                <a:noFill/>
              </a:ln>
              <a:solidFill>
                <a:prstClr val="black"/>
              </a:solidFill>
              <a:effectLst/>
              <a:uLnTx/>
              <a:uFillTx/>
              <a:latin typeface="+mn-lt"/>
              <a:ea typeface="+mn-ea"/>
              <a:cs typeface="+mn-cs"/>
            </a:rPr>
            <a:t>赤字となってい</a:t>
          </a:r>
          <a:r>
            <a:rPr kumimoji="1" lang="ja-JP" altLang="en-US" sz="900" b="0" i="0" u="none" strike="noStrike" kern="0" cap="none" spc="0" normalizeH="0" baseline="0" noProof="0">
              <a:ln>
                <a:noFill/>
              </a:ln>
              <a:solidFill>
                <a:prstClr val="black"/>
              </a:solidFill>
              <a:effectLst/>
              <a:uLnTx/>
              <a:uFillTx/>
              <a:latin typeface="+mn-lt"/>
              <a:ea typeface="+mn-ea"/>
              <a:cs typeface="+mn-cs"/>
            </a:rPr>
            <a:t>たが、令和元年度は、単年度収支の増加、財政調整基金取崩し額の減少により赤字であるものの、改善している。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年度においては、全ての会計において黒字で、連結実質収支は</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億円（</a:t>
          </a:r>
          <a:r>
            <a:rPr kumimoji="1" lang="en-US" altLang="ja-JP" sz="1100" b="0" i="0" u="none" strike="noStrike" kern="0" cap="none" spc="0" normalizeH="0" baseline="0" noProof="0">
              <a:ln>
                <a:noFill/>
              </a:ln>
              <a:solidFill>
                <a:prstClr val="black"/>
              </a:solidFill>
              <a:effectLst/>
              <a:uLnTx/>
              <a:uFillTx/>
              <a:latin typeface="+mn-lt"/>
              <a:ea typeface="+mn-ea"/>
              <a:cs typeface="+mn-cs"/>
            </a:rPr>
            <a:t>27.1</a:t>
          </a:r>
          <a:r>
            <a:rPr kumimoji="1" lang="ja-JP" altLang="ja-JP" sz="1100" b="0" i="0" u="none" strike="noStrike" kern="0" cap="none" spc="0" normalizeH="0" baseline="0" noProof="0">
              <a:ln>
                <a:noFill/>
              </a:ln>
              <a:solidFill>
                <a:prstClr val="black"/>
              </a:solidFill>
              <a:effectLst/>
              <a:uLnTx/>
              <a:uFillTx/>
              <a:latin typeface="+mn-lt"/>
              <a:ea typeface="+mn-ea"/>
              <a:cs typeface="+mn-cs"/>
            </a:rPr>
            <a:t>％）の黒字となり、連結実質赤字額は発生しておらず、基準を大幅に下回っている。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12199799</v>
      </c>
      <c r="BO4" s="462"/>
      <c r="BP4" s="462"/>
      <c r="BQ4" s="462"/>
      <c r="BR4" s="462"/>
      <c r="BS4" s="462"/>
      <c r="BT4" s="462"/>
      <c r="BU4" s="463"/>
      <c r="BV4" s="461">
        <v>13356890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v>
      </c>
      <c r="CU4" s="646"/>
      <c r="CV4" s="646"/>
      <c r="CW4" s="646"/>
      <c r="CX4" s="646"/>
      <c r="CY4" s="646"/>
      <c r="CZ4" s="646"/>
      <c r="DA4" s="647"/>
      <c r="DB4" s="645">
        <v>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11068684</v>
      </c>
      <c r="BO5" s="467"/>
      <c r="BP5" s="467"/>
      <c r="BQ5" s="467"/>
      <c r="BR5" s="467"/>
      <c r="BS5" s="467"/>
      <c r="BT5" s="467"/>
      <c r="BU5" s="468"/>
      <c r="BV5" s="466">
        <v>12777856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94.7</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1131115</v>
      </c>
      <c r="BO6" s="467"/>
      <c r="BP6" s="467"/>
      <c r="BQ6" s="467"/>
      <c r="BR6" s="467"/>
      <c r="BS6" s="467"/>
      <c r="BT6" s="467"/>
      <c r="BU6" s="468"/>
      <c r="BV6" s="466">
        <v>579034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100.9</v>
      </c>
      <c r="CU6" s="620"/>
      <c r="CV6" s="620"/>
      <c r="CW6" s="620"/>
      <c r="CX6" s="620"/>
      <c r="CY6" s="620"/>
      <c r="CZ6" s="620"/>
      <c r="DA6" s="621"/>
      <c r="DB6" s="619">
        <v>100.5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521429</v>
      </c>
      <c r="BO7" s="467"/>
      <c r="BP7" s="467"/>
      <c r="BQ7" s="467"/>
      <c r="BR7" s="467"/>
      <c r="BS7" s="467"/>
      <c r="BT7" s="467"/>
      <c r="BU7" s="468"/>
      <c r="BV7" s="466">
        <v>37979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6811289</v>
      </c>
      <c r="CU7" s="467"/>
      <c r="CV7" s="467"/>
      <c r="CW7" s="467"/>
      <c r="CX7" s="467"/>
      <c r="CY7" s="467"/>
      <c r="CZ7" s="467"/>
      <c r="DA7" s="468"/>
      <c r="DB7" s="466">
        <v>6798008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609686</v>
      </c>
      <c r="BO8" s="467"/>
      <c r="BP8" s="467"/>
      <c r="BQ8" s="467"/>
      <c r="BR8" s="467"/>
      <c r="BS8" s="467"/>
      <c r="BT8" s="467"/>
      <c r="BU8" s="468"/>
      <c r="BV8" s="466">
        <v>541055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0.88</v>
      </c>
      <c r="CU8" s="580"/>
      <c r="CV8" s="580"/>
      <c r="CW8" s="580"/>
      <c r="CX8" s="580"/>
      <c r="CY8" s="580"/>
      <c r="CZ8" s="580"/>
      <c r="DA8" s="581"/>
      <c r="DB8" s="579">
        <v>0.89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33739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68631</v>
      </c>
      <c r="BO9" s="467"/>
      <c r="BP9" s="467"/>
      <c r="BQ9" s="467"/>
      <c r="BR9" s="467"/>
      <c r="BS9" s="467"/>
      <c r="BT9" s="467"/>
      <c r="BU9" s="468"/>
      <c r="BV9" s="466">
        <v>-149747</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33183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2322</v>
      </c>
      <c r="BO10" s="467"/>
      <c r="BP10" s="467"/>
      <c r="BQ10" s="467"/>
      <c r="BR10" s="467"/>
      <c r="BS10" s="467"/>
      <c r="BT10" s="467"/>
      <c r="BU10" s="468"/>
      <c r="BV10" s="466">
        <v>2799</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132</v>
      </c>
      <c r="DC11" s="580"/>
      <c r="DD11" s="580"/>
      <c r="DE11" s="580"/>
      <c r="DF11" s="580"/>
      <c r="DG11" s="580"/>
      <c r="DH11" s="580"/>
      <c r="DI11" s="581"/>
      <c r="DJ11" s="186"/>
      <c r="DK11" s="186"/>
      <c r="DL11" s="186"/>
      <c r="DM11" s="186"/>
      <c r="DN11" s="186"/>
      <c r="DO11" s="186"/>
    </row>
    <row r="12" spans="1:119" ht="18.75" customHeight="1" x14ac:dyDescent="0.15">
      <c r="A12" s="187"/>
      <c r="B12" s="582" t="s">
        <v>133</v>
      </c>
      <c r="C12" s="583"/>
      <c r="D12" s="583"/>
      <c r="E12" s="583"/>
      <c r="F12" s="583"/>
      <c r="G12" s="583"/>
      <c r="H12" s="583"/>
      <c r="I12" s="583"/>
      <c r="J12" s="583"/>
      <c r="K12" s="584"/>
      <c r="L12" s="591" t="s">
        <v>134</v>
      </c>
      <c r="M12" s="592"/>
      <c r="N12" s="592"/>
      <c r="O12" s="592"/>
      <c r="P12" s="592"/>
      <c r="Q12" s="593"/>
      <c r="R12" s="594">
        <v>34520</v>
      </c>
      <c r="S12" s="595"/>
      <c r="T12" s="595"/>
      <c r="U12" s="595"/>
      <c r="V12" s="596"/>
      <c r="W12" s="597" t="s">
        <v>1</v>
      </c>
      <c r="X12" s="524"/>
      <c r="Y12" s="524"/>
      <c r="Z12" s="524"/>
      <c r="AA12" s="524"/>
      <c r="AB12" s="598"/>
      <c r="AC12" s="599" t="s">
        <v>135</v>
      </c>
      <c r="AD12" s="600"/>
      <c r="AE12" s="600"/>
      <c r="AF12" s="600"/>
      <c r="AG12" s="601"/>
      <c r="AH12" s="599" t="s">
        <v>136</v>
      </c>
      <c r="AI12" s="600"/>
      <c r="AJ12" s="600"/>
      <c r="AK12" s="600"/>
      <c r="AL12" s="602"/>
      <c r="AM12" s="535" t="s">
        <v>137</v>
      </c>
      <c r="AN12" s="440"/>
      <c r="AO12" s="440"/>
      <c r="AP12" s="440"/>
      <c r="AQ12" s="440"/>
      <c r="AR12" s="440"/>
      <c r="AS12" s="440"/>
      <c r="AT12" s="441"/>
      <c r="AU12" s="523" t="s">
        <v>138</v>
      </c>
      <c r="AV12" s="524"/>
      <c r="AW12" s="524"/>
      <c r="AX12" s="524"/>
      <c r="AY12" s="446" t="s">
        <v>139</v>
      </c>
      <c r="AZ12" s="447"/>
      <c r="BA12" s="447"/>
      <c r="BB12" s="447"/>
      <c r="BC12" s="447"/>
      <c r="BD12" s="447"/>
      <c r="BE12" s="447"/>
      <c r="BF12" s="447"/>
      <c r="BG12" s="447"/>
      <c r="BH12" s="447"/>
      <c r="BI12" s="447"/>
      <c r="BJ12" s="447"/>
      <c r="BK12" s="447"/>
      <c r="BL12" s="447"/>
      <c r="BM12" s="448"/>
      <c r="BN12" s="466">
        <v>501969</v>
      </c>
      <c r="BO12" s="467"/>
      <c r="BP12" s="467"/>
      <c r="BQ12" s="467"/>
      <c r="BR12" s="467"/>
      <c r="BS12" s="467"/>
      <c r="BT12" s="467"/>
      <c r="BU12" s="468"/>
      <c r="BV12" s="466">
        <v>2000010</v>
      </c>
      <c r="BW12" s="467"/>
      <c r="BX12" s="467"/>
      <c r="BY12" s="467"/>
      <c r="BZ12" s="467"/>
      <c r="CA12" s="467"/>
      <c r="CB12" s="467"/>
      <c r="CC12" s="468"/>
      <c r="CD12" s="475" t="s">
        <v>140</v>
      </c>
      <c r="CE12" s="476"/>
      <c r="CF12" s="476"/>
      <c r="CG12" s="476"/>
      <c r="CH12" s="476"/>
      <c r="CI12" s="476"/>
      <c r="CJ12" s="476"/>
      <c r="CK12" s="476"/>
      <c r="CL12" s="476"/>
      <c r="CM12" s="476"/>
      <c r="CN12" s="476"/>
      <c r="CO12" s="476"/>
      <c r="CP12" s="476"/>
      <c r="CQ12" s="476"/>
      <c r="CR12" s="476"/>
      <c r="CS12" s="477"/>
      <c r="CT12" s="579" t="s">
        <v>141</v>
      </c>
      <c r="CU12" s="580"/>
      <c r="CV12" s="580"/>
      <c r="CW12" s="580"/>
      <c r="CX12" s="580"/>
      <c r="CY12" s="580"/>
      <c r="CZ12" s="580"/>
      <c r="DA12" s="581"/>
      <c r="DB12" s="579" t="s">
        <v>142</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143</v>
      </c>
      <c r="N13" s="567"/>
      <c r="O13" s="567"/>
      <c r="P13" s="567"/>
      <c r="Q13" s="568"/>
      <c r="R13" s="569">
        <v>34011</v>
      </c>
      <c r="S13" s="570"/>
      <c r="T13" s="570"/>
      <c r="U13" s="570"/>
      <c r="V13" s="571"/>
      <c r="W13" s="557" t="s">
        <v>144</v>
      </c>
      <c r="X13" s="479"/>
      <c r="Y13" s="479"/>
      <c r="Z13" s="479"/>
      <c r="AA13" s="479"/>
      <c r="AB13" s="480"/>
      <c r="AC13" s="442">
        <v>91</v>
      </c>
      <c r="AD13" s="443"/>
      <c r="AE13" s="443"/>
      <c r="AF13" s="443"/>
      <c r="AG13" s="444"/>
      <c r="AH13" s="442">
        <v>83</v>
      </c>
      <c r="AI13" s="443"/>
      <c r="AJ13" s="443"/>
      <c r="AK13" s="443"/>
      <c r="AL13" s="445"/>
      <c r="AM13" s="535" t="s">
        <v>145</v>
      </c>
      <c r="AN13" s="440"/>
      <c r="AO13" s="440"/>
      <c r="AP13" s="440"/>
      <c r="AQ13" s="440"/>
      <c r="AR13" s="440"/>
      <c r="AS13" s="440"/>
      <c r="AT13" s="441"/>
      <c r="AU13" s="523" t="s">
        <v>146</v>
      </c>
      <c r="AV13" s="524"/>
      <c r="AW13" s="524"/>
      <c r="AX13" s="524"/>
      <c r="AY13" s="446" t="s">
        <v>147</v>
      </c>
      <c r="AZ13" s="447"/>
      <c r="BA13" s="447"/>
      <c r="BB13" s="447"/>
      <c r="BC13" s="447"/>
      <c r="BD13" s="447"/>
      <c r="BE13" s="447"/>
      <c r="BF13" s="447"/>
      <c r="BG13" s="447"/>
      <c r="BH13" s="447"/>
      <c r="BI13" s="447"/>
      <c r="BJ13" s="447"/>
      <c r="BK13" s="447"/>
      <c r="BL13" s="447"/>
      <c r="BM13" s="448"/>
      <c r="BN13" s="466">
        <v>-431016</v>
      </c>
      <c r="BO13" s="467"/>
      <c r="BP13" s="467"/>
      <c r="BQ13" s="467"/>
      <c r="BR13" s="467"/>
      <c r="BS13" s="467"/>
      <c r="BT13" s="467"/>
      <c r="BU13" s="468"/>
      <c r="BV13" s="466">
        <v>-2146958</v>
      </c>
      <c r="BW13" s="467"/>
      <c r="BX13" s="467"/>
      <c r="BY13" s="467"/>
      <c r="BZ13" s="467"/>
      <c r="CA13" s="467"/>
      <c r="CB13" s="467"/>
      <c r="CC13" s="468"/>
      <c r="CD13" s="475" t="s">
        <v>148</v>
      </c>
      <c r="CE13" s="476"/>
      <c r="CF13" s="476"/>
      <c r="CG13" s="476"/>
      <c r="CH13" s="476"/>
      <c r="CI13" s="476"/>
      <c r="CJ13" s="476"/>
      <c r="CK13" s="476"/>
      <c r="CL13" s="476"/>
      <c r="CM13" s="476"/>
      <c r="CN13" s="476"/>
      <c r="CO13" s="476"/>
      <c r="CP13" s="476"/>
      <c r="CQ13" s="476"/>
      <c r="CR13" s="476"/>
      <c r="CS13" s="477"/>
      <c r="CT13" s="436">
        <v>0</v>
      </c>
      <c r="CU13" s="437"/>
      <c r="CV13" s="437"/>
      <c r="CW13" s="437"/>
      <c r="CX13" s="437"/>
      <c r="CY13" s="437"/>
      <c r="CZ13" s="437"/>
      <c r="DA13" s="438"/>
      <c r="DB13" s="436">
        <v>-0.1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149</v>
      </c>
      <c r="M14" s="603"/>
      <c r="N14" s="603"/>
      <c r="O14" s="603"/>
      <c r="P14" s="603"/>
      <c r="Q14" s="604"/>
      <c r="R14" s="569">
        <v>34622</v>
      </c>
      <c r="S14" s="570"/>
      <c r="T14" s="570"/>
      <c r="U14" s="570"/>
      <c r="V14" s="571"/>
      <c r="W14" s="572"/>
      <c r="X14" s="482"/>
      <c r="Y14" s="482"/>
      <c r="Z14" s="482"/>
      <c r="AA14" s="482"/>
      <c r="AB14" s="483"/>
      <c r="AC14" s="562">
        <v>0.6</v>
      </c>
      <c r="AD14" s="563"/>
      <c r="AE14" s="563"/>
      <c r="AF14" s="563"/>
      <c r="AG14" s="564"/>
      <c r="AH14" s="562">
        <v>0.6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150</v>
      </c>
      <c r="CE14" s="473"/>
      <c r="CF14" s="473"/>
      <c r="CG14" s="473"/>
      <c r="CH14" s="473"/>
      <c r="CI14" s="473"/>
      <c r="CJ14" s="473"/>
      <c r="CK14" s="473"/>
      <c r="CL14" s="473"/>
      <c r="CM14" s="473"/>
      <c r="CN14" s="473"/>
      <c r="CO14" s="473"/>
      <c r="CP14" s="473"/>
      <c r="CQ14" s="473"/>
      <c r="CR14" s="473"/>
      <c r="CS14" s="474"/>
      <c r="CT14" s="573" t="s">
        <v>151</v>
      </c>
      <c r="CU14" s="574"/>
      <c r="CV14" s="574"/>
      <c r="CW14" s="574"/>
      <c r="CX14" s="574"/>
      <c r="CY14" s="574"/>
      <c r="CZ14" s="574"/>
      <c r="DA14" s="575"/>
      <c r="DB14" s="573" t="s">
        <v>142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152</v>
      </c>
      <c r="N15" s="567"/>
      <c r="O15" s="567"/>
      <c r="P15" s="567"/>
      <c r="Q15" s="568"/>
      <c r="R15" s="569">
        <v>34205</v>
      </c>
      <c r="S15" s="570"/>
      <c r="T15" s="570"/>
      <c r="U15" s="570"/>
      <c r="V15" s="571"/>
      <c r="W15" s="557" t="s">
        <v>153</v>
      </c>
      <c r="X15" s="479"/>
      <c r="Y15" s="479"/>
      <c r="Z15" s="479"/>
      <c r="AA15" s="479"/>
      <c r="AB15" s="480"/>
      <c r="AC15" s="442">
        <v>5029</v>
      </c>
      <c r="AD15" s="443"/>
      <c r="AE15" s="443"/>
      <c r="AF15" s="443"/>
      <c r="AG15" s="444"/>
      <c r="AH15" s="442">
        <v>4938</v>
      </c>
      <c r="AI15" s="443"/>
      <c r="AJ15" s="443"/>
      <c r="AK15" s="443"/>
      <c r="AL15" s="445"/>
      <c r="AM15" s="535"/>
      <c r="AN15" s="440"/>
      <c r="AO15" s="440"/>
      <c r="AP15" s="440"/>
      <c r="AQ15" s="440"/>
      <c r="AR15" s="440"/>
      <c r="AS15" s="440"/>
      <c r="AT15" s="441"/>
      <c r="AU15" s="523"/>
      <c r="AV15" s="524"/>
      <c r="AW15" s="524"/>
      <c r="AX15" s="524"/>
      <c r="AY15" s="458" t="s">
        <v>154</v>
      </c>
      <c r="AZ15" s="459"/>
      <c r="BA15" s="459"/>
      <c r="BB15" s="459"/>
      <c r="BC15" s="459"/>
      <c r="BD15" s="459"/>
      <c r="BE15" s="459"/>
      <c r="BF15" s="459"/>
      <c r="BG15" s="459"/>
      <c r="BH15" s="459"/>
      <c r="BI15" s="459"/>
      <c r="BJ15" s="459"/>
      <c r="BK15" s="459"/>
      <c r="BL15" s="459"/>
      <c r="BM15" s="460"/>
      <c r="BN15" s="461">
        <v>4509118</v>
      </c>
      <c r="BO15" s="462"/>
      <c r="BP15" s="462"/>
      <c r="BQ15" s="462"/>
      <c r="BR15" s="462"/>
      <c r="BS15" s="462"/>
      <c r="BT15" s="462"/>
      <c r="BU15" s="463"/>
      <c r="BV15" s="461">
        <v>4502355</v>
      </c>
      <c r="BW15" s="462"/>
      <c r="BX15" s="462"/>
      <c r="BY15" s="462"/>
      <c r="BZ15" s="462"/>
      <c r="CA15" s="462"/>
      <c r="CB15" s="462"/>
      <c r="CC15" s="463"/>
      <c r="CD15" s="576" t="s">
        <v>155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156</v>
      </c>
      <c r="M16" s="560"/>
      <c r="N16" s="560"/>
      <c r="O16" s="560"/>
      <c r="P16" s="560"/>
      <c r="Q16" s="561"/>
      <c r="R16" s="554" t="s">
        <v>157</v>
      </c>
      <c r="S16" s="555"/>
      <c r="T16" s="555"/>
      <c r="U16" s="555"/>
      <c r="V16" s="556"/>
      <c r="W16" s="572"/>
      <c r="X16" s="482"/>
      <c r="Y16" s="482"/>
      <c r="Z16" s="482"/>
      <c r="AA16" s="482"/>
      <c r="AB16" s="483"/>
      <c r="AC16" s="562">
        <v>33.700000000000003</v>
      </c>
      <c r="AD16" s="563"/>
      <c r="AE16" s="563"/>
      <c r="AF16" s="563"/>
      <c r="AG16" s="564"/>
      <c r="AH16" s="562">
        <v>33.9</v>
      </c>
      <c r="AI16" s="563"/>
      <c r="AJ16" s="563"/>
      <c r="AK16" s="563"/>
      <c r="AL16" s="565"/>
      <c r="AM16" s="535"/>
      <c r="AN16" s="440"/>
      <c r="AO16" s="440"/>
      <c r="AP16" s="440"/>
      <c r="AQ16" s="440"/>
      <c r="AR16" s="440"/>
      <c r="AS16" s="440"/>
      <c r="AT16" s="441"/>
      <c r="AU16" s="523"/>
      <c r="AV16" s="524"/>
      <c r="AW16" s="524"/>
      <c r="AX16" s="524"/>
      <c r="AY16" s="446" t="s">
        <v>158</v>
      </c>
      <c r="AZ16" s="447"/>
      <c r="BA16" s="447"/>
      <c r="BB16" s="447"/>
      <c r="BC16" s="447"/>
      <c r="BD16" s="447"/>
      <c r="BE16" s="447"/>
      <c r="BF16" s="447"/>
      <c r="BG16" s="447"/>
      <c r="BH16" s="447"/>
      <c r="BI16" s="447"/>
      <c r="BJ16" s="447"/>
      <c r="BK16" s="447"/>
      <c r="BL16" s="447"/>
      <c r="BM16" s="448"/>
      <c r="BN16" s="466">
        <v>5112129</v>
      </c>
      <c r="BO16" s="467"/>
      <c r="BP16" s="467"/>
      <c r="BQ16" s="467"/>
      <c r="BR16" s="467"/>
      <c r="BS16" s="467"/>
      <c r="BT16" s="467"/>
      <c r="BU16" s="468"/>
      <c r="BV16" s="466">
        <v>5049831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159</v>
      </c>
      <c r="N17" s="552"/>
      <c r="O17" s="552"/>
      <c r="P17" s="552"/>
      <c r="Q17" s="553"/>
      <c r="R17" s="554" t="s">
        <v>160</v>
      </c>
      <c r="S17" s="555"/>
      <c r="T17" s="555"/>
      <c r="U17" s="555"/>
      <c r="V17" s="556"/>
      <c r="W17" s="557" t="s">
        <v>161</v>
      </c>
      <c r="X17" s="479"/>
      <c r="Y17" s="479"/>
      <c r="Z17" s="479"/>
      <c r="AA17" s="479"/>
      <c r="AB17" s="480"/>
      <c r="AC17" s="442">
        <v>9809</v>
      </c>
      <c r="AD17" s="443"/>
      <c r="AE17" s="443"/>
      <c r="AF17" s="443"/>
      <c r="AG17" s="444"/>
      <c r="AH17" s="442">
        <v>9563</v>
      </c>
      <c r="AI17" s="443"/>
      <c r="AJ17" s="443"/>
      <c r="AK17" s="443"/>
      <c r="AL17" s="445"/>
      <c r="AM17" s="535"/>
      <c r="AN17" s="440"/>
      <c r="AO17" s="440"/>
      <c r="AP17" s="440"/>
      <c r="AQ17" s="440"/>
      <c r="AR17" s="440"/>
      <c r="AS17" s="440"/>
      <c r="AT17" s="441"/>
      <c r="AU17" s="523"/>
      <c r="AV17" s="524"/>
      <c r="AW17" s="524"/>
      <c r="AX17" s="524"/>
      <c r="AY17" s="446" t="s">
        <v>162</v>
      </c>
      <c r="AZ17" s="447"/>
      <c r="BA17" s="447"/>
      <c r="BB17" s="447"/>
      <c r="BC17" s="447"/>
      <c r="BD17" s="447"/>
      <c r="BE17" s="447"/>
      <c r="BF17" s="447"/>
      <c r="BG17" s="447"/>
      <c r="BH17" s="447"/>
      <c r="BI17" s="447"/>
      <c r="BJ17" s="447"/>
      <c r="BK17" s="447"/>
      <c r="BL17" s="447"/>
      <c r="BM17" s="448"/>
      <c r="BN17" s="466">
        <v>5777534</v>
      </c>
      <c r="BO17" s="467"/>
      <c r="BP17" s="467"/>
      <c r="BQ17" s="467"/>
      <c r="BR17" s="467"/>
      <c r="BS17" s="467"/>
      <c r="BT17" s="467"/>
      <c r="BU17" s="468"/>
      <c r="BV17" s="466">
        <v>5758622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163</v>
      </c>
      <c r="C18" s="529"/>
      <c r="D18" s="529"/>
      <c r="E18" s="530"/>
      <c r="F18" s="530"/>
      <c r="G18" s="530"/>
      <c r="H18" s="530"/>
      <c r="I18" s="530"/>
      <c r="J18" s="530"/>
      <c r="K18" s="530"/>
      <c r="L18" s="531">
        <v>9.1300000000000008</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65.599999999999994</v>
      </c>
      <c r="AI18" s="431"/>
      <c r="AJ18" s="431"/>
      <c r="AK18" s="431"/>
      <c r="AL18" s="432"/>
      <c r="AM18" s="535"/>
      <c r="AN18" s="440"/>
      <c r="AO18" s="440"/>
      <c r="AP18" s="440"/>
      <c r="AQ18" s="440"/>
      <c r="AR18" s="440"/>
      <c r="AS18" s="440"/>
      <c r="AT18" s="441"/>
      <c r="AU18" s="523"/>
      <c r="AV18" s="524"/>
      <c r="AW18" s="524"/>
      <c r="AX18" s="524"/>
      <c r="AY18" s="446" t="s">
        <v>164</v>
      </c>
      <c r="AZ18" s="447"/>
      <c r="BA18" s="447"/>
      <c r="BB18" s="447"/>
      <c r="BC18" s="447"/>
      <c r="BD18" s="447"/>
      <c r="BE18" s="447"/>
      <c r="BF18" s="447"/>
      <c r="BG18" s="447"/>
      <c r="BH18" s="447"/>
      <c r="BI18" s="447"/>
      <c r="BJ18" s="447"/>
      <c r="BK18" s="447"/>
      <c r="BL18" s="447"/>
      <c r="BM18" s="448"/>
      <c r="BN18" s="466">
        <v>6629577</v>
      </c>
      <c r="BO18" s="467"/>
      <c r="BP18" s="467"/>
      <c r="BQ18" s="467"/>
      <c r="BR18" s="467"/>
      <c r="BS18" s="467"/>
      <c r="BT18" s="467"/>
      <c r="BU18" s="468"/>
      <c r="BV18" s="466">
        <v>6431284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165</v>
      </c>
      <c r="C19" s="529"/>
      <c r="D19" s="529"/>
      <c r="E19" s="530"/>
      <c r="F19" s="530"/>
      <c r="G19" s="530"/>
      <c r="H19" s="530"/>
      <c r="I19" s="530"/>
      <c r="J19" s="530"/>
      <c r="K19" s="530"/>
      <c r="L19" s="536">
        <v>3695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166</v>
      </c>
      <c r="AZ19" s="447"/>
      <c r="BA19" s="447"/>
      <c r="BB19" s="447"/>
      <c r="BC19" s="447"/>
      <c r="BD19" s="447"/>
      <c r="BE19" s="447"/>
      <c r="BF19" s="447"/>
      <c r="BG19" s="447"/>
      <c r="BH19" s="447"/>
      <c r="BI19" s="447"/>
      <c r="BJ19" s="447"/>
      <c r="BK19" s="447"/>
      <c r="BL19" s="447"/>
      <c r="BM19" s="448"/>
      <c r="BN19" s="466">
        <v>8766796</v>
      </c>
      <c r="BO19" s="467"/>
      <c r="BP19" s="467"/>
      <c r="BQ19" s="467"/>
      <c r="BR19" s="467"/>
      <c r="BS19" s="467"/>
      <c r="BT19" s="467"/>
      <c r="BU19" s="468"/>
      <c r="BV19" s="466">
        <v>9673428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167</v>
      </c>
      <c r="C20" s="529"/>
      <c r="D20" s="529"/>
      <c r="E20" s="530"/>
      <c r="F20" s="530"/>
      <c r="G20" s="530"/>
      <c r="H20" s="530"/>
      <c r="I20" s="530"/>
      <c r="J20" s="530"/>
      <c r="K20" s="530"/>
      <c r="L20" s="536">
        <v>13258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169</v>
      </c>
      <c r="C22" s="496"/>
      <c r="D22" s="497"/>
      <c r="E22" s="504" t="s">
        <v>1</v>
      </c>
      <c r="F22" s="479"/>
      <c r="G22" s="479"/>
      <c r="H22" s="479"/>
      <c r="I22" s="479"/>
      <c r="J22" s="479"/>
      <c r="K22" s="480"/>
      <c r="L22" s="504" t="s">
        <v>170</v>
      </c>
      <c r="M22" s="479"/>
      <c r="N22" s="479"/>
      <c r="O22" s="479"/>
      <c r="P22" s="480"/>
      <c r="Q22" s="489" t="s">
        <v>171</v>
      </c>
      <c r="R22" s="490"/>
      <c r="S22" s="490"/>
      <c r="T22" s="490"/>
      <c r="U22" s="490"/>
      <c r="V22" s="505"/>
      <c r="W22" s="507" t="s">
        <v>172</v>
      </c>
      <c r="X22" s="496"/>
      <c r="Y22" s="497"/>
      <c r="Z22" s="504" t="s">
        <v>1</v>
      </c>
      <c r="AA22" s="479"/>
      <c r="AB22" s="479"/>
      <c r="AC22" s="479"/>
      <c r="AD22" s="479"/>
      <c r="AE22" s="479"/>
      <c r="AF22" s="479"/>
      <c r="AG22" s="480"/>
      <c r="AH22" s="478" t="s">
        <v>173</v>
      </c>
      <c r="AI22" s="479"/>
      <c r="AJ22" s="479"/>
      <c r="AK22" s="479"/>
      <c r="AL22" s="480"/>
      <c r="AM22" s="478" t="s">
        <v>174</v>
      </c>
      <c r="AN22" s="484"/>
      <c r="AO22" s="484"/>
      <c r="AP22" s="484"/>
      <c r="AQ22" s="484"/>
      <c r="AR22" s="485"/>
      <c r="AS22" s="489" t="s">
        <v>171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175</v>
      </c>
      <c r="AZ23" s="459"/>
      <c r="BA23" s="459"/>
      <c r="BB23" s="459"/>
      <c r="BC23" s="459"/>
      <c r="BD23" s="459"/>
      <c r="BE23" s="459"/>
      <c r="BF23" s="459"/>
      <c r="BG23" s="459"/>
      <c r="BH23" s="459"/>
      <c r="BI23" s="459"/>
      <c r="BJ23" s="459"/>
      <c r="BK23" s="459"/>
      <c r="BL23" s="459"/>
      <c r="BM23" s="460"/>
      <c r="BN23" s="466">
        <v>9267041</v>
      </c>
      <c r="BO23" s="467"/>
      <c r="BP23" s="467"/>
      <c r="BQ23" s="467"/>
      <c r="BR23" s="467"/>
      <c r="BS23" s="467"/>
      <c r="BT23" s="467"/>
      <c r="BU23" s="468"/>
      <c r="BV23" s="466">
        <v>9145662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176</v>
      </c>
      <c r="F24" s="440"/>
      <c r="G24" s="440"/>
      <c r="H24" s="440"/>
      <c r="I24" s="440"/>
      <c r="J24" s="440"/>
      <c r="K24" s="441"/>
      <c r="L24" s="442">
        <v>1</v>
      </c>
      <c r="M24" s="443"/>
      <c r="N24" s="443"/>
      <c r="O24" s="443"/>
      <c r="P24" s="444"/>
      <c r="Q24" s="442">
        <v>9200</v>
      </c>
      <c r="R24" s="443"/>
      <c r="S24" s="443"/>
      <c r="T24" s="443"/>
      <c r="U24" s="443"/>
      <c r="V24" s="444"/>
      <c r="W24" s="508"/>
      <c r="X24" s="499"/>
      <c r="Y24" s="500"/>
      <c r="Z24" s="439" t="s">
        <v>177</v>
      </c>
      <c r="AA24" s="440"/>
      <c r="AB24" s="440"/>
      <c r="AC24" s="440"/>
      <c r="AD24" s="440"/>
      <c r="AE24" s="440"/>
      <c r="AF24" s="440"/>
      <c r="AG24" s="441"/>
      <c r="AH24" s="442">
        <v>138</v>
      </c>
      <c r="AI24" s="443"/>
      <c r="AJ24" s="443"/>
      <c r="AK24" s="443"/>
      <c r="AL24" s="444"/>
      <c r="AM24" s="442">
        <v>407514</v>
      </c>
      <c r="AN24" s="443"/>
      <c r="AO24" s="443"/>
      <c r="AP24" s="443"/>
      <c r="AQ24" s="443"/>
      <c r="AR24" s="444"/>
      <c r="AS24" s="442">
        <v>2953</v>
      </c>
      <c r="AT24" s="443"/>
      <c r="AU24" s="443"/>
      <c r="AV24" s="443"/>
      <c r="AW24" s="443"/>
      <c r="AX24" s="445"/>
      <c r="AY24" s="433" t="s">
        <v>178</v>
      </c>
      <c r="AZ24" s="434"/>
      <c r="BA24" s="434"/>
      <c r="BB24" s="434"/>
      <c r="BC24" s="434"/>
      <c r="BD24" s="434"/>
      <c r="BE24" s="434"/>
      <c r="BF24" s="434"/>
      <c r="BG24" s="434"/>
      <c r="BH24" s="434"/>
      <c r="BI24" s="434"/>
      <c r="BJ24" s="434"/>
      <c r="BK24" s="434"/>
      <c r="BL24" s="434"/>
      <c r="BM24" s="435"/>
      <c r="BN24" s="466">
        <v>6746838</v>
      </c>
      <c r="BO24" s="467"/>
      <c r="BP24" s="467"/>
      <c r="BQ24" s="467"/>
      <c r="BR24" s="467"/>
      <c r="BS24" s="467"/>
      <c r="BT24" s="467"/>
      <c r="BU24" s="468"/>
      <c r="BV24" s="466">
        <v>6778165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179</v>
      </c>
      <c r="F25" s="440"/>
      <c r="G25" s="440"/>
      <c r="H25" s="440"/>
      <c r="I25" s="440"/>
      <c r="J25" s="440"/>
      <c r="K25" s="441"/>
      <c r="L25" s="442">
        <v>1</v>
      </c>
      <c r="M25" s="443"/>
      <c r="N25" s="443"/>
      <c r="O25" s="443"/>
      <c r="P25" s="444"/>
      <c r="Q25" s="442">
        <v>7600</v>
      </c>
      <c r="R25" s="443"/>
      <c r="S25" s="443"/>
      <c r="T25" s="443"/>
      <c r="U25" s="443"/>
      <c r="V25" s="444"/>
      <c r="W25" s="508"/>
      <c r="X25" s="499"/>
      <c r="Y25" s="500"/>
      <c r="Z25" s="439" t="s">
        <v>180</v>
      </c>
      <c r="AA25" s="440"/>
      <c r="AB25" s="440"/>
      <c r="AC25" s="440"/>
      <c r="AD25" s="440"/>
      <c r="AE25" s="440"/>
      <c r="AF25" s="440"/>
      <c r="AG25" s="441"/>
      <c r="AH25" s="442" t="s">
        <v>141</v>
      </c>
      <c r="AI25" s="443"/>
      <c r="AJ25" s="443"/>
      <c r="AK25" s="443"/>
      <c r="AL25" s="444"/>
      <c r="AM25" s="442" t="s">
        <v>151</v>
      </c>
      <c r="AN25" s="443"/>
      <c r="AO25" s="443"/>
      <c r="AP25" s="443"/>
      <c r="AQ25" s="443"/>
      <c r="AR25" s="444"/>
      <c r="AS25" s="442" t="s">
        <v>151</v>
      </c>
      <c r="AT25" s="443"/>
      <c r="AU25" s="443"/>
      <c r="AV25" s="443"/>
      <c r="AW25" s="443"/>
      <c r="AX25" s="445"/>
      <c r="AY25" s="458" t="s">
        <v>181</v>
      </c>
      <c r="AZ25" s="459"/>
      <c r="BA25" s="459"/>
      <c r="BB25" s="459"/>
      <c r="BC25" s="459"/>
      <c r="BD25" s="459"/>
      <c r="BE25" s="459"/>
      <c r="BF25" s="459"/>
      <c r="BG25" s="459"/>
      <c r="BH25" s="459"/>
      <c r="BI25" s="459"/>
      <c r="BJ25" s="459"/>
      <c r="BK25" s="459"/>
      <c r="BL25" s="459"/>
      <c r="BM25" s="460"/>
      <c r="BN25" s="461">
        <v>1627998</v>
      </c>
      <c r="BO25" s="462"/>
      <c r="BP25" s="462"/>
      <c r="BQ25" s="462"/>
      <c r="BR25" s="462"/>
      <c r="BS25" s="462"/>
      <c r="BT25" s="462"/>
      <c r="BU25" s="463"/>
      <c r="BV25" s="461">
        <v>315986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182</v>
      </c>
      <c r="F26" s="440"/>
      <c r="G26" s="440"/>
      <c r="H26" s="440"/>
      <c r="I26" s="440"/>
      <c r="J26" s="440"/>
      <c r="K26" s="441"/>
      <c r="L26" s="442">
        <v>1</v>
      </c>
      <c r="M26" s="443"/>
      <c r="N26" s="443"/>
      <c r="O26" s="443"/>
      <c r="P26" s="444"/>
      <c r="Q26" s="442">
        <v>7050</v>
      </c>
      <c r="R26" s="443"/>
      <c r="S26" s="443"/>
      <c r="T26" s="443"/>
      <c r="U26" s="443"/>
      <c r="V26" s="444"/>
      <c r="W26" s="508"/>
      <c r="X26" s="499"/>
      <c r="Y26" s="500"/>
      <c r="Z26" s="439" t="s">
        <v>183</v>
      </c>
      <c r="AA26" s="521"/>
      <c r="AB26" s="521"/>
      <c r="AC26" s="521"/>
      <c r="AD26" s="521"/>
      <c r="AE26" s="521"/>
      <c r="AF26" s="521"/>
      <c r="AG26" s="522"/>
      <c r="AH26" s="442">
        <v>14</v>
      </c>
      <c r="AI26" s="443"/>
      <c r="AJ26" s="443"/>
      <c r="AK26" s="443"/>
      <c r="AL26" s="444"/>
      <c r="AM26" s="442">
        <v>42476</v>
      </c>
      <c r="AN26" s="443"/>
      <c r="AO26" s="443"/>
      <c r="AP26" s="443"/>
      <c r="AQ26" s="443"/>
      <c r="AR26" s="444"/>
      <c r="AS26" s="442">
        <v>3034</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151</v>
      </c>
      <c r="BO26" s="467"/>
      <c r="BP26" s="467"/>
      <c r="BQ26" s="467"/>
      <c r="BR26" s="467"/>
      <c r="BS26" s="467"/>
      <c r="BT26" s="467"/>
      <c r="BU26" s="468"/>
      <c r="BV26" s="466" t="s">
        <v>151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185</v>
      </c>
      <c r="F27" s="440"/>
      <c r="G27" s="440"/>
      <c r="H27" s="440"/>
      <c r="I27" s="440"/>
      <c r="J27" s="440"/>
      <c r="K27" s="441"/>
      <c r="L27" s="442">
        <v>1</v>
      </c>
      <c r="M27" s="443"/>
      <c r="N27" s="443"/>
      <c r="O27" s="443"/>
      <c r="P27" s="444"/>
      <c r="Q27" s="442">
        <v>4050</v>
      </c>
      <c r="R27" s="443"/>
      <c r="S27" s="443"/>
      <c r="T27" s="443"/>
      <c r="U27" s="443"/>
      <c r="V27" s="444"/>
      <c r="W27" s="508"/>
      <c r="X27" s="499"/>
      <c r="Y27" s="500"/>
      <c r="Z27" s="439" t="s">
        <v>186</v>
      </c>
      <c r="AA27" s="440"/>
      <c r="AB27" s="440"/>
      <c r="AC27" s="440"/>
      <c r="AD27" s="440"/>
      <c r="AE27" s="440"/>
      <c r="AF27" s="440"/>
      <c r="AG27" s="441"/>
      <c r="AH27" s="442">
        <v>27</v>
      </c>
      <c r="AI27" s="443"/>
      <c r="AJ27" s="443"/>
      <c r="AK27" s="443"/>
      <c r="AL27" s="444"/>
      <c r="AM27" s="442">
        <v>75858</v>
      </c>
      <c r="AN27" s="443"/>
      <c r="AO27" s="443"/>
      <c r="AP27" s="443"/>
      <c r="AQ27" s="443"/>
      <c r="AR27" s="444"/>
      <c r="AS27" s="442">
        <v>2810</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308477</v>
      </c>
      <c r="BO27" s="470"/>
      <c r="BP27" s="470"/>
      <c r="BQ27" s="470"/>
      <c r="BR27" s="470"/>
      <c r="BS27" s="470"/>
      <c r="BT27" s="470"/>
      <c r="BU27" s="471"/>
      <c r="BV27" s="469">
        <v>308316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188</v>
      </c>
      <c r="F28" s="440"/>
      <c r="G28" s="440"/>
      <c r="H28" s="440"/>
      <c r="I28" s="440"/>
      <c r="J28" s="440"/>
      <c r="K28" s="441"/>
      <c r="L28" s="442">
        <v>1</v>
      </c>
      <c r="M28" s="443"/>
      <c r="N28" s="443"/>
      <c r="O28" s="443"/>
      <c r="P28" s="444"/>
      <c r="Q28" s="442">
        <v>3100</v>
      </c>
      <c r="R28" s="443"/>
      <c r="S28" s="443"/>
      <c r="T28" s="443"/>
      <c r="U28" s="443"/>
      <c r="V28" s="444"/>
      <c r="W28" s="508"/>
      <c r="X28" s="499"/>
      <c r="Y28" s="500"/>
      <c r="Z28" s="439" t="s">
        <v>189</v>
      </c>
      <c r="AA28" s="440"/>
      <c r="AB28" s="440"/>
      <c r="AC28" s="440"/>
      <c r="AD28" s="440"/>
      <c r="AE28" s="440"/>
      <c r="AF28" s="440"/>
      <c r="AG28" s="441"/>
      <c r="AH28" s="442" t="s">
        <v>151</v>
      </c>
      <c r="AI28" s="443"/>
      <c r="AJ28" s="443"/>
      <c r="AK28" s="443"/>
      <c r="AL28" s="444"/>
      <c r="AM28" s="442" t="s">
        <v>151</v>
      </c>
      <c r="AN28" s="443"/>
      <c r="AO28" s="443"/>
      <c r="AP28" s="443"/>
      <c r="AQ28" s="443"/>
      <c r="AR28" s="444"/>
      <c r="AS28" s="442" t="s">
        <v>151</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2864427</v>
      </c>
      <c r="BO28" s="462"/>
      <c r="BP28" s="462"/>
      <c r="BQ28" s="462"/>
      <c r="BR28" s="462"/>
      <c r="BS28" s="462"/>
      <c r="BT28" s="462"/>
      <c r="BU28" s="463"/>
      <c r="BV28" s="461">
        <v>2864074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191</v>
      </c>
      <c r="F29" s="440"/>
      <c r="G29" s="440"/>
      <c r="H29" s="440"/>
      <c r="I29" s="440"/>
      <c r="J29" s="440"/>
      <c r="K29" s="441"/>
      <c r="L29" s="442">
        <v>12</v>
      </c>
      <c r="M29" s="443"/>
      <c r="N29" s="443"/>
      <c r="O29" s="443"/>
      <c r="P29" s="444"/>
      <c r="Q29" s="442">
        <v>2850</v>
      </c>
      <c r="R29" s="443"/>
      <c r="S29" s="443"/>
      <c r="T29" s="443"/>
      <c r="U29" s="443"/>
      <c r="V29" s="444"/>
      <c r="W29" s="509"/>
      <c r="X29" s="510"/>
      <c r="Y29" s="511"/>
      <c r="Z29" s="439" t="s">
        <v>192</v>
      </c>
      <c r="AA29" s="440"/>
      <c r="AB29" s="440"/>
      <c r="AC29" s="440"/>
      <c r="AD29" s="440"/>
      <c r="AE29" s="440"/>
      <c r="AF29" s="440"/>
      <c r="AG29" s="441"/>
      <c r="AH29" s="442">
        <v>165</v>
      </c>
      <c r="AI29" s="443"/>
      <c r="AJ29" s="443"/>
      <c r="AK29" s="443"/>
      <c r="AL29" s="444"/>
      <c r="AM29" s="442">
        <v>483372</v>
      </c>
      <c r="AN29" s="443"/>
      <c r="AO29" s="443"/>
      <c r="AP29" s="443"/>
      <c r="AQ29" s="443"/>
      <c r="AR29" s="444"/>
      <c r="AS29" s="442">
        <v>2930</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30</v>
      </c>
      <c r="BO29" s="467"/>
      <c r="BP29" s="467"/>
      <c r="BQ29" s="467"/>
      <c r="BR29" s="467"/>
      <c r="BS29" s="467"/>
      <c r="BT29" s="467"/>
      <c r="BU29" s="468"/>
      <c r="BV29" s="466">
        <v>30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3464467</v>
      </c>
      <c r="BO30" s="470"/>
      <c r="BP30" s="470"/>
      <c r="BQ30" s="470"/>
      <c r="BR30" s="470"/>
      <c r="BS30" s="470"/>
      <c r="BT30" s="470"/>
      <c r="BU30" s="471"/>
      <c r="BV30" s="469">
        <v>4261660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201</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207</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加古郡衛生事務組合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（財）播磨町臨海管理センター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後期高齢者医療事業へ振替</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兵庫県市町村職員退職手当組合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（財）加古川総合保健センター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兵庫県市町交通災害共済組合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（財）東播臨海救急医療協会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兵庫県町議会議員公務災害補償組合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兵庫県町土地開発公社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兵庫県後期高齢者医療広域連合（一般会計）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兵庫県後期高齢者医療広域連合（特別会計）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東播磨農業共済事務組合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ZoTRPYny6Ar0HxnlsoP2N/Mm14QJflmwp56m8oYvWH0UVk5SS7pUjhiMVU9ScTGssqYIe96O7lrfVluMHP7BA==" saltValue="SKc6fJo1H7XMIq5oLiQx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580</v>
      </c>
      <c r="D34" s="1248"/>
      <c r="E34" s="1249"/>
      <c r="F34" s="32">
        <v>14.77</v>
      </c>
      <c r="G34" s="33">
        <v>20.82</v>
      </c>
      <c r="H34" s="33">
        <v>15.19</v>
      </c>
      <c r="I34" s="33">
        <v>17.329999999999998</v>
      </c>
      <c r="J34" s="34">
        <v>14.13</v>
      </c>
      <c r="K34" s="22"/>
      <c r="L34" s="22"/>
      <c r="M34" s="22"/>
      <c r="N34" s="22"/>
      <c r="O34" s="22"/>
      <c r="P34" s="22"/>
    </row>
    <row r="35" spans="1:16" ht="39" customHeight="1" x14ac:dyDescent="0.15">
      <c r="A35" s="22"/>
      <c r="B35" s="35"/>
      <c r="C35" s="1242" t="s">
        <v>581</v>
      </c>
      <c r="D35" s="1243"/>
      <c r="E35" s="1244"/>
      <c r="F35" s="36">
        <v>9.84</v>
      </c>
      <c r="G35" s="37">
        <v>10.07</v>
      </c>
      <c r="H35" s="37">
        <v>10.31</v>
      </c>
      <c r="I35" s="37">
        <v>7.95</v>
      </c>
      <c r="J35" s="38">
        <v>8.9499999999999993</v>
      </c>
      <c r="K35" s="22"/>
      <c r="L35" s="22"/>
      <c r="M35" s="22"/>
      <c r="N35" s="22"/>
      <c r="O35" s="22"/>
      <c r="P35" s="22"/>
    </row>
    <row r="36" spans="1:16" ht="39" customHeight="1" x14ac:dyDescent="0.15">
      <c r="A36" s="22"/>
      <c r="B36" s="35"/>
      <c r="C36" s="1242" t="s">
        <v>582</v>
      </c>
      <c r="D36" s="1243"/>
      <c r="E36" s="1244"/>
      <c r="F36" s="36">
        <v>0</v>
      </c>
      <c r="G36" s="37">
        <v>0</v>
      </c>
      <c r="H36" s="37">
        <v>0.3</v>
      </c>
      <c r="I36" s="37">
        <v>1.6</v>
      </c>
      <c r="J36" s="38">
        <v>1.66</v>
      </c>
      <c r="K36" s="22"/>
      <c r="L36" s="22"/>
      <c r="M36" s="22"/>
      <c r="N36" s="22"/>
      <c r="O36" s="22"/>
      <c r="P36" s="22"/>
    </row>
    <row r="37" spans="1:16" ht="39" customHeight="1" x14ac:dyDescent="0.15">
      <c r="A37" s="22"/>
      <c r="B37" s="35"/>
      <c r="C37" s="1242" t="s">
        <v>583</v>
      </c>
      <c r="D37" s="1243"/>
      <c r="E37" s="1244"/>
      <c r="F37" s="36">
        <v>0.9</v>
      </c>
      <c r="G37" s="37">
        <v>1.65</v>
      </c>
      <c r="H37" s="37">
        <v>2</v>
      </c>
      <c r="I37" s="37">
        <v>0.93</v>
      </c>
      <c r="J37" s="38">
        <v>1.31</v>
      </c>
      <c r="K37" s="22"/>
      <c r="L37" s="22"/>
      <c r="M37" s="22"/>
      <c r="N37" s="22"/>
      <c r="O37" s="22"/>
      <c r="P37" s="22"/>
    </row>
    <row r="38" spans="1:16" ht="39" customHeight="1" x14ac:dyDescent="0.15">
      <c r="A38" s="22"/>
      <c r="B38" s="35"/>
      <c r="C38" s="1242" t="s">
        <v>584</v>
      </c>
      <c r="D38" s="1243"/>
      <c r="E38" s="1244"/>
      <c r="F38" s="36">
        <v>7.67</v>
      </c>
      <c r="G38" s="37">
        <v>10.69</v>
      </c>
      <c r="H38" s="37">
        <v>11.09</v>
      </c>
      <c r="I38" s="37">
        <v>1.77</v>
      </c>
      <c r="J38" s="38">
        <v>0.82</v>
      </c>
      <c r="K38" s="22"/>
      <c r="L38" s="22"/>
      <c r="M38" s="22"/>
      <c r="N38" s="22"/>
      <c r="O38" s="22"/>
      <c r="P38" s="22"/>
    </row>
    <row r="39" spans="1:16" ht="39" customHeight="1" x14ac:dyDescent="0.15">
      <c r="A39" s="22"/>
      <c r="B39" s="35"/>
      <c r="C39" s="1242" t="s">
        <v>585</v>
      </c>
      <c r="D39" s="1243"/>
      <c r="E39" s="1244"/>
      <c r="F39" s="36">
        <v>0.17</v>
      </c>
      <c r="G39" s="37">
        <v>0.2</v>
      </c>
      <c r="H39" s="37">
        <v>0.21</v>
      </c>
      <c r="I39" s="37">
        <v>0.27</v>
      </c>
      <c r="J39" s="38">
        <v>0.23</v>
      </c>
      <c r="K39" s="22"/>
      <c r="L39" s="22"/>
      <c r="M39" s="22"/>
      <c r="N39" s="22"/>
      <c r="O39" s="22"/>
      <c r="P39" s="22"/>
    </row>
    <row r="40" spans="1:16" ht="39" customHeight="1" x14ac:dyDescent="0.15">
      <c r="A40" s="22"/>
      <c r="B40" s="35"/>
      <c r="C40" s="1242" t="s">
        <v>586</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587</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588</v>
      </c>
      <c r="D43" s="1246"/>
      <c r="E43" s="1247"/>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F/jHyOGCXcozSQ1rN51zFCzBcIEGxHOvG/o77lD5pd3EU4+CFY+xR1gl2RtXeIp1TY6Solir7RvfZaUaLGcDw==" saltValue="rXdtvbkPcQJlu62wGbYD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783</v>
      </c>
      <c r="L45" s="60">
        <v>798</v>
      </c>
      <c r="M45" s="60">
        <v>841</v>
      </c>
      <c r="N45" s="60">
        <v>874</v>
      </c>
      <c r="O45" s="61">
        <v>865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15">
      <c r="A48" s="48"/>
      <c r="B48" s="1270"/>
      <c r="C48" s="1271"/>
      <c r="D48" s="62"/>
      <c r="E48" s="1252" t="s">
        <v>15</v>
      </c>
      <c r="F48" s="1252"/>
      <c r="G48" s="1252"/>
      <c r="H48" s="1252"/>
      <c r="I48" s="1252"/>
      <c r="J48" s="1253"/>
      <c r="K48" s="63">
        <v>442</v>
      </c>
      <c r="L48" s="64">
        <v>443</v>
      </c>
      <c r="M48" s="64">
        <v>465</v>
      </c>
      <c r="N48" s="64">
        <v>320</v>
      </c>
      <c r="O48" s="65">
        <v>307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24</v>
      </c>
      <c r="L49" s="64">
        <v>13</v>
      </c>
      <c r="M49" s="64" t="s">
        <v>529</v>
      </c>
      <c r="N49" s="64" t="s">
        <v>529</v>
      </c>
      <c r="O49" s="65" t="s">
        <v>529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529</v>
      </c>
      <c r="L50" s="64" t="s">
        <v>529</v>
      </c>
      <c r="M50" s="64" t="s">
        <v>529</v>
      </c>
      <c r="N50" s="64" t="s">
        <v>529</v>
      </c>
      <c r="O50" s="65" t="s">
        <v>529</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529</v>
      </c>
      <c r="L51" s="64" t="s">
        <v>529</v>
      </c>
      <c r="M51" s="64" t="s">
        <v>529</v>
      </c>
      <c r="N51" s="64" t="s">
        <v>529</v>
      </c>
      <c r="O51" s="65" t="s">
        <v>529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1269</v>
      </c>
      <c r="L52" s="64">
        <v>1287</v>
      </c>
      <c r="M52" s="64">
        <v>1308</v>
      </c>
      <c r="N52" s="64">
        <v>1180</v>
      </c>
      <c r="O52" s="65">
        <v>1198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-20</v>
      </c>
      <c r="L53" s="69">
        <v>-33</v>
      </c>
      <c r="M53" s="69">
        <v>-2</v>
      </c>
      <c r="N53" s="69">
        <v>14</v>
      </c>
      <c r="O53" s="70">
        <v>-26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W+L24R8NhbwlGaLzh5eWnmPNqGcywuMPf0BAG9I34fS2WjaX1xh9lDje9OCxw8pij8MgzXmVn+PG/tQwBqYew==" saltValue="5E4Sa5VUy0CKx8R+DKI5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8" t="s">
        <v>30</v>
      </c>
      <c r="C41" s="1289"/>
      <c r="D41" s="102"/>
      <c r="E41" s="1290" t="s">
        <v>31</v>
      </c>
      <c r="F41" s="1290"/>
      <c r="G41" s="1290"/>
      <c r="H41" s="1291"/>
      <c r="I41" s="103">
        <v>8181</v>
      </c>
      <c r="J41" s="104">
        <v>8229</v>
      </c>
      <c r="K41" s="104">
        <v>8565</v>
      </c>
      <c r="L41" s="104">
        <v>9146</v>
      </c>
      <c r="M41" s="105">
        <v>9267</v>
      </c>
    </row>
    <row r="42" spans="2:13" ht="27.75" customHeight="1" x14ac:dyDescent="0.15">
      <c r="B42" s="1278"/>
      <c r="C42" s="1279"/>
      <c r="D42" s="106"/>
      <c r="E42" s="1282" t="s">
        <v>32</v>
      </c>
      <c r="F42" s="1282"/>
      <c r="G42" s="1282"/>
      <c r="H42" s="1283"/>
      <c r="I42" s="107" t="s">
        <v>529</v>
      </c>
      <c r="J42" s="108" t="s">
        <v>529</v>
      </c>
      <c r="K42" s="108" t="s">
        <v>529</v>
      </c>
      <c r="L42" s="108" t="s">
        <v>529</v>
      </c>
      <c r="M42" s="109" t="s">
        <v>529</v>
      </c>
    </row>
    <row r="43" spans="2:13" ht="27.75" customHeight="1" x14ac:dyDescent="0.15">
      <c r="B43" s="1278"/>
      <c r="C43" s="1279"/>
      <c r="D43" s="106"/>
      <c r="E43" s="1282" t="s">
        <v>33</v>
      </c>
      <c r="F43" s="1282"/>
      <c r="G43" s="1282"/>
      <c r="H43" s="1283"/>
      <c r="I43" s="107">
        <v>4881</v>
      </c>
      <c r="J43" s="108">
        <v>4626</v>
      </c>
      <c r="K43" s="108">
        <v>4329</v>
      </c>
      <c r="L43" s="108">
        <v>3693</v>
      </c>
      <c r="M43" s="109">
        <v>3154</v>
      </c>
    </row>
    <row r="44" spans="2:13" ht="27.75" customHeight="1" x14ac:dyDescent="0.15">
      <c r="B44" s="1278"/>
      <c r="C44" s="1279"/>
      <c r="D44" s="106"/>
      <c r="E44" s="1282" t="s">
        <v>34</v>
      </c>
      <c r="F44" s="1282"/>
      <c r="G44" s="1282"/>
      <c r="H44" s="1283"/>
      <c r="I44" s="107">
        <v>13</v>
      </c>
      <c r="J44" s="108" t="s">
        <v>529</v>
      </c>
      <c r="K44" s="108" t="s">
        <v>529</v>
      </c>
      <c r="L44" s="108" t="s">
        <v>529</v>
      </c>
      <c r="M44" s="109" t="s">
        <v>529</v>
      </c>
    </row>
    <row r="45" spans="2:13" ht="27.75" customHeight="1" x14ac:dyDescent="0.15">
      <c r="B45" s="1278"/>
      <c r="C45" s="1279"/>
      <c r="D45" s="106"/>
      <c r="E45" s="1282" t="s">
        <v>35</v>
      </c>
      <c r="F45" s="1282"/>
      <c r="G45" s="1282"/>
      <c r="H45" s="1283"/>
      <c r="I45" s="107">
        <v>707</v>
      </c>
      <c r="J45" s="108">
        <v>841</v>
      </c>
      <c r="K45" s="108">
        <v>946</v>
      </c>
      <c r="L45" s="108">
        <v>842</v>
      </c>
      <c r="M45" s="109">
        <v>812</v>
      </c>
    </row>
    <row r="46" spans="2:13" ht="27.75" customHeight="1" x14ac:dyDescent="0.15">
      <c r="B46" s="1278"/>
      <c r="C46" s="1279"/>
      <c r="D46" s="110"/>
      <c r="E46" s="1282" t="s">
        <v>36</v>
      </c>
      <c r="F46" s="1282"/>
      <c r="G46" s="1282"/>
      <c r="H46" s="1283"/>
      <c r="I46" s="107" t="s">
        <v>529</v>
      </c>
      <c r="J46" s="108" t="s">
        <v>529</v>
      </c>
      <c r="K46" s="108" t="s">
        <v>529</v>
      </c>
      <c r="L46" s="108" t="s">
        <v>529</v>
      </c>
      <c r="M46" s="109" t="s">
        <v>529</v>
      </c>
    </row>
    <row r="47" spans="2:13" ht="27.75" customHeight="1" x14ac:dyDescent="0.15">
      <c r="B47" s="1278"/>
      <c r="C47" s="1279"/>
      <c r="D47" s="111"/>
      <c r="E47" s="1292" t="s">
        <v>37</v>
      </c>
      <c r="F47" s="1293"/>
      <c r="G47" s="1293"/>
      <c r="H47" s="1294"/>
      <c r="I47" s="107" t="s">
        <v>529</v>
      </c>
      <c r="J47" s="108" t="s">
        <v>529</v>
      </c>
      <c r="K47" s="108" t="s">
        <v>529</v>
      </c>
      <c r="L47" s="108" t="s">
        <v>529</v>
      </c>
      <c r="M47" s="109" t="s">
        <v>529</v>
      </c>
    </row>
    <row r="48" spans="2:13" ht="27.75" customHeight="1" x14ac:dyDescent="0.15">
      <c r="B48" s="1278"/>
      <c r="C48" s="1279"/>
      <c r="D48" s="106"/>
      <c r="E48" s="1282" t="s">
        <v>38</v>
      </c>
      <c r="F48" s="1282"/>
      <c r="G48" s="1282"/>
      <c r="H48" s="1283"/>
      <c r="I48" s="107" t="s">
        <v>529</v>
      </c>
      <c r="J48" s="108" t="s">
        <v>529</v>
      </c>
      <c r="K48" s="108" t="s">
        <v>529</v>
      </c>
      <c r="L48" s="108" t="s">
        <v>529</v>
      </c>
      <c r="M48" s="109" t="s">
        <v>529</v>
      </c>
    </row>
    <row r="49" spans="2:13" ht="27.75" customHeight="1" x14ac:dyDescent="0.15">
      <c r="B49" s="1280"/>
      <c r="C49" s="1281"/>
      <c r="D49" s="106"/>
      <c r="E49" s="1282" t="s">
        <v>39</v>
      </c>
      <c r="F49" s="1282"/>
      <c r="G49" s="1282"/>
      <c r="H49" s="1283"/>
      <c r="I49" s="107" t="s">
        <v>529</v>
      </c>
      <c r="J49" s="108" t="s">
        <v>529</v>
      </c>
      <c r="K49" s="108" t="s">
        <v>529</v>
      </c>
      <c r="L49" s="108" t="s">
        <v>529</v>
      </c>
      <c r="M49" s="109" t="s">
        <v>529</v>
      </c>
    </row>
    <row r="50" spans="2:13" ht="27.75" customHeight="1" x14ac:dyDescent="0.15">
      <c r="B50" s="1276" t="s">
        <v>40</v>
      </c>
      <c r="C50" s="1277"/>
      <c r="D50" s="112"/>
      <c r="E50" s="1282" t="s">
        <v>41</v>
      </c>
      <c r="F50" s="1282"/>
      <c r="G50" s="1282"/>
      <c r="H50" s="1283"/>
      <c r="I50" s="107">
        <v>8164</v>
      </c>
      <c r="J50" s="108">
        <v>7306</v>
      </c>
      <c r="K50" s="108">
        <v>7879</v>
      </c>
      <c r="L50" s="108">
        <v>8812</v>
      </c>
      <c r="M50" s="109">
        <v>8099</v>
      </c>
    </row>
    <row r="51" spans="2:13" ht="27.75" customHeight="1" x14ac:dyDescent="0.15">
      <c r="B51" s="1278"/>
      <c r="C51" s="1279"/>
      <c r="D51" s="106"/>
      <c r="E51" s="1282" t="s">
        <v>42</v>
      </c>
      <c r="F51" s="1282"/>
      <c r="G51" s="1282"/>
      <c r="H51" s="1283"/>
      <c r="I51" s="107">
        <v>3693</v>
      </c>
      <c r="J51" s="108">
        <v>3482</v>
      </c>
      <c r="K51" s="108">
        <v>3273</v>
      </c>
      <c r="L51" s="108">
        <v>2753</v>
      </c>
      <c r="M51" s="109">
        <v>2396</v>
      </c>
    </row>
    <row r="52" spans="2:13" ht="27.75" customHeight="1" x14ac:dyDescent="0.15">
      <c r="B52" s="1280"/>
      <c r="C52" s="1281"/>
      <c r="D52" s="106"/>
      <c r="E52" s="1282" t="s">
        <v>43</v>
      </c>
      <c r="F52" s="1282"/>
      <c r="G52" s="1282"/>
      <c r="H52" s="1283"/>
      <c r="I52" s="107">
        <v>10163</v>
      </c>
      <c r="J52" s="108">
        <v>9926</v>
      </c>
      <c r="K52" s="108">
        <v>9852</v>
      </c>
      <c r="L52" s="108">
        <v>9813</v>
      </c>
      <c r="M52" s="109">
        <v>9524</v>
      </c>
    </row>
    <row r="53" spans="2:13" ht="27.75" customHeight="1" thickBot="1" x14ac:dyDescent="0.2">
      <c r="B53" s="1284" t="s">
        <v>44</v>
      </c>
      <c r="C53" s="1285"/>
      <c r="D53" s="113"/>
      <c r="E53" s="1286" t="s">
        <v>45</v>
      </c>
      <c r="F53" s="1286"/>
      <c r="G53" s="1286"/>
      <c r="H53" s="1287"/>
      <c r="I53" s="114">
        <v>-8238</v>
      </c>
      <c r="J53" s="115">
        <v>-7018</v>
      </c>
      <c r="K53" s="115">
        <v>-7163</v>
      </c>
      <c r="L53" s="115">
        <v>-7698</v>
      </c>
      <c r="M53" s="116">
        <v>-6786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6RG63gRpQc3+0cp7Pay+nGUqMOe0+S/sa8pEZ11Fq+sRVlMNcB0EnAkkqb+lC/4GdtgV2607rkxh7xZ7uknmg==" saltValue="NKBRE9qBtME4HABbwKbv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3" t="s">
        <v>48</v>
      </c>
      <c r="D55" s="1303"/>
      <c r="E55" s="1304"/>
      <c r="F55" s="128">
        <v>4261</v>
      </c>
      <c r="G55" s="128">
        <v>2864</v>
      </c>
      <c r="H55" s="129">
        <v>2864</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2756</v>
      </c>
      <c r="G57" s="133">
        <v>4262</v>
      </c>
      <c r="H57" s="134">
        <v>3464</v>
      </c>
    </row>
    <row r="58" spans="2:8" ht="45.75" customHeight="1" x14ac:dyDescent="0.15">
      <c r="B58" s="135"/>
      <c r="C58" s="1295" t="s">
        <v>595</v>
      </c>
      <c r="D58" s="1296"/>
      <c r="E58" s="1297"/>
      <c r="F58" s="136">
        <v>876</v>
      </c>
      <c r="G58" s="137">
        <v>2393</v>
      </c>
      <c r="H58" s="137">
        <v>1605</v>
      </c>
    </row>
    <row r="59" spans="2:8" ht="45.75" customHeight="1" x14ac:dyDescent="0.15">
      <c r="B59" s="135"/>
      <c r="C59" s="1295" t="s">
        <v>596</v>
      </c>
      <c r="D59" s="1296"/>
      <c r="E59" s="1297"/>
      <c r="F59" s="136">
        <v>1109</v>
      </c>
      <c r="G59" s="137">
        <v>1095</v>
      </c>
      <c r="H59" s="137">
        <v>1084</v>
      </c>
    </row>
    <row r="60" spans="2:8" ht="45.75" customHeight="1" x14ac:dyDescent="0.15">
      <c r="B60" s="135"/>
      <c r="C60" s="1295" t="s">
        <v>597</v>
      </c>
      <c r="D60" s="1296"/>
      <c r="E60" s="1297"/>
      <c r="F60" s="136">
        <v>324</v>
      </c>
      <c r="G60" s="137">
        <v>324</v>
      </c>
      <c r="H60" s="137">
        <v>324</v>
      </c>
    </row>
    <row r="61" spans="2:8" ht="45.75" customHeight="1" x14ac:dyDescent="0.15">
      <c r="B61" s="135"/>
      <c r="C61" s="1295" t="s">
        <v>598</v>
      </c>
      <c r="D61" s="1296"/>
      <c r="E61" s="1297"/>
      <c r="F61" s="136">
        <v>261</v>
      </c>
      <c r="G61" s="137">
        <v>261</v>
      </c>
      <c r="H61" s="137">
        <v>261</v>
      </c>
    </row>
    <row r="62" spans="2:8" ht="45.75" customHeight="1" thickBot="1" x14ac:dyDescent="0.2">
      <c r="B62" s="138"/>
      <c r="C62" s="1298" t="s">
        <v>599</v>
      </c>
      <c r="D62" s="1299"/>
      <c r="E62" s="1300"/>
      <c r="F62" s="139">
        <v>128</v>
      </c>
      <c r="G62" s="140">
        <v>128</v>
      </c>
      <c r="H62" s="140">
        <v>128</v>
      </c>
    </row>
    <row r="63" spans="2:8" ht="52.5" customHeight="1" thickBot="1" x14ac:dyDescent="0.2">
      <c r="B63" s="141"/>
      <c r="C63" s="1301" t="s">
        <v>51</v>
      </c>
      <c r="D63" s="1301"/>
      <c r="E63" s="1302"/>
      <c r="F63" s="142">
        <v>7017</v>
      </c>
      <c r="G63" s="142">
        <v>7126</v>
      </c>
      <c r="H63" s="143">
        <v>6329</v>
      </c>
    </row>
    <row r="64" spans="2:8" ht="15" customHeight="1" x14ac:dyDescent="0.15"/>
  </sheetData>
  <sheetProtection algorithmName="SHA-512" hashValue="ieJS99B2oyYrXjVhT5PXfeKQ69NiZrSF2/c+ognYkOk4KG4LvNGpuG4AJRoXVuGtUaM2benTt4lCGjxIkvQmGQ==" saltValue="Ew2xwW5WIP0OtyNVqBUc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09">
        <v>66.900000000000006</v>
      </c>
      <c r="CO53" s="1309"/>
      <c r="CP53" s="1309"/>
      <c r="CQ53" s="1309"/>
      <c r="CR53" s="1309"/>
      <c r="CS53" s="1309"/>
      <c r="CT53" s="1309"/>
      <c r="CU53" s="1309"/>
      <c r="CV53" s="1309">
        <v>67.2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1.4</v>
      </c>
      <c r="BQ75" s="1309"/>
      <c r="BR75" s="1309"/>
      <c r="BS75" s="1309"/>
      <c r="BT75" s="1309"/>
      <c r="BU75" s="1309"/>
      <c r="BV75" s="1309"/>
      <c r="BW75" s="1309"/>
      <c r="BX75" s="1309">
        <v>0.4</v>
      </c>
      <c r="BY75" s="1309"/>
      <c r="BZ75" s="1309"/>
      <c r="CA75" s="1309"/>
      <c r="CB75" s="1309"/>
      <c r="CC75" s="1309"/>
      <c r="CD75" s="1309"/>
      <c r="CE75" s="1309"/>
      <c r="CF75" s="1309">
        <v>-0.3</v>
      </c>
      <c r="CG75" s="1309"/>
      <c r="CH75" s="1309"/>
      <c r="CI75" s="1309"/>
      <c r="CJ75" s="1309"/>
      <c r="CK75" s="1309"/>
      <c r="CL75" s="1309"/>
      <c r="CM75" s="1309"/>
      <c r="CN75" s="1309">
        <v>-0.1</v>
      </c>
      <c r="CO75" s="1309"/>
      <c r="CP75" s="1309"/>
      <c r="CQ75" s="1309"/>
      <c r="CR75" s="1309"/>
      <c r="CS75" s="1309"/>
      <c r="CT75" s="1309"/>
      <c r="CU75" s="1309"/>
      <c r="CV75" s="1309">
        <v>0</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NxldO8D/1L5AdkAPjFOrmUll50/EJh43bSbIzYYZQ3T6IS9lk85e6H0Tk11mrd6QyucvzNbdsAVk/6A7SBf6Q==" saltValue="zsTV0s1v+//WIPwT2OBv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IRym4KLc6gsDR4qG0WmlRZWacckyCdIQHhFYbgVNX3F4BV2ZZpapQ3lvfNb+C+Qm8u0CsA8fZOal/63Ujs6N6Q==" saltValue="YyVcYyqyCJQJu6ffNy1T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vT59nDKMhDeUOM4TL/aLvvyhQmcpYY1ls5j++6NLVgExNc3L7jMANESIdNfc65Sz8dBDxtfgbuGCW/cZ5ewNRg==" saltValue="0ZpkdmFylyjalBhTINrh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38816</v>
      </c>
      <c r="E3" s="162"/>
      <c r="F3" s="163">
        <v>49919</v>
      </c>
      <c r="G3" s="164"/>
      <c r="H3" s="165"/>
    </row>
    <row r="4" spans="1:8" x14ac:dyDescent="0.15">
      <c r="A4" s="166"/>
      <c r="B4" s="167"/>
      <c r="C4" s="168"/>
      <c r="D4" s="169">
        <v>29845</v>
      </c>
      <c r="E4" s="170"/>
      <c r="F4" s="171">
        <v>26398</v>
      </c>
      <c r="G4" s="172"/>
      <c r="H4" s="173"/>
    </row>
    <row r="5" spans="1:8" x14ac:dyDescent="0.15">
      <c r="A5" s="154" t="s">
        <v>562</v>
      </c>
      <c r="B5" s="159"/>
      <c r="C5" s="160"/>
      <c r="D5" s="161">
        <v>43742</v>
      </c>
      <c r="E5" s="162"/>
      <c r="F5" s="163">
        <v>47738</v>
      </c>
      <c r="G5" s="164"/>
      <c r="H5" s="165"/>
    </row>
    <row r="6" spans="1:8" x14ac:dyDescent="0.15">
      <c r="A6" s="166"/>
      <c r="B6" s="167"/>
      <c r="C6" s="168"/>
      <c r="D6" s="169">
        <v>39428</v>
      </c>
      <c r="E6" s="170"/>
      <c r="F6" s="171">
        <v>24937</v>
      </c>
      <c r="G6" s="172"/>
      <c r="H6" s="173"/>
    </row>
    <row r="7" spans="1:8" x14ac:dyDescent="0.15">
      <c r="A7" s="154" t="s">
        <v>563</v>
      </c>
      <c r="B7" s="159"/>
      <c r="C7" s="160"/>
      <c r="D7" s="161">
        <v>57347</v>
      </c>
      <c r="E7" s="162"/>
      <c r="F7" s="163">
        <v>52191</v>
      </c>
      <c r="G7" s="164"/>
      <c r="H7" s="165"/>
    </row>
    <row r="8" spans="1:8" x14ac:dyDescent="0.15">
      <c r="A8" s="166"/>
      <c r="B8" s="167"/>
      <c r="C8" s="168"/>
      <c r="D8" s="169">
        <v>37569</v>
      </c>
      <c r="E8" s="170"/>
      <c r="F8" s="171">
        <v>24843</v>
      </c>
      <c r="G8" s="172"/>
      <c r="H8" s="173"/>
    </row>
    <row r="9" spans="1:8" x14ac:dyDescent="0.15">
      <c r="A9" s="154" t="s">
        <v>564</v>
      </c>
      <c r="B9" s="159"/>
      <c r="C9" s="160"/>
      <c r="D9" s="161">
        <v>51724</v>
      </c>
      <c r="E9" s="162"/>
      <c r="F9" s="163">
        <v>47387</v>
      </c>
      <c r="G9" s="164"/>
      <c r="H9" s="165"/>
    </row>
    <row r="10" spans="1:8" x14ac:dyDescent="0.15">
      <c r="A10" s="166"/>
      <c r="B10" s="167"/>
      <c r="C10" s="168"/>
      <c r="D10" s="169">
        <v>35097</v>
      </c>
      <c r="E10" s="170"/>
      <c r="F10" s="171">
        <v>24928</v>
      </c>
      <c r="G10" s="172"/>
      <c r="H10" s="173"/>
    </row>
    <row r="11" spans="1:8" x14ac:dyDescent="0.15">
      <c r="A11" s="154" t="s">
        <v>565</v>
      </c>
      <c r="B11" s="159"/>
      <c r="C11" s="160"/>
      <c r="D11" s="161">
        <v>41564</v>
      </c>
      <c r="E11" s="162"/>
      <c r="F11" s="163">
        <v>51264</v>
      </c>
      <c r="G11" s="164"/>
      <c r="H11" s="165"/>
    </row>
    <row r="12" spans="1:8" x14ac:dyDescent="0.15">
      <c r="A12" s="166"/>
      <c r="B12" s="167"/>
      <c r="C12" s="174"/>
      <c r="D12" s="169">
        <v>33007</v>
      </c>
      <c r="E12" s="170"/>
      <c r="F12" s="171">
        <v>26040</v>
      </c>
      <c r="G12" s="172"/>
      <c r="H12" s="173"/>
    </row>
    <row r="13" spans="1:8" x14ac:dyDescent="0.15">
      <c r="A13" s="154"/>
      <c r="B13" s="159"/>
      <c r="C13" s="175"/>
      <c r="D13" s="176">
        <v>46639</v>
      </c>
      <c r="E13" s="177"/>
      <c r="F13" s="178">
        <v>49700</v>
      </c>
      <c r="G13" s="179"/>
      <c r="H13" s="165"/>
    </row>
    <row r="14" spans="1:8" x14ac:dyDescent="0.15">
      <c r="A14" s="166"/>
      <c r="B14" s="167"/>
      <c r="C14" s="168"/>
      <c r="D14" s="169">
        <v>34989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9.84</v>
      </c>
      <c r="C19" s="180">
        <f>ROUND(VALUE(SUBSTITUTE(実質収支比率等に係る経年分析!G$48,"▲","-")),2)</f>
        <v>10.07</v>
      </c>
      <c r="D19" s="180">
        <f>ROUND(VALUE(SUBSTITUTE(実質収支比率等に係る経年分析!H$48,"▲","-")),2)</f>
        <v>10.32</v>
      </c>
      <c r="E19" s="180">
        <f>ROUND(VALUE(SUBSTITUTE(実質収支比率等に係る経年分析!I$48,"▲","-")),2)</f>
        <v>7.96</v>
      </c>
      <c r="F19" s="180">
        <f>ROUND(VALUE(SUBSTITUTE(実質収支比率等に係る経年分析!J$48,"▲","-")),2)</f>
        <v>8.9499999999999993</v>
      </c>
    </row>
    <row r="20" spans="1:11" x14ac:dyDescent="0.15">
      <c r="A20" s="180" t="s">
        <v>55</v>
      </c>
      <c r="B20" s="180">
        <f>ROUND(VALUE(SUBSTITUTE(実質収支比率等に係る経年分析!F$47,"▲","-")),2)</f>
        <v>73.42</v>
      </c>
      <c r="C20" s="180">
        <f>ROUND(VALUE(SUBSTITUTE(実質収支比率等に係る経年分析!G$47,"▲","-")),2)</f>
        <v>60.79</v>
      </c>
      <c r="D20" s="180">
        <f>ROUND(VALUE(SUBSTITUTE(実質収支比率等に係る経年分析!H$47,"▲","-")),2)</f>
        <v>63.63</v>
      </c>
      <c r="E20" s="180">
        <f>ROUND(VALUE(SUBSTITUTE(実質収支比率等に係る経年分析!I$47,"▲","-")),2)</f>
        <v>42.13</v>
      </c>
      <c r="F20" s="180">
        <f>ROUND(VALUE(SUBSTITUTE(実質収支比率等に係る経年分析!J$47,"▲","-")),2)</f>
        <v>42.05</v>
      </c>
    </row>
    <row r="21" spans="1:11" x14ac:dyDescent="0.15">
      <c r="A21" s="180" t="s">
        <v>56</v>
      </c>
      <c r="B21" s="180">
        <f>IF(ISNUMBER(VALUE(SUBSTITUTE(実質収支比率等に係る経年分析!F$49,"▲","-"))),ROUND(VALUE(SUBSTITUTE(実質収支比率等に係る経年分析!F$49,"▲","-")),2),NA())</f>
        <v>-9.73</v>
      </c>
      <c r="C21" s="180">
        <f>IF(ISNUMBER(VALUE(SUBSTITUTE(実質収支比率等に係る経年分析!G$49,"▲","-"))),ROUND(VALUE(SUBSTITUTE(実質収支比率等に係る経年分析!G$49,"▲","-")),2),NA())</f>
        <v>-20.37</v>
      </c>
      <c r="D21" s="180">
        <f>IF(ISNUMBER(VALUE(SUBSTITUTE(実質収支比率等に係る経年分析!H$49,"▲","-"))),ROUND(VALUE(SUBSTITUTE(実質収支比率等に係る経年分析!H$49,"▲","-")),2),NA())</f>
        <v>-5.88</v>
      </c>
      <c r="E21" s="180">
        <f>IF(ISNUMBER(VALUE(SUBSTITUTE(実質収支比率等に係る経年分析!I$49,"▲","-"))),ROUND(VALUE(SUBSTITUTE(実質収支比率等に係る経年分析!I$49,"▲","-")),2),NA())</f>
        <v>-31.58</v>
      </c>
      <c r="F21" s="180">
        <f>IF(ISNUMBER(VALUE(SUBSTITUTE(実質収支比率等に係る経年分析!J$49,"▲","-"))),ROUND(VALUE(SUBSTITUTE(実質収支比率等に係る経年分析!J$49,"▲","-")),2),NA())</f>
        <v>-6.33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後期高齢者医療事業へ振替</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国民健康保険事業・事業勘定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介護保険事業・事業勘定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8.9499999999999993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17.329999999999998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1269</v>
      </c>
      <c r="E42" s="182"/>
      <c r="F42" s="182"/>
      <c r="G42" s="182">
        <f>'実質公債費比率（分子）の構造'!L$52</f>
        <v>1287</v>
      </c>
      <c r="H42" s="182"/>
      <c r="I42" s="182"/>
      <c r="J42" s="182">
        <f>'実質公債費比率（分子）の構造'!M$52</f>
        <v>1308</v>
      </c>
      <c r="K42" s="182"/>
      <c r="L42" s="182"/>
      <c r="M42" s="182">
        <f>'実質公債費比率（分子）の構造'!N$52</f>
        <v>1180</v>
      </c>
      <c r="N42" s="182"/>
      <c r="O42" s="182"/>
      <c r="P42" s="182">
        <f>'実質公債費比率（分子）の構造'!O$52</f>
        <v>1198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13</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442</v>
      </c>
      <c r="C46" s="182"/>
      <c r="D46" s="182"/>
      <c r="E46" s="182">
        <f>'実質公債費比率（分子）の構造'!L$48</f>
        <v>443</v>
      </c>
      <c r="F46" s="182"/>
      <c r="G46" s="182"/>
      <c r="H46" s="182">
        <f>'実質公債費比率（分子）の構造'!M$48</f>
        <v>465</v>
      </c>
      <c r="I46" s="182"/>
      <c r="J46" s="182"/>
      <c r="K46" s="182">
        <f>'実質公債費比率（分子）の構造'!N$48</f>
        <v>320</v>
      </c>
      <c r="L46" s="182"/>
      <c r="M46" s="182"/>
      <c r="N46" s="182">
        <f>'実質公債費比率（分子）の構造'!O$48</f>
        <v>307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783</v>
      </c>
      <c r="C49" s="182"/>
      <c r="D49" s="182"/>
      <c r="E49" s="182">
        <f>'実質公債費比率（分子）の構造'!L$45</f>
        <v>798</v>
      </c>
      <c r="F49" s="182"/>
      <c r="G49" s="182"/>
      <c r="H49" s="182">
        <f>'実質公債費比率（分子）の構造'!M$45</f>
        <v>841</v>
      </c>
      <c r="I49" s="182"/>
      <c r="J49" s="182"/>
      <c r="K49" s="182">
        <f>'実質公債費比率（分子）の構造'!N$45</f>
        <v>874</v>
      </c>
      <c r="L49" s="182"/>
      <c r="M49" s="182"/>
      <c r="N49" s="182">
        <f>'実質公債費比率（分子）の構造'!O$45</f>
        <v>865</v>
      </c>
      <c r="O49" s="182"/>
      <c r="P49" s="182"/>
    </row>
    <row r="50" spans="1:16" x14ac:dyDescent="0.15">
      <c r="A50" s="182" t="s">
        <v>71</v>
      </c>
      <c r="B50" s="182" t="e">
        <f>NA()</f>
        <v>#N/A</v>
      </c>
      <c r="C50" s="182">
        <f>IF(ISNUMBER('実質公債費比率（分子）の構造'!K$53),'実質公債費比率（分子）の構造'!K$53,NA())</f>
        <v>-20</v>
      </c>
      <c r="D50" s="182" t="e">
        <f>NA()</f>
        <v>#N/A</v>
      </c>
      <c r="E50" s="182" t="e">
        <f>NA()</f>
        <v>#N/A</v>
      </c>
      <c r="F50" s="182">
        <f>IF(ISNUMBER('実質公債費比率（分子）の構造'!L$53),'実質公債費比率（分子）の構造'!L$53,NA())</f>
        <v>-33</v>
      </c>
      <c r="G50" s="182" t="e">
        <f>NA()</f>
        <v>#N/A</v>
      </c>
      <c r="H50" s="182" t="e">
        <f>NA()</f>
        <v>#N/A</v>
      </c>
      <c r="I50" s="182">
        <f>IF(ISNUMBER('実質公債費比率（分子）の構造'!M$53),'実質公債費比率（分子）の構造'!M$53,NA())</f>
        <v>-2</v>
      </c>
      <c r="J50" s="182" t="e">
        <f>NA()</f>
        <v>#N/A</v>
      </c>
      <c r="K50" s="182" t="e">
        <f>NA()</f>
        <v>#N/A</v>
      </c>
      <c r="L50" s="182">
        <f>IF(ISNUMBER('実質公債費比率（分子）の構造'!N$53),'実質公債費比率（分子）の構造'!N$53,NA())</f>
        <v>14</v>
      </c>
      <c r="M50" s="182" t="e">
        <f>NA()</f>
        <v>#N/A</v>
      </c>
      <c r="N50" s="182" t="e">
        <f>NA()</f>
        <v>#N/A</v>
      </c>
      <c r="O50" s="182">
        <f>IF(ISNUMBER('実質公債費比率（分子）の構造'!O$53),'実質公債費比率（分子）の構造'!O$53,NA())</f>
        <v>-26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10163</v>
      </c>
      <c r="E56" s="181"/>
      <c r="F56" s="181"/>
      <c r="G56" s="181">
        <f>'将来負担比率（分子）の構造'!J$52</f>
        <v>9926</v>
      </c>
      <c r="H56" s="181"/>
      <c r="I56" s="181"/>
      <c r="J56" s="181">
        <f>'将来負担比率（分子）の構造'!K$52</f>
        <v>9852</v>
      </c>
      <c r="K56" s="181"/>
      <c r="L56" s="181"/>
      <c r="M56" s="181">
        <f>'将来負担比率（分子）の構造'!L$52</f>
        <v>9813</v>
      </c>
      <c r="N56" s="181"/>
      <c r="O56" s="181"/>
      <c r="P56" s="181">
        <f>'将来負担比率（分子）の構造'!M$52</f>
        <v>9524</v>
      </c>
    </row>
    <row r="57" spans="1:16" x14ac:dyDescent="0.15">
      <c r="A57" s="181" t="s">
        <v>42</v>
      </c>
      <c r="B57" s="181"/>
      <c r="C57" s="181"/>
      <c r="D57" s="181">
        <f>'将来負担比率（分子）の構造'!I$51</f>
        <v>3693</v>
      </c>
      <c r="E57" s="181"/>
      <c r="F57" s="181"/>
      <c r="G57" s="181">
        <f>'将来負担比率（分子）の構造'!J$51</f>
        <v>3482</v>
      </c>
      <c r="H57" s="181"/>
      <c r="I57" s="181"/>
      <c r="J57" s="181">
        <f>'将来負担比率（分子）の構造'!K$51</f>
        <v>3273</v>
      </c>
      <c r="K57" s="181"/>
      <c r="L57" s="181"/>
      <c r="M57" s="181">
        <f>'将来負担比率（分子）の構造'!L$51</f>
        <v>2753</v>
      </c>
      <c r="N57" s="181"/>
      <c r="O57" s="181"/>
      <c r="P57" s="181">
        <f>'将来負担比率（分子）の構造'!M$51</f>
        <v>2396</v>
      </c>
    </row>
    <row r="58" spans="1:16" x14ac:dyDescent="0.15">
      <c r="A58" s="181" t="s">
        <v>41</v>
      </c>
      <c r="B58" s="181"/>
      <c r="C58" s="181"/>
      <c r="D58" s="181">
        <f>'将来負担比率（分子）の構造'!I$50</f>
        <v>8164</v>
      </c>
      <c r="E58" s="181"/>
      <c r="F58" s="181"/>
      <c r="G58" s="181">
        <f>'将来負担比率（分子）の構造'!J$50</f>
        <v>7306</v>
      </c>
      <c r="H58" s="181"/>
      <c r="I58" s="181"/>
      <c r="J58" s="181">
        <f>'将来負担比率（分子）の構造'!K$50</f>
        <v>7879</v>
      </c>
      <c r="K58" s="181"/>
      <c r="L58" s="181"/>
      <c r="M58" s="181">
        <f>'将来負担比率（分子）の構造'!L$50</f>
        <v>8812</v>
      </c>
      <c r="N58" s="181"/>
      <c r="O58" s="181"/>
      <c r="P58" s="181">
        <f>'将来負担比率（分子）の構造'!M$50</f>
        <v>8099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707</v>
      </c>
      <c r="C62" s="181"/>
      <c r="D62" s="181"/>
      <c r="E62" s="181">
        <f>'将来負担比率（分子）の構造'!J$45</f>
        <v>841</v>
      </c>
      <c r="F62" s="181"/>
      <c r="G62" s="181"/>
      <c r="H62" s="181">
        <f>'将来負担比率（分子）の構造'!K$45</f>
        <v>946</v>
      </c>
      <c r="I62" s="181"/>
      <c r="J62" s="181"/>
      <c r="K62" s="181">
        <f>'将来負担比率（分子）の構造'!L$45</f>
        <v>842</v>
      </c>
      <c r="L62" s="181"/>
      <c r="M62" s="181"/>
      <c r="N62" s="181">
        <f>'将来負担比率（分子）の構造'!M$45</f>
        <v>812</v>
      </c>
      <c r="O62" s="181"/>
      <c r="P62" s="181"/>
    </row>
    <row r="63" spans="1:16" x14ac:dyDescent="0.15">
      <c r="A63" s="181" t="s">
        <v>34</v>
      </c>
      <c r="B63" s="181">
        <f>'将来負担比率（分子）の構造'!I$44</f>
        <v>13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4881</v>
      </c>
      <c r="C64" s="181"/>
      <c r="D64" s="181"/>
      <c r="E64" s="181">
        <f>'将来負担比率（分子）の構造'!J$43</f>
        <v>4626</v>
      </c>
      <c r="F64" s="181"/>
      <c r="G64" s="181"/>
      <c r="H64" s="181">
        <f>'将来負担比率（分子）の構造'!K$43</f>
        <v>4329</v>
      </c>
      <c r="I64" s="181"/>
      <c r="J64" s="181"/>
      <c r="K64" s="181">
        <f>'将来負担比率（分子）の構造'!L$43</f>
        <v>3693</v>
      </c>
      <c r="L64" s="181"/>
      <c r="M64" s="181"/>
      <c r="N64" s="181">
        <f>'将来負担比率（分子）の構造'!M$43</f>
        <v>3154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8181</v>
      </c>
      <c r="C66" s="181"/>
      <c r="D66" s="181"/>
      <c r="E66" s="181">
        <f>'将来負担比率（分子）の構造'!J$41</f>
        <v>8229</v>
      </c>
      <c r="F66" s="181"/>
      <c r="G66" s="181"/>
      <c r="H66" s="181">
        <f>'将来負担比率（分子）の構造'!K$41</f>
        <v>8565</v>
      </c>
      <c r="I66" s="181"/>
      <c r="J66" s="181"/>
      <c r="K66" s="181">
        <f>'将来負担比率（分子）の構造'!L$41</f>
        <v>9146</v>
      </c>
      <c r="L66" s="181"/>
      <c r="M66" s="181"/>
      <c r="N66" s="181">
        <f>'将来負担比率（分子）の構造'!M$41</f>
        <v>9267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4261</v>
      </c>
      <c r="C72" s="185">
        <f>基金残高に係る経年分析!G55</f>
        <v>2864</v>
      </c>
      <c r="D72" s="185">
        <f>基金残高に係る経年分析!H55</f>
        <v>2864</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2756</v>
      </c>
      <c r="C74" s="185">
        <f>基金残高に係る経年分析!G57</f>
        <v>4262</v>
      </c>
      <c r="D74" s="185">
        <f>基金残高に係る経年分析!H57</f>
        <v>3464</v>
      </c>
    </row>
  </sheetData>
  <sheetProtection algorithmName="SHA-512" hashValue="6wNsewqbdVVat45ON3K2PWdcuiNfIc9cfW0X61JO7Ju0e78yCC62jGiNEitApFuoUL6+ePnTp/KviYKzO+ngTQ==" saltValue="zO3WPndcf+PCK3/G2nDU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5573550</v>
      </c>
      <c r="S5" s="734"/>
      <c r="T5" s="734"/>
      <c r="U5" s="734"/>
      <c r="V5" s="734"/>
      <c r="W5" s="734"/>
      <c r="X5" s="734"/>
      <c r="Y5" s="777"/>
      <c r="Z5" s="795">
        <v>45.7</v>
      </c>
      <c r="AA5" s="795"/>
      <c r="AB5" s="795"/>
      <c r="AC5" s="795"/>
      <c r="AD5" s="796">
        <v>5094931</v>
      </c>
      <c r="AE5" s="796"/>
      <c r="AF5" s="796"/>
      <c r="AG5" s="796"/>
      <c r="AH5" s="796"/>
      <c r="AI5" s="796"/>
      <c r="AJ5" s="796"/>
      <c r="AK5" s="796"/>
      <c r="AL5" s="778">
        <v>77.599999999999994</v>
      </c>
      <c r="AM5" s="749"/>
      <c r="AN5" s="749"/>
      <c r="AO5" s="779"/>
      <c r="AP5" s="744" t="s">
        <v>232</v>
      </c>
      <c r="AQ5" s="745"/>
      <c r="AR5" s="745"/>
      <c r="AS5" s="745"/>
      <c r="AT5" s="745"/>
      <c r="AU5" s="745"/>
      <c r="AV5" s="745"/>
      <c r="AW5" s="745"/>
      <c r="AX5" s="745"/>
      <c r="AY5" s="745"/>
      <c r="AZ5" s="745"/>
      <c r="BA5" s="745"/>
      <c r="BB5" s="745"/>
      <c r="BC5" s="745"/>
      <c r="BD5" s="745"/>
      <c r="BE5" s="745"/>
      <c r="BF5" s="746"/>
      <c r="BG5" s="678">
        <v>5094931</v>
      </c>
      <c r="BH5" s="679"/>
      <c r="BI5" s="679"/>
      <c r="BJ5" s="679"/>
      <c r="BK5" s="679"/>
      <c r="BL5" s="679"/>
      <c r="BM5" s="679"/>
      <c r="BN5" s="680"/>
      <c r="BO5" s="715">
        <v>91.4</v>
      </c>
      <c r="BP5" s="715"/>
      <c r="BQ5" s="715"/>
      <c r="BR5" s="715"/>
      <c r="BS5" s="716">
        <v>41199</v>
      </c>
      <c r="BT5" s="716"/>
      <c r="BU5" s="716"/>
      <c r="BV5" s="716"/>
      <c r="BW5" s="716"/>
      <c r="BX5" s="716"/>
      <c r="BY5" s="716"/>
      <c r="BZ5" s="716"/>
      <c r="CA5" s="716"/>
      <c r="CB5" s="766"/>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111677</v>
      </c>
      <c r="S6" s="679"/>
      <c r="T6" s="679"/>
      <c r="U6" s="679"/>
      <c r="V6" s="679"/>
      <c r="W6" s="679"/>
      <c r="X6" s="679"/>
      <c r="Y6" s="680"/>
      <c r="Z6" s="715">
        <v>0.9</v>
      </c>
      <c r="AA6" s="715"/>
      <c r="AB6" s="715"/>
      <c r="AC6" s="715"/>
      <c r="AD6" s="716">
        <v>111677</v>
      </c>
      <c r="AE6" s="716"/>
      <c r="AF6" s="716"/>
      <c r="AG6" s="716"/>
      <c r="AH6" s="716"/>
      <c r="AI6" s="716"/>
      <c r="AJ6" s="716"/>
      <c r="AK6" s="716"/>
      <c r="AL6" s="681">
        <v>1.7</v>
      </c>
      <c r="AM6" s="682"/>
      <c r="AN6" s="682"/>
      <c r="AO6" s="717"/>
      <c r="AP6" s="675" t="s">
        <v>237</v>
      </c>
      <c r="AQ6" s="676"/>
      <c r="AR6" s="676"/>
      <c r="AS6" s="676"/>
      <c r="AT6" s="676"/>
      <c r="AU6" s="676"/>
      <c r="AV6" s="676"/>
      <c r="AW6" s="676"/>
      <c r="AX6" s="676"/>
      <c r="AY6" s="676"/>
      <c r="AZ6" s="676"/>
      <c r="BA6" s="676"/>
      <c r="BB6" s="676"/>
      <c r="BC6" s="676"/>
      <c r="BD6" s="676"/>
      <c r="BE6" s="676"/>
      <c r="BF6" s="677"/>
      <c r="BG6" s="678">
        <v>5094931</v>
      </c>
      <c r="BH6" s="679"/>
      <c r="BI6" s="679"/>
      <c r="BJ6" s="679"/>
      <c r="BK6" s="679"/>
      <c r="BL6" s="679"/>
      <c r="BM6" s="679"/>
      <c r="BN6" s="680"/>
      <c r="BO6" s="715">
        <v>91.4</v>
      </c>
      <c r="BP6" s="715"/>
      <c r="BQ6" s="715"/>
      <c r="BR6" s="715"/>
      <c r="BS6" s="716">
        <v>41199</v>
      </c>
      <c r="BT6" s="716"/>
      <c r="BU6" s="716"/>
      <c r="BV6" s="716"/>
      <c r="BW6" s="716"/>
      <c r="BX6" s="716"/>
      <c r="BY6" s="716"/>
      <c r="BZ6" s="716"/>
      <c r="CA6" s="716"/>
      <c r="CB6" s="766"/>
      <c r="CD6" s="736" t="s">
        <v>238</v>
      </c>
      <c r="CE6" s="737"/>
      <c r="CF6" s="737"/>
      <c r="CG6" s="737"/>
      <c r="CH6" s="737"/>
      <c r="CI6" s="737"/>
      <c r="CJ6" s="737"/>
      <c r="CK6" s="737"/>
      <c r="CL6" s="737"/>
      <c r="CM6" s="737"/>
      <c r="CN6" s="737"/>
      <c r="CO6" s="737"/>
      <c r="CP6" s="737"/>
      <c r="CQ6" s="738"/>
      <c r="CR6" s="678">
        <v>124878</v>
      </c>
      <c r="CS6" s="679"/>
      <c r="CT6" s="679"/>
      <c r="CU6" s="679"/>
      <c r="CV6" s="679"/>
      <c r="CW6" s="679"/>
      <c r="CX6" s="679"/>
      <c r="CY6" s="680"/>
      <c r="CZ6" s="778">
        <v>1.1000000000000001</v>
      </c>
      <c r="DA6" s="749"/>
      <c r="DB6" s="749"/>
      <c r="DC6" s="781"/>
      <c r="DD6" s="684" t="s">
        <v>239</v>
      </c>
      <c r="DE6" s="679"/>
      <c r="DF6" s="679"/>
      <c r="DG6" s="679"/>
      <c r="DH6" s="679"/>
      <c r="DI6" s="679"/>
      <c r="DJ6" s="679"/>
      <c r="DK6" s="679"/>
      <c r="DL6" s="679"/>
      <c r="DM6" s="679"/>
      <c r="DN6" s="679"/>
      <c r="DO6" s="679"/>
      <c r="DP6" s="680"/>
      <c r="DQ6" s="684">
        <v>124878</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4640</v>
      </c>
      <c r="S7" s="679"/>
      <c r="T7" s="679"/>
      <c r="U7" s="679"/>
      <c r="V7" s="679"/>
      <c r="W7" s="679"/>
      <c r="X7" s="679"/>
      <c r="Y7" s="680"/>
      <c r="Z7" s="715">
        <v>0</v>
      </c>
      <c r="AA7" s="715"/>
      <c r="AB7" s="715"/>
      <c r="AC7" s="715"/>
      <c r="AD7" s="716">
        <v>4640</v>
      </c>
      <c r="AE7" s="716"/>
      <c r="AF7" s="716"/>
      <c r="AG7" s="716"/>
      <c r="AH7" s="716"/>
      <c r="AI7" s="716"/>
      <c r="AJ7" s="716"/>
      <c r="AK7" s="716"/>
      <c r="AL7" s="681">
        <v>0.1</v>
      </c>
      <c r="AM7" s="682"/>
      <c r="AN7" s="682"/>
      <c r="AO7" s="717"/>
      <c r="AP7" s="675" t="s">
        <v>241</v>
      </c>
      <c r="AQ7" s="676"/>
      <c r="AR7" s="676"/>
      <c r="AS7" s="676"/>
      <c r="AT7" s="676"/>
      <c r="AU7" s="676"/>
      <c r="AV7" s="676"/>
      <c r="AW7" s="676"/>
      <c r="AX7" s="676"/>
      <c r="AY7" s="676"/>
      <c r="AZ7" s="676"/>
      <c r="BA7" s="676"/>
      <c r="BB7" s="676"/>
      <c r="BC7" s="676"/>
      <c r="BD7" s="676"/>
      <c r="BE7" s="676"/>
      <c r="BF7" s="677"/>
      <c r="BG7" s="678">
        <v>2037742</v>
      </c>
      <c r="BH7" s="679"/>
      <c r="BI7" s="679"/>
      <c r="BJ7" s="679"/>
      <c r="BK7" s="679"/>
      <c r="BL7" s="679"/>
      <c r="BM7" s="679"/>
      <c r="BN7" s="680"/>
      <c r="BO7" s="715">
        <v>36.6</v>
      </c>
      <c r="BP7" s="715"/>
      <c r="BQ7" s="715"/>
      <c r="BR7" s="715"/>
      <c r="BS7" s="716">
        <v>41199</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1107373</v>
      </c>
      <c r="CS7" s="679"/>
      <c r="CT7" s="679"/>
      <c r="CU7" s="679"/>
      <c r="CV7" s="679"/>
      <c r="CW7" s="679"/>
      <c r="CX7" s="679"/>
      <c r="CY7" s="680"/>
      <c r="CZ7" s="715">
        <v>10</v>
      </c>
      <c r="DA7" s="715"/>
      <c r="DB7" s="715"/>
      <c r="DC7" s="715"/>
      <c r="DD7" s="684">
        <v>19819</v>
      </c>
      <c r="DE7" s="679"/>
      <c r="DF7" s="679"/>
      <c r="DG7" s="679"/>
      <c r="DH7" s="679"/>
      <c r="DI7" s="679"/>
      <c r="DJ7" s="679"/>
      <c r="DK7" s="679"/>
      <c r="DL7" s="679"/>
      <c r="DM7" s="679"/>
      <c r="DN7" s="679"/>
      <c r="DO7" s="679"/>
      <c r="DP7" s="680"/>
      <c r="DQ7" s="684">
        <v>985833</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30063</v>
      </c>
      <c r="S8" s="679"/>
      <c r="T8" s="679"/>
      <c r="U8" s="679"/>
      <c r="V8" s="679"/>
      <c r="W8" s="679"/>
      <c r="X8" s="679"/>
      <c r="Y8" s="680"/>
      <c r="Z8" s="715">
        <v>0.2</v>
      </c>
      <c r="AA8" s="715"/>
      <c r="AB8" s="715"/>
      <c r="AC8" s="715"/>
      <c r="AD8" s="716">
        <v>30063</v>
      </c>
      <c r="AE8" s="716"/>
      <c r="AF8" s="716"/>
      <c r="AG8" s="716"/>
      <c r="AH8" s="716"/>
      <c r="AI8" s="716"/>
      <c r="AJ8" s="716"/>
      <c r="AK8" s="716"/>
      <c r="AL8" s="681">
        <v>0.5</v>
      </c>
      <c r="AM8" s="682"/>
      <c r="AN8" s="682"/>
      <c r="AO8" s="717"/>
      <c r="AP8" s="675" t="s">
        <v>244</v>
      </c>
      <c r="AQ8" s="676"/>
      <c r="AR8" s="676"/>
      <c r="AS8" s="676"/>
      <c r="AT8" s="676"/>
      <c r="AU8" s="676"/>
      <c r="AV8" s="676"/>
      <c r="AW8" s="676"/>
      <c r="AX8" s="676"/>
      <c r="AY8" s="676"/>
      <c r="AZ8" s="676"/>
      <c r="BA8" s="676"/>
      <c r="BB8" s="676"/>
      <c r="BC8" s="676"/>
      <c r="BD8" s="676"/>
      <c r="BE8" s="676"/>
      <c r="BF8" s="677"/>
      <c r="BG8" s="678">
        <v>57983</v>
      </c>
      <c r="BH8" s="679"/>
      <c r="BI8" s="679"/>
      <c r="BJ8" s="679"/>
      <c r="BK8" s="679"/>
      <c r="BL8" s="679"/>
      <c r="BM8" s="679"/>
      <c r="BN8" s="680"/>
      <c r="BO8" s="715">
        <v>1</v>
      </c>
      <c r="BP8" s="715"/>
      <c r="BQ8" s="715"/>
      <c r="BR8" s="715"/>
      <c r="BS8" s="684" t="s">
        <v>239</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3961728</v>
      </c>
      <c r="CS8" s="679"/>
      <c r="CT8" s="679"/>
      <c r="CU8" s="679"/>
      <c r="CV8" s="679"/>
      <c r="CW8" s="679"/>
      <c r="CX8" s="679"/>
      <c r="CY8" s="680"/>
      <c r="CZ8" s="715">
        <v>35.799999999999997</v>
      </c>
      <c r="DA8" s="715"/>
      <c r="DB8" s="715"/>
      <c r="DC8" s="715"/>
      <c r="DD8" s="684">
        <v>101743</v>
      </c>
      <c r="DE8" s="679"/>
      <c r="DF8" s="679"/>
      <c r="DG8" s="679"/>
      <c r="DH8" s="679"/>
      <c r="DI8" s="679"/>
      <c r="DJ8" s="679"/>
      <c r="DK8" s="679"/>
      <c r="DL8" s="679"/>
      <c r="DM8" s="679"/>
      <c r="DN8" s="679"/>
      <c r="DO8" s="679"/>
      <c r="DP8" s="680"/>
      <c r="DQ8" s="684">
        <v>1962578</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16101</v>
      </c>
      <c r="S9" s="679"/>
      <c r="T9" s="679"/>
      <c r="U9" s="679"/>
      <c r="V9" s="679"/>
      <c r="W9" s="679"/>
      <c r="X9" s="679"/>
      <c r="Y9" s="680"/>
      <c r="Z9" s="715">
        <v>0.1</v>
      </c>
      <c r="AA9" s="715"/>
      <c r="AB9" s="715"/>
      <c r="AC9" s="715"/>
      <c r="AD9" s="716">
        <v>16101</v>
      </c>
      <c r="AE9" s="716"/>
      <c r="AF9" s="716"/>
      <c r="AG9" s="716"/>
      <c r="AH9" s="716"/>
      <c r="AI9" s="716"/>
      <c r="AJ9" s="716"/>
      <c r="AK9" s="716"/>
      <c r="AL9" s="681">
        <v>0.2</v>
      </c>
      <c r="AM9" s="682"/>
      <c r="AN9" s="682"/>
      <c r="AO9" s="717"/>
      <c r="AP9" s="675" t="s">
        <v>247</v>
      </c>
      <c r="AQ9" s="676"/>
      <c r="AR9" s="676"/>
      <c r="AS9" s="676"/>
      <c r="AT9" s="676"/>
      <c r="AU9" s="676"/>
      <c r="AV9" s="676"/>
      <c r="AW9" s="676"/>
      <c r="AX9" s="676"/>
      <c r="AY9" s="676"/>
      <c r="AZ9" s="676"/>
      <c r="BA9" s="676"/>
      <c r="BB9" s="676"/>
      <c r="BC9" s="676"/>
      <c r="BD9" s="676"/>
      <c r="BE9" s="676"/>
      <c r="BF9" s="677"/>
      <c r="BG9" s="678">
        <v>1614783</v>
      </c>
      <c r="BH9" s="679"/>
      <c r="BI9" s="679"/>
      <c r="BJ9" s="679"/>
      <c r="BK9" s="679"/>
      <c r="BL9" s="679"/>
      <c r="BM9" s="679"/>
      <c r="BN9" s="680"/>
      <c r="BO9" s="715">
        <v>29</v>
      </c>
      <c r="BP9" s="715"/>
      <c r="BQ9" s="715"/>
      <c r="BR9" s="715"/>
      <c r="BS9" s="684" t="s">
        <v>239</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1100883</v>
      </c>
      <c r="CS9" s="679"/>
      <c r="CT9" s="679"/>
      <c r="CU9" s="679"/>
      <c r="CV9" s="679"/>
      <c r="CW9" s="679"/>
      <c r="CX9" s="679"/>
      <c r="CY9" s="680"/>
      <c r="CZ9" s="715">
        <v>9.9</v>
      </c>
      <c r="DA9" s="715"/>
      <c r="DB9" s="715"/>
      <c r="DC9" s="715"/>
      <c r="DD9" s="684">
        <v>149546</v>
      </c>
      <c r="DE9" s="679"/>
      <c r="DF9" s="679"/>
      <c r="DG9" s="679"/>
      <c r="DH9" s="679"/>
      <c r="DI9" s="679"/>
      <c r="DJ9" s="679"/>
      <c r="DK9" s="679"/>
      <c r="DL9" s="679"/>
      <c r="DM9" s="679"/>
      <c r="DN9" s="679"/>
      <c r="DO9" s="679"/>
      <c r="DP9" s="680"/>
      <c r="DQ9" s="684">
        <v>772414</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239</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239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84128</v>
      </c>
      <c r="BH10" s="679"/>
      <c r="BI10" s="679"/>
      <c r="BJ10" s="679"/>
      <c r="BK10" s="679"/>
      <c r="BL10" s="679"/>
      <c r="BM10" s="679"/>
      <c r="BN10" s="680"/>
      <c r="BO10" s="715">
        <v>1.5</v>
      </c>
      <c r="BP10" s="715"/>
      <c r="BQ10" s="715"/>
      <c r="BR10" s="715"/>
      <c r="BS10" s="684" t="s">
        <v>239</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70150</v>
      </c>
      <c r="CS10" s="679"/>
      <c r="CT10" s="679"/>
      <c r="CU10" s="679"/>
      <c r="CV10" s="679"/>
      <c r="CW10" s="679"/>
      <c r="CX10" s="679"/>
      <c r="CY10" s="680"/>
      <c r="CZ10" s="715">
        <v>0.6</v>
      </c>
      <c r="DA10" s="715"/>
      <c r="DB10" s="715"/>
      <c r="DC10" s="715"/>
      <c r="DD10" s="684" t="s">
        <v>239</v>
      </c>
      <c r="DE10" s="679"/>
      <c r="DF10" s="679"/>
      <c r="DG10" s="679"/>
      <c r="DH10" s="679"/>
      <c r="DI10" s="679"/>
      <c r="DJ10" s="679"/>
      <c r="DK10" s="679"/>
      <c r="DL10" s="679"/>
      <c r="DM10" s="679"/>
      <c r="DN10" s="679"/>
      <c r="DO10" s="679"/>
      <c r="DP10" s="680"/>
      <c r="DQ10" s="684">
        <v>12150</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542104</v>
      </c>
      <c r="S11" s="679"/>
      <c r="T11" s="679"/>
      <c r="U11" s="679"/>
      <c r="V11" s="679"/>
      <c r="W11" s="679"/>
      <c r="X11" s="679"/>
      <c r="Y11" s="680"/>
      <c r="Z11" s="681">
        <v>4.4000000000000004</v>
      </c>
      <c r="AA11" s="682"/>
      <c r="AB11" s="682"/>
      <c r="AC11" s="683"/>
      <c r="AD11" s="684">
        <v>542104</v>
      </c>
      <c r="AE11" s="679"/>
      <c r="AF11" s="679"/>
      <c r="AG11" s="679"/>
      <c r="AH11" s="679"/>
      <c r="AI11" s="679"/>
      <c r="AJ11" s="679"/>
      <c r="AK11" s="680"/>
      <c r="AL11" s="681">
        <v>8.3000000000000007</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280848</v>
      </c>
      <c r="BH11" s="679"/>
      <c r="BI11" s="679"/>
      <c r="BJ11" s="679"/>
      <c r="BK11" s="679"/>
      <c r="BL11" s="679"/>
      <c r="BM11" s="679"/>
      <c r="BN11" s="680"/>
      <c r="BO11" s="715">
        <v>5</v>
      </c>
      <c r="BP11" s="715"/>
      <c r="BQ11" s="715"/>
      <c r="BR11" s="715"/>
      <c r="BS11" s="684">
        <v>41199</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64395</v>
      </c>
      <c r="CS11" s="679"/>
      <c r="CT11" s="679"/>
      <c r="CU11" s="679"/>
      <c r="CV11" s="679"/>
      <c r="CW11" s="679"/>
      <c r="CX11" s="679"/>
      <c r="CY11" s="680"/>
      <c r="CZ11" s="715">
        <v>0.6</v>
      </c>
      <c r="DA11" s="715"/>
      <c r="DB11" s="715"/>
      <c r="DC11" s="715"/>
      <c r="DD11" s="684">
        <v>15804</v>
      </c>
      <c r="DE11" s="679"/>
      <c r="DF11" s="679"/>
      <c r="DG11" s="679"/>
      <c r="DH11" s="679"/>
      <c r="DI11" s="679"/>
      <c r="DJ11" s="679"/>
      <c r="DK11" s="679"/>
      <c r="DL11" s="679"/>
      <c r="DM11" s="679"/>
      <c r="DN11" s="679"/>
      <c r="DO11" s="679"/>
      <c r="DP11" s="680"/>
      <c r="DQ11" s="684">
        <v>48132</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239</v>
      </c>
      <c r="S12" s="679"/>
      <c r="T12" s="679"/>
      <c r="U12" s="679"/>
      <c r="V12" s="679"/>
      <c r="W12" s="679"/>
      <c r="X12" s="679"/>
      <c r="Y12" s="680"/>
      <c r="Z12" s="715" t="s">
        <v>239</v>
      </c>
      <c r="AA12" s="715"/>
      <c r="AB12" s="715"/>
      <c r="AC12" s="715"/>
      <c r="AD12" s="716" t="s">
        <v>239</v>
      </c>
      <c r="AE12" s="716"/>
      <c r="AF12" s="716"/>
      <c r="AG12" s="716"/>
      <c r="AH12" s="716"/>
      <c r="AI12" s="716"/>
      <c r="AJ12" s="716"/>
      <c r="AK12" s="716"/>
      <c r="AL12" s="681" t="s">
        <v>239</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2816180</v>
      </c>
      <c r="BH12" s="679"/>
      <c r="BI12" s="679"/>
      <c r="BJ12" s="679"/>
      <c r="BK12" s="679"/>
      <c r="BL12" s="679"/>
      <c r="BM12" s="679"/>
      <c r="BN12" s="680"/>
      <c r="BO12" s="715">
        <v>50.5</v>
      </c>
      <c r="BP12" s="715"/>
      <c r="BQ12" s="715"/>
      <c r="BR12" s="715"/>
      <c r="BS12" s="684" t="s">
        <v>239</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29051</v>
      </c>
      <c r="CS12" s="679"/>
      <c r="CT12" s="679"/>
      <c r="CU12" s="679"/>
      <c r="CV12" s="679"/>
      <c r="CW12" s="679"/>
      <c r="CX12" s="679"/>
      <c r="CY12" s="680"/>
      <c r="CZ12" s="715">
        <v>0.3</v>
      </c>
      <c r="DA12" s="715"/>
      <c r="DB12" s="715"/>
      <c r="DC12" s="715"/>
      <c r="DD12" s="684" t="s">
        <v>239</v>
      </c>
      <c r="DE12" s="679"/>
      <c r="DF12" s="679"/>
      <c r="DG12" s="679"/>
      <c r="DH12" s="679"/>
      <c r="DI12" s="679"/>
      <c r="DJ12" s="679"/>
      <c r="DK12" s="679"/>
      <c r="DL12" s="679"/>
      <c r="DM12" s="679"/>
      <c r="DN12" s="679"/>
      <c r="DO12" s="679"/>
      <c r="DP12" s="680"/>
      <c r="DQ12" s="684">
        <v>27401</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239</v>
      </c>
      <c r="S13" s="679"/>
      <c r="T13" s="679"/>
      <c r="U13" s="679"/>
      <c r="V13" s="679"/>
      <c r="W13" s="679"/>
      <c r="X13" s="679"/>
      <c r="Y13" s="680"/>
      <c r="Z13" s="715" t="s">
        <v>239</v>
      </c>
      <c r="AA13" s="715"/>
      <c r="AB13" s="715"/>
      <c r="AC13" s="715"/>
      <c r="AD13" s="716" t="s">
        <v>239</v>
      </c>
      <c r="AE13" s="716"/>
      <c r="AF13" s="716"/>
      <c r="AG13" s="716"/>
      <c r="AH13" s="716"/>
      <c r="AI13" s="716"/>
      <c r="AJ13" s="716"/>
      <c r="AK13" s="716"/>
      <c r="AL13" s="681" t="s">
        <v>239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2783755</v>
      </c>
      <c r="BH13" s="679"/>
      <c r="BI13" s="679"/>
      <c r="BJ13" s="679"/>
      <c r="BK13" s="679"/>
      <c r="BL13" s="679"/>
      <c r="BM13" s="679"/>
      <c r="BN13" s="680"/>
      <c r="BO13" s="715">
        <v>49.9</v>
      </c>
      <c r="BP13" s="715"/>
      <c r="BQ13" s="715"/>
      <c r="BR13" s="715"/>
      <c r="BS13" s="684" t="s">
        <v>239</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1085303</v>
      </c>
      <c r="CS13" s="679"/>
      <c r="CT13" s="679"/>
      <c r="CU13" s="679"/>
      <c r="CV13" s="679"/>
      <c r="CW13" s="679"/>
      <c r="CX13" s="679"/>
      <c r="CY13" s="680"/>
      <c r="CZ13" s="715">
        <v>9.8000000000000007</v>
      </c>
      <c r="DA13" s="715"/>
      <c r="DB13" s="715"/>
      <c r="DC13" s="715"/>
      <c r="DD13" s="684">
        <v>222341</v>
      </c>
      <c r="DE13" s="679"/>
      <c r="DF13" s="679"/>
      <c r="DG13" s="679"/>
      <c r="DH13" s="679"/>
      <c r="DI13" s="679"/>
      <c r="DJ13" s="679"/>
      <c r="DK13" s="679"/>
      <c r="DL13" s="679"/>
      <c r="DM13" s="679"/>
      <c r="DN13" s="679"/>
      <c r="DO13" s="679"/>
      <c r="DP13" s="680"/>
      <c r="DQ13" s="684">
        <v>980404</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14394</v>
      </c>
      <c r="S14" s="679"/>
      <c r="T14" s="679"/>
      <c r="U14" s="679"/>
      <c r="V14" s="679"/>
      <c r="W14" s="679"/>
      <c r="X14" s="679"/>
      <c r="Y14" s="680"/>
      <c r="Z14" s="715">
        <v>0.1</v>
      </c>
      <c r="AA14" s="715"/>
      <c r="AB14" s="715"/>
      <c r="AC14" s="715"/>
      <c r="AD14" s="716">
        <v>14394</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70813</v>
      </c>
      <c r="BH14" s="679"/>
      <c r="BI14" s="679"/>
      <c r="BJ14" s="679"/>
      <c r="BK14" s="679"/>
      <c r="BL14" s="679"/>
      <c r="BM14" s="679"/>
      <c r="BN14" s="680"/>
      <c r="BO14" s="715">
        <v>1.3</v>
      </c>
      <c r="BP14" s="715"/>
      <c r="BQ14" s="715"/>
      <c r="BR14" s="715"/>
      <c r="BS14" s="684" t="s">
        <v>239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523363</v>
      </c>
      <c r="CS14" s="679"/>
      <c r="CT14" s="679"/>
      <c r="CU14" s="679"/>
      <c r="CV14" s="679"/>
      <c r="CW14" s="679"/>
      <c r="CX14" s="679"/>
      <c r="CY14" s="680"/>
      <c r="CZ14" s="715">
        <v>4.7</v>
      </c>
      <c r="DA14" s="715"/>
      <c r="DB14" s="715"/>
      <c r="DC14" s="715"/>
      <c r="DD14" s="684">
        <v>19684</v>
      </c>
      <c r="DE14" s="679"/>
      <c r="DF14" s="679"/>
      <c r="DG14" s="679"/>
      <c r="DH14" s="679"/>
      <c r="DI14" s="679"/>
      <c r="DJ14" s="679"/>
      <c r="DK14" s="679"/>
      <c r="DL14" s="679"/>
      <c r="DM14" s="679"/>
      <c r="DN14" s="679"/>
      <c r="DO14" s="679"/>
      <c r="DP14" s="680"/>
      <c r="DQ14" s="684">
        <v>500391</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239</v>
      </c>
      <c r="AA15" s="715"/>
      <c r="AB15" s="715"/>
      <c r="AC15" s="715"/>
      <c r="AD15" s="716" t="s">
        <v>239</v>
      </c>
      <c r="AE15" s="716"/>
      <c r="AF15" s="716"/>
      <c r="AG15" s="716"/>
      <c r="AH15" s="716"/>
      <c r="AI15" s="716"/>
      <c r="AJ15" s="716"/>
      <c r="AK15" s="716"/>
      <c r="AL15" s="681" t="s">
        <v>239</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170196</v>
      </c>
      <c r="BH15" s="679"/>
      <c r="BI15" s="679"/>
      <c r="BJ15" s="679"/>
      <c r="BK15" s="679"/>
      <c r="BL15" s="679"/>
      <c r="BM15" s="679"/>
      <c r="BN15" s="680"/>
      <c r="BO15" s="715">
        <v>3.1</v>
      </c>
      <c r="BP15" s="715"/>
      <c r="BQ15" s="715"/>
      <c r="BR15" s="715"/>
      <c r="BS15" s="684" t="s">
        <v>239</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2136881</v>
      </c>
      <c r="CS15" s="679"/>
      <c r="CT15" s="679"/>
      <c r="CU15" s="679"/>
      <c r="CV15" s="679"/>
      <c r="CW15" s="679"/>
      <c r="CX15" s="679"/>
      <c r="CY15" s="680"/>
      <c r="CZ15" s="715">
        <v>19.3</v>
      </c>
      <c r="DA15" s="715"/>
      <c r="DB15" s="715"/>
      <c r="DC15" s="715"/>
      <c r="DD15" s="684">
        <v>905860</v>
      </c>
      <c r="DE15" s="679"/>
      <c r="DF15" s="679"/>
      <c r="DG15" s="679"/>
      <c r="DH15" s="679"/>
      <c r="DI15" s="679"/>
      <c r="DJ15" s="679"/>
      <c r="DK15" s="679"/>
      <c r="DL15" s="679"/>
      <c r="DM15" s="679"/>
      <c r="DN15" s="679"/>
      <c r="DO15" s="679"/>
      <c r="DP15" s="680"/>
      <c r="DQ15" s="684">
        <v>1357703</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4053</v>
      </c>
      <c r="S16" s="679"/>
      <c r="T16" s="679"/>
      <c r="U16" s="679"/>
      <c r="V16" s="679"/>
      <c r="W16" s="679"/>
      <c r="X16" s="679"/>
      <c r="Y16" s="680"/>
      <c r="Z16" s="715">
        <v>0</v>
      </c>
      <c r="AA16" s="715"/>
      <c r="AB16" s="715"/>
      <c r="AC16" s="715"/>
      <c r="AD16" s="716">
        <v>4053</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239</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t="s">
        <v>239</v>
      </c>
      <c r="CS16" s="679"/>
      <c r="CT16" s="679"/>
      <c r="CU16" s="679"/>
      <c r="CV16" s="679"/>
      <c r="CW16" s="679"/>
      <c r="CX16" s="679"/>
      <c r="CY16" s="680"/>
      <c r="CZ16" s="715" t="s">
        <v>239</v>
      </c>
      <c r="DA16" s="715"/>
      <c r="DB16" s="715"/>
      <c r="DC16" s="715"/>
      <c r="DD16" s="684" t="s">
        <v>239</v>
      </c>
      <c r="DE16" s="679"/>
      <c r="DF16" s="679"/>
      <c r="DG16" s="679"/>
      <c r="DH16" s="679"/>
      <c r="DI16" s="679"/>
      <c r="DJ16" s="679"/>
      <c r="DK16" s="679"/>
      <c r="DL16" s="679"/>
      <c r="DM16" s="679"/>
      <c r="DN16" s="679"/>
      <c r="DO16" s="679"/>
      <c r="DP16" s="680"/>
      <c r="DQ16" s="684" t="s">
        <v>239</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113729</v>
      </c>
      <c r="S17" s="679"/>
      <c r="T17" s="679"/>
      <c r="U17" s="679"/>
      <c r="V17" s="679"/>
      <c r="W17" s="679"/>
      <c r="X17" s="679"/>
      <c r="Y17" s="680"/>
      <c r="Z17" s="715">
        <v>0.9</v>
      </c>
      <c r="AA17" s="715"/>
      <c r="AB17" s="715"/>
      <c r="AC17" s="715"/>
      <c r="AD17" s="716">
        <v>113729</v>
      </c>
      <c r="AE17" s="716"/>
      <c r="AF17" s="716"/>
      <c r="AG17" s="716"/>
      <c r="AH17" s="716"/>
      <c r="AI17" s="716"/>
      <c r="AJ17" s="716"/>
      <c r="AK17" s="716"/>
      <c r="AL17" s="681">
        <v>1.7</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239</v>
      </c>
      <c r="BP17" s="715"/>
      <c r="BQ17" s="715"/>
      <c r="BR17" s="715"/>
      <c r="BS17" s="684" t="s">
        <v>239</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864679</v>
      </c>
      <c r="CS17" s="679"/>
      <c r="CT17" s="679"/>
      <c r="CU17" s="679"/>
      <c r="CV17" s="679"/>
      <c r="CW17" s="679"/>
      <c r="CX17" s="679"/>
      <c r="CY17" s="680"/>
      <c r="CZ17" s="715">
        <v>7.8</v>
      </c>
      <c r="DA17" s="715"/>
      <c r="DB17" s="715"/>
      <c r="DC17" s="715"/>
      <c r="DD17" s="684" t="s">
        <v>239</v>
      </c>
      <c r="DE17" s="679"/>
      <c r="DF17" s="679"/>
      <c r="DG17" s="679"/>
      <c r="DH17" s="679"/>
      <c r="DI17" s="679"/>
      <c r="DJ17" s="679"/>
      <c r="DK17" s="679"/>
      <c r="DL17" s="679"/>
      <c r="DM17" s="679"/>
      <c r="DN17" s="679"/>
      <c r="DO17" s="679"/>
      <c r="DP17" s="680"/>
      <c r="DQ17" s="684">
        <v>863797</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43056</v>
      </c>
      <c r="S18" s="679"/>
      <c r="T18" s="679"/>
      <c r="U18" s="679"/>
      <c r="V18" s="679"/>
      <c r="W18" s="679"/>
      <c r="X18" s="679"/>
      <c r="Y18" s="680"/>
      <c r="Z18" s="715">
        <v>0.4</v>
      </c>
      <c r="AA18" s="715"/>
      <c r="AB18" s="715"/>
      <c r="AC18" s="715"/>
      <c r="AD18" s="716">
        <v>43056</v>
      </c>
      <c r="AE18" s="716"/>
      <c r="AF18" s="716"/>
      <c r="AG18" s="716"/>
      <c r="AH18" s="716"/>
      <c r="AI18" s="716"/>
      <c r="AJ18" s="716"/>
      <c r="AK18" s="716"/>
      <c r="AL18" s="681">
        <v>0.7</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239</v>
      </c>
      <c r="BP18" s="715"/>
      <c r="BQ18" s="715"/>
      <c r="BR18" s="715"/>
      <c r="BS18" s="684" t="s">
        <v>239</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239</v>
      </c>
      <c r="DA18" s="715"/>
      <c r="DB18" s="715"/>
      <c r="DC18" s="715"/>
      <c r="DD18" s="684" t="s">
        <v>239</v>
      </c>
      <c r="DE18" s="679"/>
      <c r="DF18" s="679"/>
      <c r="DG18" s="679"/>
      <c r="DH18" s="679"/>
      <c r="DI18" s="679"/>
      <c r="DJ18" s="679"/>
      <c r="DK18" s="679"/>
      <c r="DL18" s="679"/>
      <c r="DM18" s="679"/>
      <c r="DN18" s="679"/>
      <c r="DO18" s="679"/>
      <c r="DP18" s="680"/>
      <c r="DQ18" s="684" t="s">
        <v>239</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2548</v>
      </c>
      <c r="S19" s="679"/>
      <c r="T19" s="679"/>
      <c r="U19" s="679"/>
      <c r="V19" s="679"/>
      <c r="W19" s="679"/>
      <c r="X19" s="679"/>
      <c r="Y19" s="680"/>
      <c r="Z19" s="715">
        <v>0</v>
      </c>
      <c r="AA19" s="715"/>
      <c r="AB19" s="715"/>
      <c r="AC19" s="715"/>
      <c r="AD19" s="716">
        <v>2548</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478619</v>
      </c>
      <c r="BH19" s="679"/>
      <c r="BI19" s="679"/>
      <c r="BJ19" s="679"/>
      <c r="BK19" s="679"/>
      <c r="BL19" s="679"/>
      <c r="BM19" s="679"/>
      <c r="BN19" s="680"/>
      <c r="BO19" s="715">
        <v>8.6</v>
      </c>
      <c r="BP19" s="715"/>
      <c r="BQ19" s="715"/>
      <c r="BR19" s="715"/>
      <c r="BS19" s="684" t="s">
        <v>239</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239</v>
      </c>
      <c r="DA19" s="715"/>
      <c r="DB19" s="715"/>
      <c r="DC19" s="715"/>
      <c r="DD19" s="684" t="s">
        <v>239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1010</v>
      </c>
      <c r="S20" s="679"/>
      <c r="T20" s="679"/>
      <c r="U20" s="679"/>
      <c r="V20" s="679"/>
      <c r="W20" s="679"/>
      <c r="X20" s="679"/>
      <c r="Y20" s="680"/>
      <c r="Z20" s="715">
        <v>0</v>
      </c>
      <c r="AA20" s="715"/>
      <c r="AB20" s="715"/>
      <c r="AC20" s="715"/>
      <c r="AD20" s="716">
        <v>1010</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478619</v>
      </c>
      <c r="BH20" s="679"/>
      <c r="BI20" s="679"/>
      <c r="BJ20" s="679"/>
      <c r="BK20" s="679"/>
      <c r="BL20" s="679"/>
      <c r="BM20" s="679"/>
      <c r="BN20" s="680"/>
      <c r="BO20" s="715">
        <v>8.6</v>
      </c>
      <c r="BP20" s="715"/>
      <c r="BQ20" s="715"/>
      <c r="BR20" s="715"/>
      <c r="BS20" s="684" t="s">
        <v>239</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11068684</v>
      </c>
      <c r="CS20" s="679"/>
      <c r="CT20" s="679"/>
      <c r="CU20" s="679"/>
      <c r="CV20" s="679"/>
      <c r="CW20" s="679"/>
      <c r="CX20" s="679"/>
      <c r="CY20" s="680"/>
      <c r="CZ20" s="715">
        <v>100</v>
      </c>
      <c r="DA20" s="715"/>
      <c r="DB20" s="715"/>
      <c r="DC20" s="715"/>
      <c r="DD20" s="684">
        <v>1434797</v>
      </c>
      <c r="DE20" s="679"/>
      <c r="DF20" s="679"/>
      <c r="DG20" s="679"/>
      <c r="DH20" s="679"/>
      <c r="DI20" s="679"/>
      <c r="DJ20" s="679"/>
      <c r="DK20" s="679"/>
      <c r="DL20" s="679"/>
      <c r="DM20" s="679"/>
      <c r="DN20" s="679"/>
      <c r="DO20" s="679"/>
      <c r="DP20" s="680"/>
      <c r="DQ20" s="684">
        <v>7635681</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67115</v>
      </c>
      <c r="S21" s="679"/>
      <c r="T21" s="679"/>
      <c r="U21" s="679"/>
      <c r="V21" s="679"/>
      <c r="W21" s="679"/>
      <c r="X21" s="679"/>
      <c r="Y21" s="680"/>
      <c r="Z21" s="715">
        <v>0.6</v>
      </c>
      <c r="AA21" s="715"/>
      <c r="AB21" s="715"/>
      <c r="AC21" s="715"/>
      <c r="AD21" s="716">
        <v>67115</v>
      </c>
      <c r="AE21" s="716"/>
      <c r="AF21" s="716"/>
      <c r="AG21" s="716"/>
      <c r="AH21" s="716"/>
      <c r="AI21" s="716"/>
      <c r="AJ21" s="716"/>
      <c r="AK21" s="716"/>
      <c r="AL21" s="681">
        <v>1</v>
      </c>
      <c r="AM21" s="682"/>
      <c r="AN21" s="682"/>
      <c r="AO21" s="717"/>
      <c r="AP21" s="773" t="s">
        <v>283</v>
      </c>
      <c r="AQ21" s="780"/>
      <c r="AR21" s="780"/>
      <c r="AS21" s="780"/>
      <c r="AT21" s="780"/>
      <c r="AU21" s="780"/>
      <c r="AV21" s="780"/>
      <c r="AW21" s="780"/>
      <c r="AX21" s="780"/>
      <c r="AY21" s="780"/>
      <c r="AZ21" s="780"/>
      <c r="BA21" s="780"/>
      <c r="BB21" s="780"/>
      <c r="BC21" s="780"/>
      <c r="BD21" s="780"/>
      <c r="BE21" s="780"/>
      <c r="BF21" s="775"/>
      <c r="BG21" s="678" t="s">
        <v>239</v>
      </c>
      <c r="BH21" s="679"/>
      <c r="BI21" s="679"/>
      <c r="BJ21" s="679"/>
      <c r="BK21" s="679"/>
      <c r="BL21" s="679"/>
      <c r="BM21" s="679"/>
      <c r="BN21" s="680"/>
      <c r="BO21" s="715" t="s">
        <v>239</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673709</v>
      </c>
      <c r="S22" s="679"/>
      <c r="T22" s="679"/>
      <c r="U22" s="679"/>
      <c r="V22" s="679"/>
      <c r="W22" s="679"/>
      <c r="X22" s="679"/>
      <c r="Y22" s="680"/>
      <c r="Z22" s="715">
        <v>5.5</v>
      </c>
      <c r="AA22" s="715"/>
      <c r="AB22" s="715"/>
      <c r="AC22" s="715"/>
      <c r="AD22" s="716">
        <v>598509</v>
      </c>
      <c r="AE22" s="716"/>
      <c r="AF22" s="716"/>
      <c r="AG22" s="716"/>
      <c r="AH22" s="716"/>
      <c r="AI22" s="716"/>
      <c r="AJ22" s="716"/>
      <c r="AK22" s="716"/>
      <c r="AL22" s="681">
        <v>9.1</v>
      </c>
      <c r="AM22" s="682"/>
      <c r="AN22" s="682"/>
      <c r="AO22" s="717"/>
      <c r="AP22" s="773" t="s">
        <v>285</v>
      </c>
      <c r="AQ22" s="780"/>
      <c r="AR22" s="780"/>
      <c r="AS22" s="780"/>
      <c r="AT22" s="780"/>
      <c r="AU22" s="780"/>
      <c r="AV22" s="780"/>
      <c r="AW22" s="780"/>
      <c r="AX22" s="780"/>
      <c r="AY22" s="780"/>
      <c r="AZ22" s="780"/>
      <c r="BA22" s="780"/>
      <c r="BB22" s="780"/>
      <c r="BC22" s="780"/>
      <c r="BD22" s="780"/>
      <c r="BE22" s="780"/>
      <c r="BF22" s="775"/>
      <c r="BG22" s="678" t="s">
        <v>239</v>
      </c>
      <c r="BH22" s="679"/>
      <c r="BI22" s="679"/>
      <c r="BJ22" s="679"/>
      <c r="BK22" s="679"/>
      <c r="BL22" s="679"/>
      <c r="BM22" s="679"/>
      <c r="BN22" s="680"/>
      <c r="BO22" s="715" t="s">
        <v>239</v>
      </c>
      <c r="BP22" s="715"/>
      <c r="BQ22" s="715"/>
      <c r="BR22" s="715"/>
      <c r="BS22" s="684" t="s">
        <v>239</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598509</v>
      </c>
      <c r="S23" s="679"/>
      <c r="T23" s="679"/>
      <c r="U23" s="679"/>
      <c r="V23" s="679"/>
      <c r="W23" s="679"/>
      <c r="X23" s="679"/>
      <c r="Y23" s="680"/>
      <c r="Z23" s="715">
        <v>4.9000000000000004</v>
      </c>
      <c r="AA23" s="715"/>
      <c r="AB23" s="715"/>
      <c r="AC23" s="715"/>
      <c r="AD23" s="716">
        <v>598509</v>
      </c>
      <c r="AE23" s="716"/>
      <c r="AF23" s="716"/>
      <c r="AG23" s="716"/>
      <c r="AH23" s="716"/>
      <c r="AI23" s="716"/>
      <c r="AJ23" s="716"/>
      <c r="AK23" s="716"/>
      <c r="AL23" s="681">
        <v>9.1</v>
      </c>
      <c r="AM23" s="682"/>
      <c r="AN23" s="682"/>
      <c r="AO23" s="717"/>
      <c r="AP23" s="773" t="s">
        <v>288</v>
      </c>
      <c r="AQ23" s="780"/>
      <c r="AR23" s="780"/>
      <c r="AS23" s="780"/>
      <c r="AT23" s="780"/>
      <c r="AU23" s="780"/>
      <c r="AV23" s="780"/>
      <c r="AW23" s="780"/>
      <c r="AX23" s="780"/>
      <c r="AY23" s="780"/>
      <c r="AZ23" s="780"/>
      <c r="BA23" s="780"/>
      <c r="BB23" s="780"/>
      <c r="BC23" s="780"/>
      <c r="BD23" s="780"/>
      <c r="BE23" s="780"/>
      <c r="BF23" s="775"/>
      <c r="BG23" s="678">
        <v>478619</v>
      </c>
      <c r="BH23" s="679"/>
      <c r="BI23" s="679"/>
      <c r="BJ23" s="679"/>
      <c r="BK23" s="679"/>
      <c r="BL23" s="679"/>
      <c r="BM23" s="679"/>
      <c r="BN23" s="680"/>
      <c r="BO23" s="715">
        <v>8.6</v>
      </c>
      <c r="BP23" s="715"/>
      <c r="BQ23" s="715"/>
      <c r="BR23" s="715"/>
      <c r="BS23" s="684" t="s">
        <v>239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75200</v>
      </c>
      <c r="S24" s="679"/>
      <c r="T24" s="679"/>
      <c r="U24" s="679"/>
      <c r="V24" s="679"/>
      <c r="W24" s="679"/>
      <c r="X24" s="679"/>
      <c r="Y24" s="680"/>
      <c r="Z24" s="715">
        <v>0.6</v>
      </c>
      <c r="AA24" s="715"/>
      <c r="AB24" s="715"/>
      <c r="AC24" s="715"/>
      <c r="AD24" s="716" t="s">
        <v>239</v>
      </c>
      <c r="AE24" s="716"/>
      <c r="AF24" s="716"/>
      <c r="AG24" s="716"/>
      <c r="AH24" s="716"/>
      <c r="AI24" s="716"/>
      <c r="AJ24" s="716"/>
      <c r="AK24" s="716"/>
      <c r="AL24" s="681" t="s">
        <v>239</v>
      </c>
      <c r="AM24" s="682"/>
      <c r="AN24" s="682"/>
      <c r="AO24" s="717"/>
      <c r="AP24" s="773" t="s">
        <v>295</v>
      </c>
      <c r="AQ24" s="780"/>
      <c r="AR24" s="780"/>
      <c r="AS24" s="780"/>
      <c r="AT24" s="780"/>
      <c r="AU24" s="780"/>
      <c r="AV24" s="780"/>
      <c r="AW24" s="780"/>
      <c r="AX24" s="780"/>
      <c r="AY24" s="780"/>
      <c r="AZ24" s="780"/>
      <c r="BA24" s="780"/>
      <c r="BB24" s="780"/>
      <c r="BC24" s="780"/>
      <c r="BD24" s="780"/>
      <c r="BE24" s="780"/>
      <c r="BF24" s="775"/>
      <c r="BG24" s="678" t="s">
        <v>239</v>
      </c>
      <c r="BH24" s="679"/>
      <c r="BI24" s="679"/>
      <c r="BJ24" s="679"/>
      <c r="BK24" s="679"/>
      <c r="BL24" s="679"/>
      <c r="BM24" s="679"/>
      <c r="BN24" s="680"/>
      <c r="BO24" s="715" t="s">
        <v>239</v>
      </c>
      <c r="BP24" s="715"/>
      <c r="BQ24" s="715"/>
      <c r="BR24" s="715"/>
      <c r="BS24" s="684" t="s">
        <v>239</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4664142</v>
      </c>
      <c r="CS24" s="734"/>
      <c r="CT24" s="734"/>
      <c r="CU24" s="734"/>
      <c r="CV24" s="734"/>
      <c r="CW24" s="734"/>
      <c r="CX24" s="734"/>
      <c r="CY24" s="777"/>
      <c r="CZ24" s="778">
        <v>42.1</v>
      </c>
      <c r="DA24" s="749"/>
      <c r="DB24" s="749"/>
      <c r="DC24" s="781"/>
      <c r="DD24" s="776">
        <v>2971053</v>
      </c>
      <c r="DE24" s="734"/>
      <c r="DF24" s="734"/>
      <c r="DG24" s="734"/>
      <c r="DH24" s="734"/>
      <c r="DI24" s="734"/>
      <c r="DJ24" s="734"/>
      <c r="DK24" s="777"/>
      <c r="DL24" s="776">
        <v>2938844</v>
      </c>
      <c r="DM24" s="734"/>
      <c r="DN24" s="734"/>
      <c r="DO24" s="734"/>
      <c r="DP24" s="734"/>
      <c r="DQ24" s="734"/>
      <c r="DR24" s="734"/>
      <c r="DS24" s="734"/>
      <c r="DT24" s="734"/>
      <c r="DU24" s="734"/>
      <c r="DV24" s="777"/>
      <c r="DW24" s="778">
        <v>42</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239</v>
      </c>
      <c r="S25" s="679"/>
      <c r="T25" s="679"/>
      <c r="U25" s="679"/>
      <c r="V25" s="679"/>
      <c r="W25" s="679"/>
      <c r="X25" s="679"/>
      <c r="Y25" s="680"/>
      <c r="Z25" s="715" t="s">
        <v>239</v>
      </c>
      <c r="AA25" s="715"/>
      <c r="AB25" s="715"/>
      <c r="AC25" s="715"/>
      <c r="AD25" s="716" t="s">
        <v>239</v>
      </c>
      <c r="AE25" s="716"/>
      <c r="AF25" s="716"/>
      <c r="AG25" s="716"/>
      <c r="AH25" s="716"/>
      <c r="AI25" s="716"/>
      <c r="AJ25" s="716"/>
      <c r="AK25" s="716"/>
      <c r="AL25" s="681" t="s">
        <v>239</v>
      </c>
      <c r="AM25" s="682"/>
      <c r="AN25" s="682"/>
      <c r="AO25" s="717"/>
      <c r="AP25" s="773" t="s">
        <v>298</v>
      </c>
      <c r="AQ25" s="780"/>
      <c r="AR25" s="780"/>
      <c r="AS25" s="780"/>
      <c r="AT25" s="780"/>
      <c r="AU25" s="780"/>
      <c r="AV25" s="780"/>
      <c r="AW25" s="780"/>
      <c r="AX25" s="780"/>
      <c r="AY25" s="780"/>
      <c r="AZ25" s="780"/>
      <c r="BA25" s="780"/>
      <c r="BB25" s="780"/>
      <c r="BC25" s="780"/>
      <c r="BD25" s="780"/>
      <c r="BE25" s="780"/>
      <c r="BF25" s="775"/>
      <c r="BG25" s="678" t="s">
        <v>239</v>
      </c>
      <c r="BH25" s="679"/>
      <c r="BI25" s="679"/>
      <c r="BJ25" s="679"/>
      <c r="BK25" s="679"/>
      <c r="BL25" s="679"/>
      <c r="BM25" s="679"/>
      <c r="BN25" s="680"/>
      <c r="BO25" s="715" t="s">
        <v>239</v>
      </c>
      <c r="BP25" s="715"/>
      <c r="BQ25" s="715"/>
      <c r="BR25" s="715"/>
      <c r="BS25" s="684" t="s">
        <v>239</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1416275</v>
      </c>
      <c r="CS25" s="697"/>
      <c r="CT25" s="697"/>
      <c r="CU25" s="697"/>
      <c r="CV25" s="697"/>
      <c r="CW25" s="697"/>
      <c r="CX25" s="697"/>
      <c r="CY25" s="698"/>
      <c r="CZ25" s="681">
        <v>12.8</v>
      </c>
      <c r="DA25" s="699"/>
      <c r="DB25" s="699"/>
      <c r="DC25" s="700"/>
      <c r="DD25" s="684">
        <v>1334525</v>
      </c>
      <c r="DE25" s="697"/>
      <c r="DF25" s="697"/>
      <c r="DG25" s="697"/>
      <c r="DH25" s="697"/>
      <c r="DI25" s="697"/>
      <c r="DJ25" s="697"/>
      <c r="DK25" s="698"/>
      <c r="DL25" s="684">
        <v>1302625</v>
      </c>
      <c r="DM25" s="697"/>
      <c r="DN25" s="697"/>
      <c r="DO25" s="697"/>
      <c r="DP25" s="697"/>
      <c r="DQ25" s="697"/>
      <c r="DR25" s="697"/>
      <c r="DS25" s="697"/>
      <c r="DT25" s="697"/>
      <c r="DU25" s="697"/>
      <c r="DV25" s="698"/>
      <c r="DW25" s="681">
        <v>18.600000000000001</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7084020</v>
      </c>
      <c r="S26" s="679"/>
      <c r="T26" s="679"/>
      <c r="U26" s="679"/>
      <c r="V26" s="679"/>
      <c r="W26" s="679"/>
      <c r="X26" s="679"/>
      <c r="Y26" s="680"/>
      <c r="Z26" s="715">
        <v>58.1</v>
      </c>
      <c r="AA26" s="715"/>
      <c r="AB26" s="715"/>
      <c r="AC26" s="715"/>
      <c r="AD26" s="716">
        <v>6530201</v>
      </c>
      <c r="AE26" s="716"/>
      <c r="AF26" s="716"/>
      <c r="AG26" s="716"/>
      <c r="AH26" s="716"/>
      <c r="AI26" s="716"/>
      <c r="AJ26" s="716"/>
      <c r="AK26" s="716"/>
      <c r="AL26" s="681">
        <v>99.4</v>
      </c>
      <c r="AM26" s="682"/>
      <c r="AN26" s="682"/>
      <c r="AO26" s="717"/>
      <c r="AP26" s="773" t="s">
        <v>301</v>
      </c>
      <c r="AQ26" s="774"/>
      <c r="AR26" s="774"/>
      <c r="AS26" s="774"/>
      <c r="AT26" s="774"/>
      <c r="AU26" s="774"/>
      <c r="AV26" s="774"/>
      <c r="AW26" s="774"/>
      <c r="AX26" s="774"/>
      <c r="AY26" s="774"/>
      <c r="AZ26" s="774"/>
      <c r="BA26" s="774"/>
      <c r="BB26" s="774"/>
      <c r="BC26" s="774"/>
      <c r="BD26" s="774"/>
      <c r="BE26" s="774"/>
      <c r="BF26" s="775"/>
      <c r="BG26" s="678" t="s">
        <v>239</v>
      </c>
      <c r="BH26" s="679"/>
      <c r="BI26" s="679"/>
      <c r="BJ26" s="679"/>
      <c r="BK26" s="679"/>
      <c r="BL26" s="679"/>
      <c r="BM26" s="679"/>
      <c r="BN26" s="680"/>
      <c r="BO26" s="715" t="s">
        <v>239</v>
      </c>
      <c r="BP26" s="715"/>
      <c r="BQ26" s="715"/>
      <c r="BR26" s="715"/>
      <c r="BS26" s="684" t="s">
        <v>239</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933545</v>
      </c>
      <c r="CS26" s="679"/>
      <c r="CT26" s="679"/>
      <c r="CU26" s="679"/>
      <c r="CV26" s="679"/>
      <c r="CW26" s="679"/>
      <c r="CX26" s="679"/>
      <c r="CY26" s="680"/>
      <c r="CZ26" s="681">
        <v>8.4</v>
      </c>
      <c r="DA26" s="699"/>
      <c r="DB26" s="699"/>
      <c r="DC26" s="700"/>
      <c r="DD26" s="684">
        <v>854820</v>
      </c>
      <c r="DE26" s="679"/>
      <c r="DF26" s="679"/>
      <c r="DG26" s="679"/>
      <c r="DH26" s="679"/>
      <c r="DI26" s="679"/>
      <c r="DJ26" s="679"/>
      <c r="DK26" s="680"/>
      <c r="DL26" s="684" t="s">
        <v>239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5206</v>
      </c>
      <c r="S27" s="679"/>
      <c r="T27" s="679"/>
      <c r="U27" s="679"/>
      <c r="V27" s="679"/>
      <c r="W27" s="679"/>
      <c r="X27" s="679"/>
      <c r="Y27" s="680"/>
      <c r="Z27" s="715">
        <v>0</v>
      </c>
      <c r="AA27" s="715"/>
      <c r="AB27" s="715"/>
      <c r="AC27" s="715"/>
      <c r="AD27" s="716">
        <v>5206</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5573550</v>
      </c>
      <c r="BH27" s="679"/>
      <c r="BI27" s="679"/>
      <c r="BJ27" s="679"/>
      <c r="BK27" s="679"/>
      <c r="BL27" s="679"/>
      <c r="BM27" s="679"/>
      <c r="BN27" s="680"/>
      <c r="BO27" s="715">
        <v>100</v>
      </c>
      <c r="BP27" s="715"/>
      <c r="BQ27" s="715"/>
      <c r="BR27" s="715"/>
      <c r="BS27" s="684">
        <v>41199</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2383188</v>
      </c>
      <c r="CS27" s="697"/>
      <c r="CT27" s="697"/>
      <c r="CU27" s="697"/>
      <c r="CV27" s="697"/>
      <c r="CW27" s="697"/>
      <c r="CX27" s="697"/>
      <c r="CY27" s="698"/>
      <c r="CZ27" s="681">
        <v>21.5</v>
      </c>
      <c r="DA27" s="699"/>
      <c r="DB27" s="699"/>
      <c r="DC27" s="700"/>
      <c r="DD27" s="684">
        <v>772731</v>
      </c>
      <c r="DE27" s="697"/>
      <c r="DF27" s="697"/>
      <c r="DG27" s="697"/>
      <c r="DH27" s="697"/>
      <c r="DI27" s="697"/>
      <c r="DJ27" s="697"/>
      <c r="DK27" s="698"/>
      <c r="DL27" s="684">
        <v>772422</v>
      </c>
      <c r="DM27" s="697"/>
      <c r="DN27" s="697"/>
      <c r="DO27" s="697"/>
      <c r="DP27" s="697"/>
      <c r="DQ27" s="697"/>
      <c r="DR27" s="697"/>
      <c r="DS27" s="697"/>
      <c r="DT27" s="697"/>
      <c r="DU27" s="697"/>
      <c r="DV27" s="698"/>
      <c r="DW27" s="681">
        <v>11</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172104</v>
      </c>
      <c r="S28" s="679"/>
      <c r="T28" s="679"/>
      <c r="U28" s="679"/>
      <c r="V28" s="679"/>
      <c r="W28" s="679"/>
      <c r="X28" s="679"/>
      <c r="Y28" s="680"/>
      <c r="Z28" s="715">
        <v>1.4</v>
      </c>
      <c r="AA28" s="715"/>
      <c r="AB28" s="715"/>
      <c r="AC28" s="715"/>
      <c r="AD28" s="716" t="s">
        <v>239</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864679</v>
      </c>
      <c r="CS28" s="679"/>
      <c r="CT28" s="679"/>
      <c r="CU28" s="679"/>
      <c r="CV28" s="679"/>
      <c r="CW28" s="679"/>
      <c r="CX28" s="679"/>
      <c r="CY28" s="680"/>
      <c r="CZ28" s="681">
        <v>7.8</v>
      </c>
      <c r="DA28" s="699"/>
      <c r="DB28" s="699"/>
      <c r="DC28" s="700"/>
      <c r="DD28" s="684">
        <v>863797</v>
      </c>
      <c r="DE28" s="679"/>
      <c r="DF28" s="679"/>
      <c r="DG28" s="679"/>
      <c r="DH28" s="679"/>
      <c r="DI28" s="679"/>
      <c r="DJ28" s="679"/>
      <c r="DK28" s="680"/>
      <c r="DL28" s="684">
        <v>863797</v>
      </c>
      <c r="DM28" s="679"/>
      <c r="DN28" s="679"/>
      <c r="DO28" s="679"/>
      <c r="DP28" s="679"/>
      <c r="DQ28" s="679"/>
      <c r="DR28" s="679"/>
      <c r="DS28" s="679"/>
      <c r="DT28" s="679"/>
      <c r="DU28" s="679"/>
      <c r="DV28" s="680"/>
      <c r="DW28" s="681">
        <v>12.3</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71382</v>
      </c>
      <c r="S29" s="679"/>
      <c r="T29" s="679"/>
      <c r="U29" s="679"/>
      <c r="V29" s="679"/>
      <c r="W29" s="679"/>
      <c r="X29" s="679"/>
      <c r="Y29" s="680"/>
      <c r="Z29" s="715">
        <v>0.6</v>
      </c>
      <c r="AA29" s="715"/>
      <c r="AB29" s="715"/>
      <c r="AC29" s="715"/>
      <c r="AD29" s="716">
        <v>32103</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309</v>
      </c>
      <c r="CE29" s="768"/>
      <c r="CF29" s="711" t="s">
        <v>70</v>
      </c>
      <c r="CG29" s="712"/>
      <c r="CH29" s="712"/>
      <c r="CI29" s="712"/>
      <c r="CJ29" s="712"/>
      <c r="CK29" s="712"/>
      <c r="CL29" s="712"/>
      <c r="CM29" s="712"/>
      <c r="CN29" s="712"/>
      <c r="CO29" s="712"/>
      <c r="CP29" s="712"/>
      <c r="CQ29" s="713"/>
      <c r="CR29" s="678">
        <v>864679</v>
      </c>
      <c r="CS29" s="697"/>
      <c r="CT29" s="697"/>
      <c r="CU29" s="697"/>
      <c r="CV29" s="697"/>
      <c r="CW29" s="697"/>
      <c r="CX29" s="697"/>
      <c r="CY29" s="698"/>
      <c r="CZ29" s="681">
        <v>7.8</v>
      </c>
      <c r="DA29" s="699"/>
      <c r="DB29" s="699"/>
      <c r="DC29" s="700"/>
      <c r="DD29" s="684">
        <v>863797</v>
      </c>
      <c r="DE29" s="697"/>
      <c r="DF29" s="697"/>
      <c r="DG29" s="697"/>
      <c r="DH29" s="697"/>
      <c r="DI29" s="697"/>
      <c r="DJ29" s="697"/>
      <c r="DK29" s="698"/>
      <c r="DL29" s="684">
        <v>863797</v>
      </c>
      <c r="DM29" s="697"/>
      <c r="DN29" s="697"/>
      <c r="DO29" s="697"/>
      <c r="DP29" s="697"/>
      <c r="DQ29" s="697"/>
      <c r="DR29" s="697"/>
      <c r="DS29" s="697"/>
      <c r="DT29" s="697"/>
      <c r="DU29" s="697"/>
      <c r="DV29" s="698"/>
      <c r="DW29" s="681">
        <v>12.3</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96496</v>
      </c>
      <c r="S30" s="679"/>
      <c r="T30" s="679"/>
      <c r="U30" s="679"/>
      <c r="V30" s="679"/>
      <c r="W30" s="679"/>
      <c r="X30" s="679"/>
      <c r="Y30" s="680"/>
      <c r="Z30" s="715">
        <v>0.8</v>
      </c>
      <c r="AA30" s="715"/>
      <c r="AB30" s="715"/>
      <c r="AC30" s="715"/>
      <c r="AD30" s="716" t="s">
        <v>239</v>
      </c>
      <c r="AE30" s="716"/>
      <c r="AF30" s="716"/>
      <c r="AG30" s="716"/>
      <c r="AH30" s="716"/>
      <c r="AI30" s="716"/>
      <c r="AJ30" s="716"/>
      <c r="AK30" s="716"/>
      <c r="AL30" s="681" t="s">
        <v>239</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9"/>
      <c r="CE30" s="770"/>
      <c r="CF30" s="711" t="s">
        <v>313</v>
      </c>
      <c r="CG30" s="712"/>
      <c r="CH30" s="712"/>
      <c r="CI30" s="712"/>
      <c r="CJ30" s="712"/>
      <c r="CK30" s="712"/>
      <c r="CL30" s="712"/>
      <c r="CM30" s="712"/>
      <c r="CN30" s="712"/>
      <c r="CO30" s="712"/>
      <c r="CP30" s="712"/>
      <c r="CQ30" s="713"/>
      <c r="CR30" s="678">
        <v>818067</v>
      </c>
      <c r="CS30" s="679"/>
      <c r="CT30" s="679"/>
      <c r="CU30" s="679"/>
      <c r="CV30" s="679"/>
      <c r="CW30" s="679"/>
      <c r="CX30" s="679"/>
      <c r="CY30" s="680"/>
      <c r="CZ30" s="681">
        <v>7.4</v>
      </c>
      <c r="DA30" s="699"/>
      <c r="DB30" s="699"/>
      <c r="DC30" s="700"/>
      <c r="DD30" s="684">
        <v>817228</v>
      </c>
      <c r="DE30" s="679"/>
      <c r="DF30" s="679"/>
      <c r="DG30" s="679"/>
      <c r="DH30" s="679"/>
      <c r="DI30" s="679"/>
      <c r="DJ30" s="679"/>
      <c r="DK30" s="680"/>
      <c r="DL30" s="684">
        <v>817228</v>
      </c>
      <c r="DM30" s="679"/>
      <c r="DN30" s="679"/>
      <c r="DO30" s="679"/>
      <c r="DP30" s="679"/>
      <c r="DQ30" s="679"/>
      <c r="DR30" s="679"/>
      <c r="DS30" s="679"/>
      <c r="DT30" s="679"/>
      <c r="DU30" s="679"/>
      <c r="DV30" s="680"/>
      <c r="DW30" s="681">
        <v>11.7</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1351577</v>
      </c>
      <c r="S31" s="679"/>
      <c r="T31" s="679"/>
      <c r="U31" s="679"/>
      <c r="V31" s="679"/>
      <c r="W31" s="679"/>
      <c r="X31" s="679"/>
      <c r="Y31" s="680"/>
      <c r="Z31" s="715">
        <v>11.1</v>
      </c>
      <c r="AA31" s="715"/>
      <c r="AB31" s="715"/>
      <c r="AC31" s="715"/>
      <c r="AD31" s="716" t="s">
        <v>239</v>
      </c>
      <c r="AE31" s="716"/>
      <c r="AF31" s="716"/>
      <c r="AG31" s="716"/>
      <c r="AH31" s="716"/>
      <c r="AI31" s="716"/>
      <c r="AJ31" s="716"/>
      <c r="AK31" s="716"/>
      <c r="AL31" s="681" t="s">
        <v>239</v>
      </c>
      <c r="AM31" s="682"/>
      <c r="AN31" s="682"/>
      <c r="AO31" s="717"/>
      <c r="AP31" s="752" t="s">
        <v>315</v>
      </c>
      <c r="AQ31" s="753"/>
      <c r="AR31" s="753"/>
      <c r="AS31" s="753"/>
      <c r="AT31" s="758" t="s">
        <v>316</v>
      </c>
      <c r="AU31" s="231"/>
      <c r="AV31" s="231"/>
      <c r="AW31" s="231"/>
      <c r="AX31" s="744" t="s">
        <v>192</v>
      </c>
      <c r="AY31" s="745"/>
      <c r="AZ31" s="745"/>
      <c r="BA31" s="745"/>
      <c r="BB31" s="745"/>
      <c r="BC31" s="745"/>
      <c r="BD31" s="745"/>
      <c r="BE31" s="745"/>
      <c r="BF31" s="746"/>
      <c r="BG31" s="747">
        <v>99.3</v>
      </c>
      <c r="BH31" s="748"/>
      <c r="BI31" s="748"/>
      <c r="BJ31" s="748"/>
      <c r="BK31" s="748"/>
      <c r="BL31" s="748"/>
      <c r="BM31" s="749">
        <v>97.2</v>
      </c>
      <c r="BN31" s="748"/>
      <c r="BO31" s="748"/>
      <c r="BP31" s="748"/>
      <c r="BQ31" s="750"/>
      <c r="BR31" s="747">
        <v>99.3</v>
      </c>
      <c r="BS31" s="748"/>
      <c r="BT31" s="748"/>
      <c r="BU31" s="748"/>
      <c r="BV31" s="748"/>
      <c r="BW31" s="748"/>
      <c r="BX31" s="749">
        <v>96.8</v>
      </c>
      <c r="BY31" s="748"/>
      <c r="BZ31" s="748"/>
      <c r="CA31" s="748"/>
      <c r="CB31" s="750"/>
      <c r="CD31" s="769"/>
      <c r="CE31" s="770"/>
      <c r="CF31" s="711" t="s">
        <v>317</v>
      </c>
      <c r="CG31" s="712"/>
      <c r="CH31" s="712"/>
      <c r="CI31" s="712"/>
      <c r="CJ31" s="712"/>
      <c r="CK31" s="712"/>
      <c r="CL31" s="712"/>
      <c r="CM31" s="712"/>
      <c r="CN31" s="712"/>
      <c r="CO31" s="712"/>
      <c r="CP31" s="712"/>
      <c r="CQ31" s="713"/>
      <c r="CR31" s="678">
        <v>46612</v>
      </c>
      <c r="CS31" s="697"/>
      <c r="CT31" s="697"/>
      <c r="CU31" s="697"/>
      <c r="CV31" s="697"/>
      <c r="CW31" s="697"/>
      <c r="CX31" s="697"/>
      <c r="CY31" s="698"/>
      <c r="CZ31" s="681">
        <v>0.4</v>
      </c>
      <c r="DA31" s="699"/>
      <c r="DB31" s="699"/>
      <c r="DC31" s="700"/>
      <c r="DD31" s="684">
        <v>46569</v>
      </c>
      <c r="DE31" s="697"/>
      <c r="DF31" s="697"/>
      <c r="DG31" s="697"/>
      <c r="DH31" s="697"/>
      <c r="DI31" s="697"/>
      <c r="DJ31" s="697"/>
      <c r="DK31" s="698"/>
      <c r="DL31" s="684">
        <v>46569</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318</v>
      </c>
      <c r="C32" s="762"/>
      <c r="D32" s="762"/>
      <c r="E32" s="762"/>
      <c r="F32" s="762"/>
      <c r="G32" s="762"/>
      <c r="H32" s="762"/>
      <c r="I32" s="762"/>
      <c r="J32" s="762"/>
      <c r="K32" s="762"/>
      <c r="L32" s="762"/>
      <c r="M32" s="762"/>
      <c r="N32" s="762"/>
      <c r="O32" s="762"/>
      <c r="P32" s="762"/>
      <c r="Q32" s="763"/>
      <c r="R32" s="678" t="s">
        <v>239</v>
      </c>
      <c r="S32" s="679"/>
      <c r="T32" s="679"/>
      <c r="U32" s="679"/>
      <c r="V32" s="679"/>
      <c r="W32" s="679"/>
      <c r="X32" s="679"/>
      <c r="Y32" s="680"/>
      <c r="Z32" s="715" t="s">
        <v>239</v>
      </c>
      <c r="AA32" s="715"/>
      <c r="AB32" s="715"/>
      <c r="AC32" s="715"/>
      <c r="AD32" s="716" t="s">
        <v>239</v>
      </c>
      <c r="AE32" s="716"/>
      <c r="AF32" s="716"/>
      <c r="AG32" s="716"/>
      <c r="AH32" s="716"/>
      <c r="AI32" s="716"/>
      <c r="AJ32" s="716"/>
      <c r="AK32" s="716"/>
      <c r="AL32" s="681" t="s">
        <v>239</v>
      </c>
      <c r="AM32" s="682"/>
      <c r="AN32" s="682"/>
      <c r="AO32" s="717"/>
      <c r="AP32" s="754"/>
      <c r="AQ32" s="755"/>
      <c r="AR32" s="755"/>
      <c r="AS32" s="755"/>
      <c r="AT32" s="759"/>
      <c r="AU32" s="230" t="s">
        <v>319</v>
      </c>
      <c r="AV32" s="230"/>
      <c r="AW32" s="230"/>
      <c r="AX32" s="675" t="s">
        <v>320</v>
      </c>
      <c r="AY32" s="676"/>
      <c r="AZ32" s="676"/>
      <c r="BA32" s="676"/>
      <c r="BB32" s="676"/>
      <c r="BC32" s="676"/>
      <c r="BD32" s="676"/>
      <c r="BE32" s="676"/>
      <c r="BF32" s="677"/>
      <c r="BG32" s="751">
        <v>99.1</v>
      </c>
      <c r="BH32" s="697"/>
      <c r="BI32" s="697"/>
      <c r="BJ32" s="697"/>
      <c r="BK32" s="697"/>
      <c r="BL32" s="697"/>
      <c r="BM32" s="682">
        <v>96.5</v>
      </c>
      <c r="BN32" s="743"/>
      <c r="BO32" s="743"/>
      <c r="BP32" s="743"/>
      <c r="BQ32" s="721"/>
      <c r="BR32" s="751">
        <v>99.2</v>
      </c>
      <c r="BS32" s="697"/>
      <c r="BT32" s="697"/>
      <c r="BU32" s="697"/>
      <c r="BV32" s="697"/>
      <c r="BW32" s="697"/>
      <c r="BX32" s="682">
        <v>96.2</v>
      </c>
      <c r="BY32" s="743"/>
      <c r="BZ32" s="743"/>
      <c r="CA32" s="743"/>
      <c r="CB32" s="721"/>
      <c r="CD32" s="771"/>
      <c r="CE32" s="772"/>
      <c r="CF32" s="711" t="s">
        <v>321</v>
      </c>
      <c r="CG32" s="712"/>
      <c r="CH32" s="712"/>
      <c r="CI32" s="712"/>
      <c r="CJ32" s="712"/>
      <c r="CK32" s="712"/>
      <c r="CL32" s="712"/>
      <c r="CM32" s="712"/>
      <c r="CN32" s="712"/>
      <c r="CO32" s="712"/>
      <c r="CP32" s="712"/>
      <c r="CQ32" s="713"/>
      <c r="CR32" s="678" t="s">
        <v>239</v>
      </c>
      <c r="CS32" s="679"/>
      <c r="CT32" s="679"/>
      <c r="CU32" s="679"/>
      <c r="CV32" s="679"/>
      <c r="CW32" s="679"/>
      <c r="CX32" s="679"/>
      <c r="CY32" s="680"/>
      <c r="CZ32" s="681" t="s">
        <v>239</v>
      </c>
      <c r="DA32" s="699"/>
      <c r="DB32" s="699"/>
      <c r="DC32" s="700"/>
      <c r="DD32" s="684" t="s">
        <v>239</v>
      </c>
      <c r="DE32" s="679"/>
      <c r="DF32" s="679"/>
      <c r="DG32" s="679"/>
      <c r="DH32" s="679"/>
      <c r="DI32" s="679"/>
      <c r="DJ32" s="679"/>
      <c r="DK32" s="680"/>
      <c r="DL32" s="684" t="s">
        <v>239</v>
      </c>
      <c r="DM32" s="679"/>
      <c r="DN32" s="679"/>
      <c r="DO32" s="679"/>
      <c r="DP32" s="679"/>
      <c r="DQ32" s="679"/>
      <c r="DR32" s="679"/>
      <c r="DS32" s="679"/>
      <c r="DT32" s="679"/>
      <c r="DU32" s="679"/>
      <c r="DV32" s="680"/>
      <c r="DW32" s="681" t="s">
        <v>239</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835760</v>
      </c>
      <c r="S33" s="679"/>
      <c r="T33" s="679"/>
      <c r="U33" s="679"/>
      <c r="V33" s="679"/>
      <c r="W33" s="679"/>
      <c r="X33" s="679"/>
      <c r="Y33" s="680"/>
      <c r="Z33" s="715">
        <v>6.9</v>
      </c>
      <c r="AA33" s="715"/>
      <c r="AB33" s="715"/>
      <c r="AC33" s="715"/>
      <c r="AD33" s="716" t="s">
        <v>239</v>
      </c>
      <c r="AE33" s="716"/>
      <c r="AF33" s="716"/>
      <c r="AG33" s="716"/>
      <c r="AH33" s="716"/>
      <c r="AI33" s="716"/>
      <c r="AJ33" s="716"/>
      <c r="AK33" s="716"/>
      <c r="AL33" s="681" t="s">
        <v>239</v>
      </c>
      <c r="AM33" s="682"/>
      <c r="AN33" s="682"/>
      <c r="AO33" s="717"/>
      <c r="AP33" s="756"/>
      <c r="AQ33" s="757"/>
      <c r="AR33" s="757"/>
      <c r="AS33" s="757"/>
      <c r="AT33" s="760"/>
      <c r="AU33" s="232"/>
      <c r="AV33" s="232"/>
      <c r="AW33" s="232"/>
      <c r="AX33" s="659" t="s">
        <v>323</v>
      </c>
      <c r="AY33" s="660"/>
      <c r="AZ33" s="660"/>
      <c r="BA33" s="660"/>
      <c r="BB33" s="660"/>
      <c r="BC33" s="660"/>
      <c r="BD33" s="660"/>
      <c r="BE33" s="660"/>
      <c r="BF33" s="661"/>
      <c r="BG33" s="742">
        <v>99.4</v>
      </c>
      <c r="BH33" s="663"/>
      <c r="BI33" s="663"/>
      <c r="BJ33" s="663"/>
      <c r="BK33" s="663"/>
      <c r="BL33" s="663"/>
      <c r="BM33" s="706">
        <v>97.6</v>
      </c>
      <c r="BN33" s="663"/>
      <c r="BO33" s="663"/>
      <c r="BP33" s="663"/>
      <c r="BQ33" s="727"/>
      <c r="BR33" s="742">
        <v>99.4</v>
      </c>
      <c r="BS33" s="663"/>
      <c r="BT33" s="663"/>
      <c r="BU33" s="663"/>
      <c r="BV33" s="663"/>
      <c r="BW33" s="663"/>
      <c r="BX33" s="706">
        <v>97</v>
      </c>
      <c r="BY33" s="663"/>
      <c r="BZ33" s="663"/>
      <c r="CA33" s="663"/>
      <c r="CB33" s="727"/>
      <c r="CD33" s="711" t="s">
        <v>324</v>
      </c>
      <c r="CE33" s="712"/>
      <c r="CF33" s="712"/>
      <c r="CG33" s="712"/>
      <c r="CH33" s="712"/>
      <c r="CI33" s="712"/>
      <c r="CJ33" s="712"/>
      <c r="CK33" s="712"/>
      <c r="CL33" s="712"/>
      <c r="CM33" s="712"/>
      <c r="CN33" s="712"/>
      <c r="CO33" s="712"/>
      <c r="CP33" s="712"/>
      <c r="CQ33" s="713"/>
      <c r="CR33" s="678">
        <v>4969745</v>
      </c>
      <c r="CS33" s="697"/>
      <c r="CT33" s="697"/>
      <c r="CU33" s="697"/>
      <c r="CV33" s="697"/>
      <c r="CW33" s="697"/>
      <c r="CX33" s="697"/>
      <c r="CY33" s="698"/>
      <c r="CZ33" s="681">
        <v>44.9</v>
      </c>
      <c r="DA33" s="699"/>
      <c r="DB33" s="699"/>
      <c r="DC33" s="700"/>
      <c r="DD33" s="684">
        <v>4236534</v>
      </c>
      <c r="DE33" s="697"/>
      <c r="DF33" s="697"/>
      <c r="DG33" s="697"/>
      <c r="DH33" s="697"/>
      <c r="DI33" s="697"/>
      <c r="DJ33" s="697"/>
      <c r="DK33" s="698"/>
      <c r="DL33" s="684">
        <v>3690733</v>
      </c>
      <c r="DM33" s="697"/>
      <c r="DN33" s="697"/>
      <c r="DO33" s="697"/>
      <c r="DP33" s="697"/>
      <c r="DQ33" s="697"/>
      <c r="DR33" s="697"/>
      <c r="DS33" s="697"/>
      <c r="DT33" s="697"/>
      <c r="DU33" s="697"/>
      <c r="DV33" s="698"/>
      <c r="DW33" s="681">
        <v>52.7</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126927</v>
      </c>
      <c r="S34" s="679"/>
      <c r="T34" s="679"/>
      <c r="U34" s="679"/>
      <c r="V34" s="679"/>
      <c r="W34" s="679"/>
      <c r="X34" s="679"/>
      <c r="Y34" s="680"/>
      <c r="Z34" s="715">
        <v>1</v>
      </c>
      <c r="AA34" s="715"/>
      <c r="AB34" s="715"/>
      <c r="AC34" s="715"/>
      <c r="AD34" s="716" t="s">
        <v>239</v>
      </c>
      <c r="AE34" s="716"/>
      <c r="AF34" s="716"/>
      <c r="AG34" s="716"/>
      <c r="AH34" s="716"/>
      <c r="AI34" s="716"/>
      <c r="AJ34" s="716"/>
      <c r="AK34" s="716"/>
      <c r="AL34" s="681" t="s">
        <v>239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2136187</v>
      </c>
      <c r="CS34" s="679"/>
      <c r="CT34" s="679"/>
      <c r="CU34" s="679"/>
      <c r="CV34" s="679"/>
      <c r="CW34" s="679"/>
      <c r="CX34" s="679"/>
      <c r="CY34" s="680"/>
      <c r="CZ34" s="681">
        <v>19.3</v>
      </c>
      <c r="DA34" s="699"/>
      <c r="DB34" s="699"/>
      <c r="DC34" s="700"/>
      <c r="DD34" s="684">
        <v>1766567</v>
      </c>
      <c r="DE34" s="679"/>
      <c r="DF34" s="679"/>
      <c r="DG34" s="679"/>
      <c r="DH34" s="679"/>
      <c r="DI34" s="679"/>
      <c r="DJ34" s="679"/>
      <c r="DK34" s="680"/>
      <c r="DL34" s="684">
        <v>1567076</v>
      </c>
      <c r="DM34" s="679"/>
      <c r="DN34" s="679"/>
      <c r="DO34" s="679"/>
      <c r="DP34" s="679"/>
      <c r="DQ34" s="679"/>
      <c r="DR34" s="679"/>
      <c r="DS34" s="679"/>
      <c r="DT34" s="679"/>
      <c r="DU34" s="679"/>
      <c r="DV34" s="680"/>
      <c r="DW34" s="681">
        <v>22.4</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290</v>
      </c>
      <c r="S35" s="679"/>
      <c r="T35" s="679"/>
      <c r="U35" s="679"/>
      <c r="V35" s="679"/>
      <c r="W35" s="679"/>
      <c r="X35" s="679"/>
      <c r="Y35" s="680"/>
      <c r="Z35" s="715">
        <v>0</v>
      </c>
      <c r="AA35" s="715"/>
      <c r="AB35" s="715"/>
      <c r="AC35" s="715"/>
      <c r="AD35" s="716" t="s">
        <v>239</v>
      </c>
      <c r="AE35" s="716"/>
      <c r="AF35" s="716"/>
      <c r="AG35" s="716"/>
      <c r="AH35" s="716"/>
      <c r="AI35" s="716"/>
      <c r="AJ35" s="716"/>
      <c r="AK35" s="716"/>
      <c r="AL35" s="681" t="s">
        <v>239</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204230</v>
      </c>
      <c r="CS35" s="697"/>
      <c r="CT35" s="697"/>
      <c r="CU35" s="697"/>
      <c r="CV35" s="697"/>
      <c r="CW35" s="697"/>
      <c r="CX35" s="697"/>
      <c r="CY35" s="698"/>
      <c r="CZ35" s="681">
        <v>1.8</v>
      </c>
      <c r="DA35" s="699"/>
      <c r="DB35" s="699"/>
      <c r="DC35" s="700"/>
      <c r="DD35" s="684">
        <v>203061</v>
      </c>
      <c r="DE35" s="697"/>
      <c r="DF35" s="697"/>
      <c r="DG35" s="697"/>
      <c r="DH35" s="697"/>
      <c r="DI35" s="697"/>
      <c r="DJ35" s="697"/>
      <c r="DK35" s="698"/>
      <c r="DL35" s="684">
        <v>202471</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1306747</v>
      </c>
      <c r="S36" s="679"/>
      <c r="T36" s="679"/>
      <c r="U36" s="679"/>
      <c r="V36" s="679"/>
      <c r="W36" s="679"/>
      <c r="X36" s="679"/>
      <c r="Y36" s="680"/>
      <c r="Z36" s="715">
        <v>10.7</v>
      </c>
      <c r="AA36" s="715"/>
      <c r="AB36" s="715"/>
      <c r="AC36" s="715"/>
      <c r="AD36" s="716" t="s">
        <v>239</v>
      </c>
      <c r="AE36" s="716"/>
      <c r="AF36" s="716"/>
      <c r="AG36" s="716"/>
      <c r="AH36" s="716"/>
      <c r="AI36" s="716"/>
      <c r="AJ36" s="716"/>
      <c r="AK36" s="716"/>
      <c r="AL36" s="681" t="s">
        <v>239</v>
      </c>
      <c r="AM36" s="682"/>
      <c r="AN36" s="682"/>
      <c r="AO36" s="717"/>
      <c r="AP36" s="235"/>
      <c r="AQ36" s="730" t="s">
        <v>332</v>
      </c>
      <c r="AR36" s="731"/>
      <c r="AS36" s="731"/>
      <c r="AT36" s="731"/>
      <c r="AU36" s="731"/>
      <c r="AV36" s="731"/>
      <c r="AW36" s="731"/>
      <c r="AX36" s="731"/>
      <c r="AY36" s="732"/>
      <c r="AZ36" s="733">
        <v>1623668</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56274</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1277750</v>
      </c>
      <c r="CS36" s="679"/>
      <c r="CT36" s="679"/>
      <c r="CU36" s="679"/>
      <c r="CV36" s="679"/>
      <c r="CW36" s="679"/>
      <c r="CX36" s="679"/>
      <c r="CY36" s="680"/>
      <c r="CZ36" s="681">
        <v>11.5</v>
      </c>
      <c r="DA36" s="699"/>
      <c r="DB36" s="699"/>
      <c r="DC36" s="700"/>
      <c r="DD36" s="684">
        <v>1195129</v>
      </c>
      <c r="DE36" s="679"/>
      <c r="DF36" s="679"/>
      <c r="DG36" s="679"/>
      <c r="DH36" s="679"/>
      <c r="DI36" s="679"/>
      <c r="DJ36" s="679"/>
      <c r="DK36" s="680"/>
      <c r="DL36" s="684">
        <v>1137888</v>
      </c>
      <c r="DM36" s="679"/>
      <c r="DN36" s="679"/>
      <c r="DO36" s="679"/>
      <c r="DP36" s="679"/>
      <c r="DQ36" s="679"/>
      <c r="DR36" s="679"/>
      <c r="DS36" s="679"/>
      <c r="DT36" s="679"/>
      <c r="DU36" s="679"/>
      <c r="DV36" s="680"/>
      <c r="DW36" s="681">
        <v>16.2</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79034</v>
      </c>
      <c r="S37" s="679"/>
      <c r="T37" s="679"/>
      <c r="U37" s="679"/>
      <c r="V37" s="679"/>
      <c r="W37" s="679"/>
      <c r="X37" s="679"/>
      <c r="Y37" s="680"/>
      <c r="Z37" s="715">
        <v>0.6</v>
      </c>
      <c r="AA37" s="715"/>
      <c r="AB37" s="715"/>
      <c r="AC37" s="715"/>
      <c r="AD37" s="716" t="s">
        <v>239</v>
      </c>
      <c r="AE37" s="716"/>
      <c r="AF37" s="716"/>
      <c r="AG37" s="716"/>
      <c r="AH37" s="716"/>
      <c r="AI37" s="716"/>
      <c r="AJ37" s="716"/>
      <c r="AK37" s="716"/>
      <c r="AL37" s="681" t="s">
        <v>239</v>
      </c>
      <c r="AM37" s="682"/>
      <c r="AN37" s="682"/>
      <c r="AO37" s="717"/>
      <c r="AQ37" s="718" t="s">
        <v>336</v>
      </c>
      <c r="AR37" s="719"/>
      <c r="AS37" s="719"/>
      <c r="AT37" s="719"/>
      <c r="AU37" s="719"/>
      <c r="AV37" s="719"/>
      <c r="AW37" s="719"/>
      <c r="AX37" s="719"/>
      <c r="AY37" s="720"/>
      <c r="AZ37" s="678">
        <v>520655</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-14960</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172040</v>
      </c>
      <c r="CS37" s="697"/>
      <c r="CT37" s="697"/>
      <c r="CU37" s="697"/>
      <c r="CV37" s="697"/>
      <c r="CW37" s="697"/>
      <c r="CX37" s="697"/>
      <c r="CY37" s="698"/>
      <c r="CZ37" s="681">
        <v>1.6</v>
      </c>
      <c r="DA37" s="699"/>
      <c r="DB37" s="699"/>
      <c r="DC37" s="700"/>
      <c r="DD37" s="684">
        <v>172040</v>
      </c>
      <c r="DE37" s="697"/>
      <c r="DF37" s="697"/>
      <c r="DG37" s="697"/>
      <c r="DH37" s="697"/>
      <c r="DI37" s="697"/>
      <c r="DJ37" s="697"/>
      <c r="DK37" s="698"/>
      <c r="DL37" s="684">
        <v>172040</v>
      </c>
      <c r="DM37" s="697"/>
      <c r="DN37" s="697"/>
      <c r="DO37" s="697"/>
      <c r="DP37" s="697"/>
      <c r="DQ37" s="697"/>
      <c r="DR37" s="697"/>
      <c r="DS37" s="697"/>
      <c r="DT37" s="697"/>
      <c r="DU37" s="697"/>
      <c r="DV37" s="698"/>
      <c r="DW37" s="681">
        <v>2.5</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130810</v>
      </c>
      <c r="S38" s="679"/>
      <c r="T38" s="679"/>
      <c r="U38" s="679"/>
      <c r="V38" s="679"/>
      <c r="W38" s="679"/>
      <c r="X38" s="679"/>
      <c r="Y38" s="680"/>
      <c r="Z38" s="715">
        <v>1.1000000000000001</v>
      </c>
      <c r="AA38" s="715"/>
      <c r="AB38" s="715"/>
      <c r="AC38" s="715"/>
      <c r="AD38" s="716">
        <v>12</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5104</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4494</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1090790</v>
      </c>
      <c r="CS38" s="679"/>
      <c r="CT38" s="679"/>
      <c r="CU38" s="679"/>
      <c r="CV38" s="679"/>
      <c r="CW38" s="679"/>
      <c r="CX38" s="679"/>
      <c r="CY38" s="680"/>
      <c r="CZ38" s="681">
        <v>9.9</v>
      </c>
      <c r="DA38" s="699"/>
      <c r="DB38" s="699"/>
      <c r="DC38" s="700"/>
      <c r="DD38" s="684">
        <v>878685</v>
      </c>
      <c r="DE38" s="679"/>
      <c r="DF38" s="679"/>
      <c r="DG38" s="679"/>
      <c r="DH38" s="679"/>
      <c r="DI38" s="679"/>
      <c r="DJ38" s="679"/>
      <c r="DK38" s="680"/>
      <c r="DL38" s="684">
        <v>783298</v>
      </c>
      <c r="DM38" s="679"/>
      <c r="DN38" s="679"/>
      <c r="DO38" s="679"/>
      <c r="DP38" s="679"/>
      <c r="DQ38" s="679"/>
      <c r="DR38" s="679"/>
      <c r="DS38" s="679"/>
      <c r="DT38" s="679"/>
      <c r="DU38" s="679"/>
      <c r="DV38" s="680"/>
      <c r="DW38" s="681">
        <v>11.2</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939446</v>
      </c>
      <c r="S39" s="679"/>
      <c r="T39" s="679"/>
      <c r="U39" s="679"/>
      <c r="V39" s="679"/>
      <c r="W39" s="679"/>
      <c r="X39" s="679"/>
      <c r="Y39" s="680"/>
      <c r="Z39" s="715">
        <v>7.7</v>
      </c>
      <c r="AA39" s="715"/>
      <c r="AB39" s="715"/>
      <c r="AC39" s="715"/>
      <c r="AD39" s="716" t="s">
        <v>239</v>
      </c>
      <c r="AE39" s="716"/>
      <c r="AF39" s="716"/>
      <c r="AG39" s="716"/>
      <c r="AH39" s="716"/>
      <c r="AI39" s="716"/>
      <c r="AJ39" s="716"/>
      <c r="AK39" s="716"/>
      <c r="AL39" s="681" t="s">
        <v>239</v>
      </c>
      <c r="AM39" s="682"/>
      <c r="AN39" s="682"/>
      <c r="AO39" s="717"/>
      <c r="AQ39" s="718" t="s">
        <v>344</v>
      </c>
      <c r="AR39" s="719"/>
      <c r="AS39" s="719"/>
      <c r="AT39" s="719"/>
      <c r="AU39" s="719"/>
      <c r="AV39" s="719"/>
      <c r="AW39" s="719"/>
      <c r="AX39" s="719"/>
      <c r="AY39" s="720"/>
      <c r="AZ39" s="678" t="s">
        <v>239</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7100</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9907</v>
      </c>
      <c r="CS39" s="697"/>
      <c r="CT39" s="697"/>
      <c r="CU39" s="697"/>
      <c r="CV39" s="697"/>
      <c r="CW39" s="697"/>
      <c r="CX39" s="697"/>
      <c r="CY39" s="698"/>
      <c r="CZ39" s="681">
        <v>0.1</v>
      </c>
      <c r="DA39" s="699"/>
      <c r="DB39" s="699"/>
      <c r="DC39" s="700"/>
      <c r="DD39" s="684">
        <v>211</v>
      </c>
      <c r="DE39" s="697"/>
      <c r="DF39" s="697"/>
      <c r="DG39" s="697"/>
      <c r="DH39" s="697"/>
      <c r="DI39" s="697"/>
      <c r="DJ39" s="697"/>
      <c r="DK39" s="698"/>
      <c r="DL39" s="684" t="s">
        <v>239</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239</v>
      </c>
      <c r="AA40" s="715"/>
      <c r="AB40" s="715"/>
      <c r="AC40" s="715"/>
      <c r="AD40" s="716" t="s">
        <v>239</v>
      </c>
      <c r="AE40" s="716"/>
      <c r="AF40" s="716"/>
      <c r="AG40" s="716"/>
      <c r="AH40" s="716"/>
      <c r="AI40" s="716"/>
      <c r="AJ40" s="716"/>
      <c r="AK40" s="716"/>
      <c r="AL40" s="681" t="s">
        <v>239</v>
      </c>
      <c r="AM40" s="682"/>
      <c r="AN40" s="682"/>
      <c r="AO40" s="717"/>
      <c r="AQ40" s="718" t="s">
        <v>348</v>
      </c>
      <c r="AR40" s="719"/>
      <c r="AS40" s="719"/>
      <c r="AT40" s="719"/>
      <c r="AU40" s="719"/>
      <c r="AV40" s="719"/>
      <c r="AW40" s="719"/>
      <c r="AX40" s="719"/>
      <c r="AY40" s="720"/>
      <c r="AZ40" s="678" t="s">
        <v>239</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90</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250881</v>
      </c>
      <c r="CS40" s="679"/>
      <c r="CT40" s="679"/>
      <c r="CU40" s="679"/>
      <c r="CV40" s="679"/>
      <c r="CW40" s="679"/>
      <c r="CX40" s="679"/>
      <c r="CY40" s="680"/>
      <c r="CZ40" s="681">
        <v>2.2999999999999998</v>
      </c>
      <c r="DA40" s="699"/>
      <c r="DB40" s="699"/>
      <c r="DC40" s="700"/>
      <c r="DD40" s="684">
        <v>192881</v>
      </c>
      <c r="DE40" s="679"/>
      <c r="DF40" s="679"/>
      <c r="DG40" s="679"/>
      <c r="DH40" s="679"/>
      <c r="DI40" s="679"/>
      <c r="DJ40" s="679"/>
      <c r="DK40" s="680"/>
      <c r="DL40" s="684" t="s">
        <v>239</v>
      </c>
      <c r="DM40" s="679"/>
      <c r="DN40" s="679"/>
      <c r="DO40" s="679"/>
      <c r="DP40" s="679"/>
      <c r="DQ40" s="679"/>
      <c r="DR40" s="679"/>
      <c r="DS40" s="679"/>
      <c r="DT40" s="679"/>
      <c r="DU40" s="679"/>
      <c r="DV40" s="680"/>
      <c r="DW40" s="681" t="s">
        <v>239</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435246</v>
      </c>
      <c r="S41" s="679"/>
      <c r="T41" s="679"/>
      <c r="U41" s="679"/>
      <c r="V41" s="679"/>
      <c r="W41" s="679"/>
      <c r="X41" s="679"/>
      <c r="Y41" s="680"/>
      <c r="Z41" s="715">
        <v>3.6</v>
      </c>
      <c r="AA41" s="715"/>
      <c r="AB41" s="715"/>
      <c r="AC41" s="715"/>
      <c r="AD41" s="716" t="s">
        <v>239</v>
      </c>
      <c r="AE41" s="716"/>
      <c r="AF41" s="716"/>
      <c r="AG41" s="716"/>
      <c r="AH41" s="716"/>
      <c r="AI41" s="716"/>
      <c r="AJ41" s="716"/>
      <c r="AK41" s="716"/>
      <c r="AL41" s="681" t="s">
        <v>239</v>
      </c>
      <c r="AM41" s="682"/>
      <c r="AN41" s="682"/>
      <c r="AO41" s="717"/>
      <c r="AQ41" s="718" t="s">
        <v>353</v>
      </c>
      <c r="AR41" s="719"/>
      <c r="AS41" s="719"/>
      <c r="AT41" s="719"/>
      <c r="AU41" s="719"/>
      <c r="AV41" s="719"/>
      <c r="AW41" s="719"/>
      <c r="AX41" s="719"/>
      <c r="AY41" s="720"/>
      <c r="AZ41" s="678">
        <v>283589</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239</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239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12199799</v>
      </c>
      <c r="S42" s="701"/>
      <c r="T42" s="701"/>
      <c r="U42" s="701"/>
      <c r="V42" s="701"/>
      <c r="W42" s="701"/>
      <c r="X42" s="701"/>
      <c r="Y42" s="703"/>
      <c r="Z42" s="704">
        <v>100</v>
      </c>
      <c r="AA42" s="704"/>
      <c r="AB42" s="704"/>
      <c r="AC42" s="704"/>
      <c r="AD42" s="705">
        <v>6567522</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814320</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356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1434797</v>
      </c>
      <c r="CS42" s="679"/>
      <c r="CT42" s="679"/>
      <c r="CU42" s="679"/>
      <c r="CV42" s="679"/>
      <c r="CW42" s="679"/>
      <c r="CX42" s="679"/>
      <c r="CY42" s="680"/>
      <c r="CZ42" s="681">
        <v>13</v>
      </c>
      <c r="DA42" s="682"/>
      <c r="DB42" s="682"/>
      <c r="DC42" s="683"/>
      <c r="DD42" s="684">
        <v>428094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42393</v>
      </c>
      <c r="CS43" s="697"/>
      <c r="CT43" s="697"/>
      <c r="CU43" s="697"/>
      <c r="CV43" s="697"/>
      <c r="CW43" s="697"/>
      <c r="CX43" s="697"/>
      <c r="CY43" s="698"/>
      <c r="CZ43" s="681">
        <v>0.4</v>
      </c>
      <c r="DA43" s="699"/>
      <c r="DB43" s="699"/>
      <c r="DC43" s="700"/>
      <c r="DD43" s="684">
        <v>42393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361</v>
      </c>
      <c r="CG44" s="676"/>
      <c r="CH44" s="676"/>
      <c r="CI44" s="676"/>
      <c r="CJ44" s="676"/>
      <c r="CK44" s="676"/>
      <c r="CL44" s="676"/>
      <c r="CM44" s="676"/>
      <c r="CN44" s="676"/>
      <c r="CO44" s="676"/>
      <c r="CP44" s="676"/>
      <c r="CQ44" s="677"/>
      <c r="CR44" s="678">
        <v>1434797</v>
      </c>
      <c r="CS44" s="679"/>
      <c r="CT44" s="679"/>
      <c r="CU44" s="679"/>
      <c r="CV44" s="679"/>
      <c r="CW44" s="679"/>
      <c r="CX44" s="679"/>
      <c r="CY44" s="680"/>
      <c r="CZ44" s="681">
        <v>13</v>
      </c>
      <c r="DA44" s="682"/>
      <c r="DB44" s="682"/>
      <c r="DC44" s="683"/>
      <c r="DD44" s="684">
        <v>428094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295395</v>
      </c>
      <c r="CS45" s="697"/>
      <c r="CT45" s="697"/>
      <c r="CU45" s="697"/>
      <c r="CV45" s="697"/>
      <c r="CW45" s="697"/>
      <c r="CX45" s="697"/>
      <c r="CY45" s="698"/>
      <c r="CZ45" s="681">
        <v>2.7</v>
      </c>
      <c r="DA45" s="699"/>
      <c r="DB45" s="699"/>
      <c r="DC45" s="700"/>
      <c r="DD45" s="684">
        <v>14312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1139402</v>
      </c>
      <c r="CS46" s="679"/>
      <c r="CT46" s="679"/>
      <c r="CU46" s="679"/>
      <c r="CV46" s="679"/>
      <c r="CW46" s="679"/>
      <c r="CX46" s="679"/>
      <c r="CY46" s="680"/>
      <c r="CZ46" s="681">
        <v>10.3</v>
      </c>
      <c r="DA46" s="682"/>
      <c r="DB46" s="682"/>
      <c r="DC46" s="683"/>
      <c r="DD46" s="684">
        <v>413782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t="s">
        <v>239</v>
      </c>
      <c r="CS47" s="697"/>
      <c r="CT47" s="697"/>
      <c r="CU47" s="697"/>
      <c r="CV47" s="697"/>
      <c r="CW47" s="697"/>
      <c r="CX47" s="697"/>
      <c r="CY47" s="698"/>
      <c r="CZ47" s="681" t="s">
        <v>367</v>
      </c>
      <c r="DA47" s="699"/>
      <c r="DB47" s="699"/>
      <c r="DC47" s="700"/>
      <c r="DD47" s="684" t="s">
        <v>367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367</v>
      </c>
      <c r="CS48" s="679"/>
      <c r="CT48" s="679"/>
      <c r="CU48" s="679"/>
      <c r="CV48" s="679"/>
      <c r="CW48" s="679"/>
      <c r="CX48" s="679"/>
      <c r="CY48" s="680"/>
      <c r="CZ48" s="681" t="s">
        <v>239</v>
      </c>
      <c r="DA48" s="682"/>
      <c r="DB48" s="682"/>
      <c r="DC48" s="683"/>
      <c r="DD48" s="684" t="s">
        <v>367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11068684</v>
      </c>
      <c r="CS49" s="663"/>
      <c r="CT49" s="663"/>
      <c r="CU49" s="663"/>
      <c r="CV49" s="663"/>
      <c r="CW49" s="663"/>
      <c r="CX49" s="663"/>
      <c r="CY49" s="664"/>
      <c r="CZ49" s="665">
        <v>100</v>
      </c>
      <c r="DA49" s="666"/>
      <c r="DB49" s="666"/>
      <c r="DC49" s="667"/>
      <c r="DD49" s="668">
        <v>7635681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fuV/NBTraes6aOud8Gdep0kaNinZ5zbtRwqYhBIleJq7mItS8aY8OwZalb36fbB8HpAKuDVVz9T58zeVtpenQ==" saltValue="kPTn1tzFeDGcow2ZSKT1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12223</v>
      </c>
      <c r="R7" s="1198"/>
      <c r="S7" s="1198"/>
      <c r="T7" s="1198"/>
      <c r="U7" s="1198"/>
      <c r="V7" s="1198">
        <v>11092</v>
      </c>
      <c r="W7" s="1198"/>
      <c r="X7" s="1198"/>
      <c r="Y7" s="1198"/>
      <c r="Z7" s="1198"/>
      <c r="AA7" s="1198">
        <v>1131</v>
      </c>
      <c r="AB7" s="1198"/>
      <c r="AC7" s="1198"/>
      <c r="AD7" s="1198"/>
      <c r="AE7" s="1199"/>
      <c r="AF7" s="1200">
        <v>610</v>
      </c>
      <c r="AG7" s="1201"/>
      <c r="AH7" s="1201"/>
      <c r="AI7" s="1201"/>
      <c r="AJ7" s="1202"/>
      <c r="AK7" s="1184">
        <v>1307</v>
      </c>
      <c r="AL7" s="1185"/>
      <c r="AM7" s="1185"/>
      <c r="AN7" s="1185"/>
      <c r="AO7" s="1185"/>
      <c r="AP7" s="1185">
        <v>9267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2</v>
      </c>
      <c r="CI7" s="1182"/>
      <c r="CJ7" s="1182"/>
      <c r="CK7" s="1182"/>
      <c r="CL7" s="1183"/>
      <c r="CM7" s="1181">
        <v>17</v>
      </c>
      <c r="CN7" s="1182"/>
      <c r="CO7" s="1182"/>
      <c r="CP7" s="1182"/>
      <c r="CQ7" s="1183"/>
      <c r="CR7" s="1181">
        <v>3</v>
      </c>
      <c r="CS7" s="1182"/>
      <c r="CT7" s="1182"/>
      <c r="CU7" s="1182"/>
      <c r="CV7" s="1183"/>
      <c r="CW7" s="1181">
        <v>0</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30" t="s">
        <v>394</v>
      </c>
      <c r="C8" s="1131"/>
      <c r="D8" s="1131"/>
      <c r="E8" s="1131"/>
      <c r="F8" s="1131"/>
      <c r="G8" s="1131"/>
      <c r="H8" s="1131"/>
      <c r="I8" s="1131"/>
      <c r="J8" s="1131"/>
      <c r="K8" s="1131"/>
      <c r="L8" s="1131"/>
      <c r="M8" s="1131"/>
      <c r="N8" s="1131"/>
      <c r="O8" s="1131"/>
      <c r="P8" s="1132"/>
      <c r="Q8" s="1136">
        <v>-23</v>
      </c>
      <c r="R8" s="1137"/>
      <c r="S8" s="1137"/>
      <c r="T8" s="1137"/>
      <c r="U8" s="1137"/>
      <c r="V8" s="1137">
        <v>-23</v>
      </c>
      <c r="W8" s="1137"/>
      <c r="X8" s="1137"/>
      <c r="Y8" s="1137"/>
      <c r="Z8" s="1137"/>
      <c r="AA8" s="1137">
        <v>0</v>
      </c>
      <c r="AB8" s="1137"/>
      <c r="AC8" s="1137"/>
      <c r="AD8" s="1137"/>
      <c r="AE8" s="1138"/>
      <c r="AF8" s="1112" t="s">
        <v>239</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30</v>
      </c>
      <c r="CI8" s="1083"/>
      <c r="CJ8" s="1083"/>
      <c r="CK8" s="1083"/>
      <c r="CL8" s="1084"/>
      <c r="CM8" s="1082">
        <v>3963</v>
      </c>
      <c r="CN8" s="1083"/>
      <c r="CO8" s="1083"/>
      <c r="CP8" s="1083"/>
      <c r="CQ8" s="1084"/>
      <c r="CR8" s="1082">
        <v>2</v>
      </c>
      <c r="CS8" s="1083"/>
      <c r="CT8" s="1083"/>
      <c r="CU8" s="1083"/>
      <c r="CV8" s="1084"/>
      <c r="CW8" s="1082">
        <v>0</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0</v>
      </c>
      <c r="CI9" s="1083"/>
      <c r="CJ9" s="1083"/>
      <c r="CK9" s="1083"/>
      <c r="CL9" s="1084"/>
      <c r="CM9" s="1082">
        <v>33</v>
      </c>
      <c r="CN9" s="1083"/>
      <c r="CO9" s="1083"/>
      <c r="CP9" s="1083"/>
      <c r="CQ9" s="1084"/>
      <c r="CR9" s="1082">
        <v>1</v>
      </c>
      <c r="CS9" s="1083"/>
      <c r="CT9" s="1083"/>
      <c r="CU9" s="1083"/>
      <c r="CV9" s="1084"/>
      <c r="CW9" s="1082">
        <v>16</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603</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37</v>
      </c>
      <c r="CN10" s="1083"/>
      <c r="CO10" s="1083"/>
      <c r="CP10" s="1083"/>
      <c r="CQ10" s="1084"/>
      <c r="CR10" s="1082">
        <v>2</v>
      </c>
      <c r="CS10" s="1083"/>
      <c r="CT10" s="1083"/>
      <c r="CU10" s="1083"/>
      <c r="CV10" s="1084"/>
      <c r="CW10" s="1082">
        <v>0</v>
      </c>
      <c r="CX10" s="1083"/>
      <c r="CY10" s="1083"/>
      <c r="CZ10" s="1083"/>
      <c r="DA10" s="1084"/>
      <c r="DB10" s="1082">
        <v>0</v>
      </c>
      <c r="DC10" s="1083"/>
      <c r="DD10" s="1083"/>
      <c r="DE10" s="1083"/>
      <c r="DF10" s="1084"/>
      <c r="DG10" s="1082">
        <v>0</v>
      </c>
      <c r="DH10" s="1083"/>
      <c r="DI10" s="1083"/>
      <c r="DJ10" s="1083"/>
      <c r="DK10" s="1084"/>
      <c r="DL10" s="1082">
        <v>0</v>
      </c>
      <c r="DM10" s="1083"/>
      <c r="DN10" s="1083"/>
      <c r="DO10" s="1083"/>
      <c r="DP10" s="1084"/>
      <c r="DQ10" s="1082">
        <v>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12200</v>
      </c>
      <c r="R23" s="1162"/>
      <c r="S23" s="1162"/>
      <c r="T23" s="1162"/>
      <c r="U23" s="1162"/>
      <c r="V23" s="1162">
        <v>11069</v>
      </c>
      <c r="W23" s="1162"/>
      <c r="X23" s="1162"/>
      <c r="Y23" s="1162"/>
      <c r="Z23" s="1162"/>
      <c r="AA23" s="1162">
        <v>1131</v>
      </c>
      <c r="AB23" s="1162"/>
      <c r="AC23" s="1162"/>
      <c r="AD23" s="1162"/>
      <c r="AE23" s="1163"/>
      <c r="AF23" s="1164">
        <v>610</v>
      </c>
      <c r="AG23" s="1162"/>
      <c r="AH23" s="1162"/>
      <c r="AI23" s="1162"/>
      <c r="AJ23" s="1165"/>
      <c r="AK23" s="1166"/>
      <c r="AL23" s="1167"/>
      <c r="AM23" s="1167"/>
      <c r="AN23" s="1167"/>
      <c r="AO23" s="1167"/>
      <c r="AP23" s="1162">
        <v>9267</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3749</v>
      </c>
      <c r="R28" s="1147"/>
      <c r="S28" s="1147"/>
      <c r="T28" s="1147"/>
      <c r="U28" s="1147"/>
      <c r="V28" s="1147">
        <v>3693</v>
      </c>
      <c r="W28" s="1147"/>
      <c r="X28" s="1147"/>
      <c r="Y28" s="1147"/>
      <c r="Z28" s="1147"/>
      <c r="AA28" s="1147">
        <v>56</v>
      </c>
      <c r="AB28" s="1147"/>
      <c r="AC28" s="1147"/>
      <c r="AD28" s="1147"/>
      <c r="AE28" s="1148"/>
      <c r="AF28" s="1149">
        <v>56</v>
      </c>
      <c r="AG28" s="1147"/>
      <c r="AH28" s="1147"/>
      <c r="AI28" s="1147"/>
      <c r="AJ28" s="1150"/>
      <c r="AK28" s="1151">
        <v>336</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2603</v>
      </c>
      <c r="R29" s="1137"/>
      <c r="S29" s="1137"/>
      <c r="T29" s="1137"/>
      <c r="U29" s="1137"/>
      <c r="V29" s="1137">
        <v>2514</v>
      </c>
      <c r="W29" s="1137"/>
      <c r="X29" s="1137"/>
      <c r="Y29" s="1137"/>
      <c r="Z29" s="1137"/>
      <c r="AA29" s="1137">
        <v>89</v>
      </c>
      <c r="AB29" s="1137"/>
      <c r="AC29" s="1137"/>
      <c r="AD29" s="1137"/>
      <c r="AE29" s="1138"/>
      <c r="AF29" s="1112">
        <v>89</v>
      </c>
      <c r="AG29" s="1113"/>
      <c r="AH29" s="1113"/>
      <c r="AI29" s="1113"/>
      <c r="AJ29" s="1114"/>
      <c r="AK29" s="1073">
        <v>458</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479</v>
      </c>
      <c r="R30" s="1137"/>
      <c r="S30" s="1137"/>
      <c r="T30" s="1137"/>
      <c r="U30" s="1137"/>
      <c r="V30" s="1137">
        <v>463</v>
      </c>
      <c r="W30" s="1137"/>
      <c r="X30" s="1137"/>
      <c r="Y30" s="1137"/>
      <c r="Z30" s="1137"/>
      <c r="AA30" s="1137">
        <v>16</v>
      </c>
      <c r="AB30" s="1137"/>
      <c r="AC30" s="1137"/>
      <c r="AD30" s="1137"/>
      <c r="AE30" s="1138"/>
      <c r="AF30" s="1112">
        <v>16</v>
      </c>
      <c r="AG30" s="1113"/>
      <c r="AH30" s="1113"/>
      <c r="AI30" s="1113"/>
      <c r="AJ30" s="1114"/>
      <c r="AK30" s="1073">
        <v>80</v>
      </c>
      <c r="AL30" s="1064"/>
      <c r="AM30" s="1064"/>
      <c r="AN30" s="1064"/>
      <c r="AO30" s="1064"/>
      <c r="AP30" s="1064">
        <v>0</v>
      </c>
      <c r="AQ30" s="1064"/>
      <c r="AR30" s="1064"/>
      <c r="AS30" s="1064"/>
      <c r="AT30" s="1064"/>
      <c r="AU30" s="1064">
        <v>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640</v>
      </c>
      <c r="R31" s="1137"/>
      <c r="S31" s="1137"/>
      <c r="T31" s="1137"/>
      <c r="U31" s="1137"/>
      <c r="V31" s="1137">
        <v>497</v>
      </c>
      <c r="W31" s="1137"/>
      <c r="X31" s="1137"/>
      <c r="Y31" s="1137"/>
      <c r="Z31" s="1137"/>
      <c r="AA31" s="1137">
        <v>143</v>
      </c>
      <c r="AB31" s="1137"/>
      <c r="AC31" s="1137"/>
      <c r="AD31" s="1137"/>
      <c r="AE31" s="1138"/>
      <c r="AF31" s="1112">
        <v>963</v>
      </c>
      <c r="AG31" s="1113"/>
      <c r="AH31" s="1113"/>
      <c r="AI31" s="1113"/>
      <c r="AJ31" s="1114"/>
      <c r="AK31" s="1073">
        <v>5</v>
      </c>
      <c r="AL31" s="1064"/>
      <c r="AM31" s="1064"/>
      <c r="AN31" s="1064"/>
      <c r="AO31" s="1064"/>
      <c r="AP31" s="1064">
        <v>974</v>
      </c>
      <c r="AQ31" s="1064"/>
      <c r="AR31" s="1064"/>
      <c r="AS31" s="1064"/>
      <c r="AT31" s="1064"/>
      <c r="AU31" s="1064">
        <v>6</v>
      </c>
      <c r="AV31" s="1064"/>
      <c r="AW31" s="1064"/>
      <c r="AX31" s="1064"/>
      <c r="AY31" s="1064"/>
      <c r="AZ31" s="1135">
        <v>0</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414</v>
      </c>
      <c r="C32" s="1131"/>
      <c r="D32" s="1131"/>
      <c r="E32" s="1131"/>
      <c r="F32" s="1131"/>
      <c r="G32" s="1131"/>
      <c r="H32" s="1131"/>
      <c r="I32" s="1131"/>
      <c r="J32" s="1131"/>
      <c r="K32" s="1131"/>
      <c r="L32" s="1131"/>
      <c r="M32" s="1131"/>
      <c r="N32" s="1131"/>
      <c r="O32" s="1131"/>
      <c r="P32" s="1132"/>
      <c r="Q32" s="1136">
        <v>918</v>
      </c>
      <c r="R32" s="1137"/>
      <c r="S32" s="1137"/>
      <c r="T32" s="1137"/>
      <c r="U32" s="1137"/>
      <c r="V32" s="1137">
        <v>873</v>
      </c>
      <c r="W32" s="1137"/>
      <c r="X32" s="1137"/>
      <c r="Y32" s="1137"/>
      <c r="Z32" s="1137"/>
      <c r="AA32" s="1137">
        <v>45</v>
      </c>
      <c r="AB32" s="1137"/>
      <c r="AC32" s="1137"/>
      <c r="AD32" s="1137"/>
      <c r="AE32" s="1138"/>
      <c r="AF32" s="1112">
        <v>113</v>
      </c>
      <c r="AG32" s="1113"/>
      <c r="AH32" s="1113"/>
      <c r="AI32" s="1113"/>
      <c r="AJ32" s="1114"/>
      <c r="AK32" s="1073">
        <v>521</v>
      </c>
      <c r="AL32" s="1064"/>
      <c r="AM32" s="1064"/>
      <c r="AN32" s="1064"/>
      <c r="AO32" s="1064"/>
      <c r="AP32" s="1064">
        <v>5581</v>
      </c>
      <c r="AQ32" s="1064"/>
      <c r="AR32" s="1064"/>
      <c r="AS32" s="1064"/>
      <c r="AT32" s="1064"/>
      <c r="AU32" s="1064">
        <v>3148</v>
      </c>
      <c r="AV32" s="1064"/>
      <c r="AW32" s="1064"/>
      <c r="AX32" s="1064"/>
      <c r="AY32" s="1064"/>
      <c r="AZ32" s="1135">
        <v>0</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1238</v>
      </c>
      <c r="AG63" s="1052"/>
      <c r="AH63" s="1052"/>
      <c r="AI63" s="1052"/>
      <c r="AJ63" s="1123"/>
      <c r="AK63" s="1124"/>
      <c r="AL63" s="1056"/>
      <c r="AM63" s="1056"/>
      <c r="AN63" s="1056"/>
      <c r="AO63" s="1056"/>
      <c r="AP63" s="1052">
        <v>6555</v>
      </c>
      <c r="AQ63" s="1052"/>
      <c r="AR63" s="1052"/>
      <c r="AS63" s="1052"/>
      <c r="AT63" s="1052"/>
      <c r="AU63" s="1052">
        <v>3154</v>
      </c>
      <c r="AV63" s="1052"/>
      <c r="AW63" s="1052"/>
      <c r="AX63" s="1052"/>
      <c r="AY63" s="1052"/>
      <c r="AZ63" s="1118"/>
      <c r="BA63" s="1118"/>
      <c r="BB63" s="1118"/>
      <c r="BC63" s="1118"/>
      <c r="BD63" s="1118"/>
      <c r="BE63" s="1053"/>
      <c r="BF63" s="1053"/>
      <c r="BG63" s="1053"/>
      <c r="BH63" s="1053"/>
      <c r="BI63" s="1054"/>
      <c r="BJ63" s="1119" t="s">
        <v>239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604</v>
      </c>
      <c r="C68" s="1079"/>
      <c r="D68" s="1079"/>
      <c r="E68" s="1079"/>
      <c r="F68" s="1079"/>
      <c r="G68" s="1079"/>
      <c r="H68" s="1079"/>
      <c r="I68" s="1079"/>
      <c r="J68" s="1079"/>
      <c r="K68" s="1079"/>
      <c r="L68" s="1079"/>
      <c r="M68" s="1079"/>
      <c r="N68" s="1079"/>
      <c r="O68" s="1079"/>
      <c r="P68" s="1080"/>
      <c r="Q68" s="1081">
        <v>409</v>
      </c>
      <c r="R68" s="1075"/>
      <c r="S68" s="1075"/>
      <c r="T68" s="1075"/>
      <c r="U68" s="1075"/>
      <c r="V68" s="1075">
        <v>379</v>
      </c>
      <c r="W68" s="1075"/>
      <c r="X68" s="1075"/>
      <c r="Y68" s="1075"/>
      <c r="Z68" s="1075"/>
      <c r="AA68" s="1075">
        <v>30</v>
      </c>
      <c r="AB68" s="1075"/>
      <c r="AC68" s="1075"/>
      <c r="AD68" s="1075"/>
      <c r="AE68" s="1075"/>
      <c r="AF68" s="1075">
        <v>30</v>
      </c>
      <c r="AG68" s="1075"/>
      <c r="AH68" s="1075"/>
      <c r="AI68" s="1075"/>
      <c r="AJ68" s="1075"/>
      <c r="AK68" s="1075">
        <v>0</v>
      </c>
      <c r="AL68" s="1075"/>
      <c r="AM68" s="1075"/>
      <c r="AN68" s="1075"/>
      <c r="AO68" s="1075"/>
      <c r="AP68" s="1075">
        <v>0</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605</v>
      </c>
      <c r="C69" s="1068"/>
      <c r="D69" s="1068"/>
      <c r="E69" s="1068"/>
      <c r="F69" s="1068"/>
      <c r="G69" s="1068"/>
      <c r="H69" s="1068"/>
      <c r="I69" s="1068"/>
      <c r="J69" s="1068"/>
      <c r="K69" s="1068"/>
      <c r="L69" s="1068"/>
      <c r="M69" s="1068"/>
      <c r="N69" s="1068"/>
      <c r="O69" s="1068"/>
      <c r="P69" s="1069"/>
      <c r="Q69" s="1070">
        <v>12441</v>
      </c>
      <c r="R69" s="1064"/>
      <c r="S69" s="1064"/>
      <c r="T69" s="1064"/>
      <c r="U69" s="1064"/>
      <c r="V69" s="1064">
        <v>11563</v>
      </c>
      <c r="W69" s="1064"/>
      <c r="X69" s="1064"/>
      <c r="Y69" s="1064"/>
      <c r="Z69" s="1064"/>
      <c r="AA69" s="1064">
        <v>878</v>
      </c>
      <c r="AB69" s="1064"/>
      <c r="AC69" s="1064"/>
      <c r="AD69" s="1064"/>
      <c r="AE69" s="1064"/>
      <c r="AF69" s="1064">
        <v>878</v>
      </c>
      <c r="AG69" s="1064"/>
      <c r="AH69" s="1064"/>
      <c r="AI69" s="1064"/>
      <c r="AJ69" s="1064"/>
      <c r="AK69" s="1064">
        <v>579</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606</v>
      </c>
      <c r="C70" s="1068"/>
      <c r="D70" s="1068"/>
      <c r="E70" s="1068"/>
      <c r="F70" s="1068"/>
      <c r="G70" s="1068"/>
      <c r="H70" s="1068"/>
      <c r="I70" s="1068"/>
      <c r="J70" s="1068"/>
      <c r="K70" s="1068"/>
      <c r="L70" s="1068"/>
      <c r="M70" s="1068"/>
      <c r="N70" s="1068"/>
      <c r="O70" s="1068"/>
      <c r="P70" s="1069"/>
      <c r="Q70" s="1070">
        <v>83</v>
      </c>
      <c r="R70" s="1064"/>
      <c r="S70" s="1064"/>
      <c r="T70" s="1064"/>
      <c r="U70" s="1064"/>
      <c r="V70" s="1064">
        <v>82</v>
      </c>
      <c r="W70" s="1064"/>
      <c r="X70" s="1064"/>
      <c r="Y70" s="1064"/>
      <c r="Z70" s="1064"/>
      <c r="AA70" s="1064">
        <v>1</v>
      </c>
      <c r="AB70" s="1064"/>
      <c r="AC70" s="1064"/>
      <c r="AD70" s="1064"/>
      <c r="AE70" s="1064"/>
      <c r="AF70" s="1064">
        <v>1</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607</v>
      </c>
      <c r="C71" s="1068"/>
      <c r="D71" s="1068"/>
      <c r="E71" s="1068"/>
      <c r="F71" s="1068"/>
      <c r="G71" s="1068"/>
      <c r="H71" s="1068"/>
      <c r="I71" s="1068"/>
      <c r="J71" s="1068"/>
      <c r="K71" s="1068"/>
      <c r="L71" s="1068"/>
      <c r="M71" s="1068"/>
      <c r="N71" s="1068"/>
      <c r="O71" s="1068"/>
      <c r="P71" s="1069"/>
      <c r="Q71" s="1070">
        <v>12</v>
      </c>
      <c r="R71" s="1064"/>
      <c r="S71" s="1064"/>
      <c r="T71" s="1064"/>
      <c r="U71" s="1064"/>
      <c r="V71" s="1064">
        <v>11</v>
      </c>
      <c r="W71" s="1064"/>
      <c r="X71" s="1064"/>
      <c r="Y71" s="1064"/>
      <c r="Z71" s="1064"/>
      <c r="AA71" s="1064">
        <v>1</v>
      </c>
      <c r="AB71" s="1064"/>
      <c r="AC71" s="1064"/>
      <c r="AD71" s="1064"/>
      <c r="AE71" s="1064"/>
      <c r="AF71" s="1064">
        <v>1</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608</v>
      </c>
      <c r="C72" s="1068"/>
      <c r="D72" s="1068"/>
      <c r="E72" s="1068"/>
      <c r="F72" s="1068"/>
      <c r="G72" s="1068"/>
      <c r="H72" s="1068"/>
      <c r="I72" s="1068"/>
      <c r="J72" s="1068"/>
      <c r="K72" s="1068"/>
      <c r="L72" s="1068"/>
      <c r="M72" s="1068"/>
      <c r="N72" s="1068"/>
      <c r="O72" s="1068"/>
      <c r="P72" s="1069"/>
      <c r="Q72" s="1070">
        <v>452</v>
      </c>
      <c r="R72" s="1064"/>
      <c r="S72" s="1064"/>
      <c r="T72" s="1064"/>
      <c r="U72" s="1064"/>
      <c r="V72" s="1064">
        <v>167</v>
      </c>
      <c r="W72" s="1064"/>
      <c r="X72" s="1064"/>
      <c r="Y72" s="1064"/>
      <c r="Z72" s="1064"/>
      <c r="AA72" s="1064">
        <v>285</v>
      </c>
      <c r="AB72" s="1064"/>
      <c r="AC72" s="1064"/>
      <c r="AD72" s="1064"/>
      <c r="AE72" s="1064"/>
      <c r="AF72" s="1064">
        <v>285</v>
      </c>
      <c r="AG72" s="1064"/>
      <c r="AH72" s="1064"/>
      <c r="AI72" s="1064"/>
      <c r="AJ72" s="1064"/>
      <c r="AK72" s="1064">
        <v>0</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609</v>
      </c>
      <c r="C73" s="1068"/>
      <c r="D73" s="1068"/>
      <c r="E73" s="1068"/>
      <c r="F73" s="1068"/>
      <c r="G73" s="1068"/>
      <c r="H73" s="1068"/>
      <c r="I73" s="1068"/>
      <c r="J73" s="1068"/>
      <c r="K73" s="1068"/>
      <c r="L73" s="1068"/>
      <c r="M73" s="1068"/>
      <c r="N73" s="1068"/>
      <c r="O73" s="1068"/>
      <c r="P73" s="1069"/>
      <c r="Q73" s="1070">
        <v>795351</v>
      </c>
      <c r="R73" s="1064"/>
      <c r="S73" s="1064"/>
      <c r="T73" s="1064"/>
      <c r="U73" s="1064"/>
      <c r="V73" s="1064">
        <v>776100</v>
      </c>
      <c r="W73" s="1064"/>
      <c r="X73" s="1064"/>
      <c r="Y73" s="1064"/>
      <c r="Z73" s="1064"/>
      <c r="AA73" s="1064">
        <v>19251</v>
      </c>
      <c r="AB73" s="1064"/>
      <c r="AC73" s="1064"/>
      <c r="AD73" s="1064"/>
      <c r="AE73" s="1064"/>
      <c r="AF73" s="1064">
        <v>19251</v>
      </c>
      <c r="AG73" s="1064"/>
      <c r="AH73" s="1064"/>
      <c r="AI73" s="1064"/>
      <c r="AJ73" s="1064"/>
      <c r="AK73" s="1064">
        <v>5510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610</v>
      </c>
      <c r="C74" s="1068"/>
      <c r="D74" s="1068"/>
      <c r="E74" s="1068"/>
      <c r="F74" s="1068"/>
      <c r="G74" s="1068"/>
      <c r="H74" s="1068"/>
      <c r="I74" s="1068"/>
      <c r="J74" s="1068"/>
      <c r="K74" s="1068"/>
      <c r="L74" s="1068"/>
      <c r="M74" s="1068"/>
      <c r="N74" s="1068"/>
      <c r="O74" s="1068"/>
      <c r="P74" s="1069"/>
      <c r="Q74" s="1070">
        <v>167</v>
      </c>
      <c r="R74" s="1064"/>
      <c r="S74" s="1064"/>
      <c r="T74" s="1064"/>
      <c r="U74" s="1064"/>
      <c r="V74" s="1064">
        <v>164</v>
      </c>
      <c r="W74" s="1064"/>
      <c r="X74" s="1064"/>
      <c r="Y74" s="1064"/>
      <c r="Z74" s="1064"/>
      <c r="AA74" s="1064">
        <v>3</v>
      </c>
      <c r="AB74" s="1064"/>
      <c r="AC74" s="1064"/>
      <c r="AD74" s="1064"/>
      <c r="AE74" s="1064"/>
      <c r="AF74" s="1064">
        <v>166</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20612</v>
      </c>
      <c r="AG88" s="1052"/>
      <c r="AH88" s="1052"/>
      <c r="AI88" s="1052"/>
      <c r="AJ88" s="1052"/>
      <c r="AK88" s="1056"/>
      <c r="AL88" s="1056"/>
      <c r="AM88" s="1056"/>
      <c r="AN88" s="1056"/>
      <c r="AO88" s="1056"/>
      <c r="AP88" s="1052">
        <v>0</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v>
      </c>
      <c r="CS102" s="1044"/>
      <c r="CT102" s="1044"/>
      <c r="CU102" s="1044"/>
      <c r="CV102" s="1045"/>
      <c r="CW102" s="1043">
        <v>16</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312</v>
      </c>
      <c r="AG109" s="987"/>
      <c r="AH109" s="987"/>
      <c r="AI109" s="987"/>
      <c r="AJ109" s="988"/>
      <c r="AK109" s="989" t="s">
        <v>311</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312</v>
      </c>
      <c r="BW109" s="987"/>
      <c r="BX109" s="987"/>
      <c r="BY109" s="987"/>
      <c r="BZ109" s="988"/>
      <c r="CA109" s="989" t="s">
        <v>311</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312</v>
      </c>
      <c r="DM109" s="987"/>
      <c r="DN109" s="987"/>
      <c r="DO109" s="987"/>
      <c r="DP109" s="988"/>
      <c r="DQ109" s="989" t="s">
        <v>311</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840881</v>
      </c>
      <c r="AB110" s="980"/>
      <c r="AC110" s="980"/>
      <c r="AD110" s="980"/>
      <c r="AE110" s="981"/>
      <c r="AF110" s="982">
        <v>874040</v>
      </c>
      <c r="AG110" s="980"/>
      <c r="AH110" s="980"/>
      <c r="AI110" s="980"/>
      <c r="AJ110" s="981"/>
      <c r="AK110" s="982">
        <v>864679</v>
      </c>
      <c r="AL110" s="980"/>
      <c r="AM110" s="980"/>
      <c r="AN110" s="980"/>
      <c r="AO110" s="981"/>
      <c r="AP110" s="983">
        <v>14.6</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8564552</v>
      </c>
      <c r="BR110" s="927"/>
      <c r="BS110" s="927"/>
      <c r="BT110" s="927"/>
      <c r="BU110" s="927"/>
      <c r="BV110" s="927">
        <v>9145662</v>
      </c>
      <c r="BW110" s="927"/>
      <c r="BX110" s="927"/>
      <c r="BY110" s="927"/>
      <c r="BZ110" s="927"/>
      <c r="CA110" s="927">
        <v>9267041</v>
      </c>
      <c r="CB110" s="927"/>
      <c r="CC110" s="927"/>
      <c r="CD110" s="927"/>
      <c r="CE110" s="927"/>
      <c r="CF110" s="951">
        <v>156.1</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443</v>
      </c>
      <c r="DM110" s="927"/>
      <c r="DN110" s="927"/>
      <c r="DO110" s="927"/>
      <c r="DP110" s="927"/>
      <c r="DQ110" s="927" t="s">
        <v>442</v>
      </c>
      <c r="DR110" s="927"/>
      <c r="DS110" s="927"/>
      <c r="DT110" s="927"/>
      <c r="DU110" s="927"/>
      <c r="DV110" s="928" t="s">
        <v>444</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239</v>
      </c>
      <c r="AG111" s="1008"/>
      <c r="AH111" s="1008"/>
      <c r="AI111" s="1008"/>
      <c r="AJ111" s="1009"/>
      <c r="AK111" s="1010" t="s">
        <v>447</v>
      </c>
      <c r="AL111" s="1008"/>
      <c r="AM111" s="1008"/>
      <c r="AN111" s="1008"/>
      <c r="AO111" s="1009"/>
      <c r="AP111" s="1011" t="s">
        <v>448</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t="s">
        <v>447</v>
      </c>
      <c r="BR111" s="899"/>
      <c r="BS111" s="899"/>
      <c r="BT111" s="899"/>
      <c r="BU111" s="899"/>
      <c r="BV111" s="899" t="s">
        <v>448</v>
      </c>
      <c r="BW111" s="899"/>
      <c r="BX111" s="899"/>
      <c r="BY111" s="899"/>
      <c r="BZ111" s="899"/>
      <c r="CA111" s="899" t="s">
        <v>450</v>
      </c>
      <c r="CB111" s="899"/>
      <c r="CC111" s="899"/>
      <c r="CD111" s="899"/>
      <c r="CE111" s="899"/>
      <c r="CF111" s="960" t="s">
        <v>239</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239</v>
      </c>
      <c r="DH111" s="899"/>
      <c r="DI111" s="899"/>
      <c r="DJ111" s="899"/>
      <c r="DK111" s="899"/>
      <c r="DL111" s="899" t="s">
        <v>448</v>
      </c>
      <c r="DM111" s="899"/>
      <c r="DN111" s="899"/>
      <c r="DO111" s="899"/>
      <c r="DP111" s="899"/>
      <c r="DQ111" s="899" t="s">
        <v>448</v>
      </c>
      <c r="DR111" s="899"/>
      <c r="DS111" s="899"/>
      <c r="DT111" s="899"/>
      <c r="DU111" s="899"/>
      <c r="DV111" s="876" t="s">
        <v>446</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239</v>
      </c>
      <c r="AB112" s="862"/>
      <c r="AC112" s="862"/>
      <c r="AD112" s="862"/>
      <c r="AE112" s="863"/>
      <c r="AF112" s="864" t="s">
        <v>448</v>
      </c>
      <c r="AG112" s="862"/>
      <c r="AH112" s="862"/>
      <c r="AI112" s="862"/>
      <c r="AJ112" s="863"/>
      <c r="AK112" s="864" t="s">
        <v>442</v>
      </c>
      <c r="AL112" s="862"/>
      <c r="AM112" s="862"/>
      <c r="AN112" s="862"/>
      <c r="AO112" s="863"/>
      <c r="AP112" s="909" t="s">
        <v>446</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4329098</v>
      </c>
      <c r="BR112" s="899"/>
      <c r="BS112" s="899"/>
      <c r="BT112" s="899"/>
      <c r="BU112" s="899"/>
      <c r="BV112" s="899">
        <v>3692964</v>
      </c>
      <c r="BW112" s="899"/>
      <c r="BX112" s="899"/>
      <c r="BY112" s="899"/>
      <c r="BZ112" s="899"/>
      <c r="CA112" s="899">
        <v>3153788</v>
      </c>
      <c r="CB112" s="899"/>
      <c r="CC112" s="899"/>
      <c r="CD112" s="899"/>
      <c r="CE112" s="899"/>
      <c r="CF112" s="960">
        <v>53.1</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442</v>
      </c>
      <c r="DM112" s="899"/>
      <c r="DN112" s="899"/>
      <c r="DO112" s="899"/>
      <c r="DP112" s="899"/>
      <c r="DQ112" s="899" t="s">
        <v>443</v>
      </c>
      <c r="DR112" s="899"/>
      <c r="DS112" s="899"/>
      <c r="DT112" s="899"/>
      <c r="DU112" s="899"/>
      <c r="DV112" s="876" t="s">
        <v>448</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465352</v>
      </c>
      <c r="AB113" s="1008"/>
      <c r="AC113" s="1008"/>
      <c r="AD113" s="1008"/>
      <c r="AE113" s="1009"/>
      <c r="AF113" s="1010">
        <v>319690</v>
      </c>
      <c r="AG113" s="1008"/>
      <c r="AH113" s="1008"/>
      <c r="AI113" s="1008"/>
      <c r="AJ113" s="1009"/>
      <c r="AK113" s="1010">
        <v>306709</v>
      </c>
      <c r="AL113" s="1008"/>
      <c r="AM113" s="1008"/>
      <c r="AN113" s="1008"/>
      <c r="AO113" s="1009"/>
      <c r="AP113" s="1011">
        <v>5.2</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t="s">
        <v>448</v>
      </c>
      <c r="BR113" s="899"/>
      <c r="BS113" s="899"/>
      <c r="BT113" s="899"/>
      <c r="BU113" s="899"/>
      <c r="BV113" s="899" t="s">
        <v>442</v>
      </c>
      <c r="BW113" s="899"/>
      <c r="BX113" s="899"/>
      <c r="BY113" s="899"/>
      <c r="BZ113" s="899"/>
      <c r="CA113" s="899" t="s">
        <v>458</v>
      </c>
      <c r="CB113" s="899"/>
      <c r="CC113" s="899"/>
      <c r="CD113" s="899"/>
      <c r="CE113" s="899"/>
      <c r="CF113" s="960" t="s">
        <v>447</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239</v>
      </c>
      <c r="DH113" s="862"/>
      <c r="DI113" s="862"/>
      <c r="DJ113" s="862"/>
      <c r="DK113" s="863"/>
      <c r="DL113" s="864" t="s">
        <v>450</v>
      </c>
      <c r="DM113" s="862"/>
      <c r="DN113" s="862"/>
      <c r="DO113" s="862"/>
      <c r="DP113" s="863"/>
      <c r="DQ113" s="864" t="s">
        <v>446</v>
      </c>
      <c r="DR113" s="862"/>
      <c r="DS113" s="862"/>
      <c r="DT113" s="862"/>
      <c r="DU113" s="863"/>
      <c r="DV113" s="909" t="s">
        <v>442</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461</v>
      </c>
      <c r="AB114" s="862"/>
      <c r="AC114" s="862"/>
      <c r="AD114" s="862"/>
      <c r="AE114" s="863"/>
      <c r="AF114" s="864" t="s">
        <v>446</v>
      </c>
      <c r="AG114" s="862"/>
      <c r="AH114" s="862"/>
      <c r="AI114" s="862"/>
      <c r="AJ114" s="863"/>
      <c r="AK114" s="864" t="s">
        <v>239</v>
      </c>
      <c r="AL114" s="862"/>
      <c r="AM114" s="862"/>
      <c r="AN114" s="862"/>
      <c r="AO114" s="863"/>
      <c r="AP114" s="909" t="s">
        <v>443</v>
      </c>
      <c r="AQ114" s="910"/>
      <c r="AR114" s="910"/>
      <c r="AS114" s="910"/>
      <c r="AT114" s="911"/>
      <c r="AU114" s="1021"/>
      <c r="AV114" s="1022"/>
      <c r="AW114" s="1022"/>
      <c r="AX114" s="1022"/>
      <c r="AY114" s="1022"/>
      <c r="AZ114" s="897" t="s">
        <v>462</v>
      </c>
      <c r="BA114" s="832"/>
      <c r="BB114" s="832"/>
      <c r="BC114" s="832"/>
      <c r="BD114" s="832"/>
      <c r="BE114" s="832"/>
      <c r="BF114" s="832"/>
      <c r="BG114" s="832"/>
      <c r="BH114" s="832"/>
      <c r="BI114" s="832"/>
      <c r="BJ114" s="832"/>
      <c r="BK114" s="832"/>
      <c r="BL114" s="832"/>
      <c r="BM114" s="832"/>
      <c r="BN114" s="832"/>
      <c r="BO114" s="832"/>
      <c r="BP114" s="833"/>
      <c r="BQ114" s="898">
        <v>946230</v>
      </c>
      <c r="BR114" s="899"/>
      <c r="BS114" s="899"/>
      <c r="BT114" s="899"/>
      <c r="BU114" s="899"/>
      <c r="BV114" s="899">
        <v>841995</v>
      </c>
      <c r="BW114" s="899"/>
      <c r="BX114" s="899"/>
      <c r="BY114" s="899"/>
      <c r="BZ114" s="899"/>
      <c r="CA114" s="899">
        <v>812333</v>
      </c>
      <c r="CB114" s="899"/>
      <c r="CC114" s="899"/>
      <c r="CD114" s="899"/>
      <c r="CE114" s="899"/>
      <c r="CF114" s="960">
        <v>13.7</v>
      </c>
      <c r="CG114" s="961"/>
      <c r="CH114" s="961"/>
      <c r="CI114" s="961"/>
      <c r="CJ114" s="961"/>
      <c r="CK114" s="1016"/>
      <c r="CL114" s="903"/>
      <c r="CM114" s="906" t="s">
        <v>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239</v>
      </c>
      <c r="DM114" s="862"/>
      <c r="DN114" s="862"/>
      <c r="DO114" s="862"/>
      <c r="DP114" s="863"/>
      <c r="DQ114" s="864" t="s">
        <v>448</v>
      </c>
      <c r="DR114" s="862"/>
      <c r="DS114" s="862"/>
      <c r="DT114" s="862"/>
      <c r="DU114" s="863"/>
      <c r="DV114" s="909" t="s">
        <v>442</v>
      </c>
      <c r="DW114" s="910"/>
      <c r="DX114" s="910"/>
      <c r="DY114" s="910"/>
      <c r="DZ114" s="911"/>
    </row>
    <row r="115" spans="1:130" s="247" customFormat="1" ht="26.25" customHeight="1" x14ac:dyDescent="0.15">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448</v>
      </c>
      <c r="AB115" s="1008"/>
      <c r="AC115" s="1008"/>
      <c r="AD115" s="1008"/>
      <c r="AE115" s="1009"/>
      <c r="AF115" s="1010" t="s">
        <v>442</v>
      </c>
      <c r="AG115" s="1008"/>
      <c r="AH115" s="1008"/>
      <c r="AI115" s="1008"/>
      <c r="AJ115" s="1009"/>
      <c r="AK115" s="1010" t="s">
        <v>446</v>
      </c>
      <c r="AL115" s="1008"/>
      <c r="AM115" s="1008"/>
      <c r="AN115" s="1008"/>
      <c r="AO115" s="1009"/>
      <c r="AP115" s="1011" t="s">
        <v>447</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447</v>
      </c>
      <c r="BW115" s="899"/>
      <c r="BX115" s="899"/>
      <c r="BY115" s="899"/>
      <c r="BZ115" s="899"/>
      <c r="CA115" s="899" t="s">
        <v>442</v>
      </c>
      <c r="CB115" s="899"/>
      <c r="CC115" s="899"/>
      <c r="CD115" s="899"/>
      <c r="CE115" s="899"/>
      <c r="CF115" s="960" t="s">
        <v>458</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239</v>
      </c>
      <c r="DH115" s="862"/>
      <c r="DI115" s="862"/>
      <c r="DJ115" s="862"/>
      <c r="DK115" s="863"/>
      <c r="DL115" s="864" t="s">
        <v>448</v>
      </c>
      <c r="DM115" s="862"/>
      <c r="DN115" s="862"/>
      <c r="DO115" s="862"/>
      <c r="DP115" s="863"/>
      <c r="DQ115" s="864" t="s">
        <v>239</v>
      </c>
      <c r="DR115" s="862"/>
      <c r="DS115" s="862"/>
      <c r="DT115" s="862"/>
      <c r="DU115" s="863"/>
      <c r="DV115" s="909" t="s">
        <v>239</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448</v>
      </c>
      <c r="AG116" s="862"/>
      <c r="AH116" s="862"/>
      <c r="AI116" s="862"/>
      <c r="AJ116" s="863"/>
      <c r="AK116" s="864" t="s">
        <v>447</v>
      </c>
      <c r="AL116" s="862"/>
      <c r="AM116" s="862"/>
      <c r="AN116" s="862"/>
      <c r="AO116" s="863"/>
      <c r="AP116" s="909" t="s">
        <v>447</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446</v>
      </c>
      <c r="BW116" s="899"/>
      <c r="BX116" s="899"/>
      <c r="BY116" s="899"/>
      <c r="BZ116" s="899"/>
      <c r="CA116" s="899" t="s">
        <v>458</v>
      </c>
      <c r="CB116" s="899"/>
      <c r="CC116" s="899"/>
      <c r="CD116" s="899"/>
      <c r="CE116" s="899"/>
      <c r="CF116" s="960" t="s">
        <v>446</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239</v>
      </c>
      <c r="DH116" s="862"/>
      <c r="DI116" s="862"/>
      <c r="DJ116" s="862"/>
      <c r="DK116" s="863"/>
      <c r="DL116" s="864" t="s">
        <v>448</v>
      </c>
      <c r="DM116" s="862"/>
      <c r="DN116" s="862"/>
      <c r="DO116" s="862"/>
      <c r="DP116" s="863"/>
      <c r="DQ116" s="864" t="s">
        <v>442</v>
      </c>
      <c r="DR116" s="862"/>
      <c r="DS116" s="862"/>
      <c r="DT116" s="862"/>
      <c r="DU116" s="863"/>
      <c r="DV116" s="909" t="s">
        <v>446</v>
      </c>
      <c r="DW116" s="910"/>
      <c r="DX116" s="910"/>
      <c r="DY116" s="910"/>
      <c r="DZ116" s="911"/>
    </row>
    <row r="117" spans="1:130" s="247" customFormat="1" ht="26.25" customHeight="1" x14ac:dyDescent="0.15">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1306233</v>
      </c>
      <c r="AB117" s="994"/>
      <c r="AC117" s="994"/>
      <c r="AD117" s="994"/>
      <c r="AE117" s="995"/>
      <c r="AF117" s="996">
        <v>1193730</v>
      </c>
      <c r="AG117" s="994"/>
      <c r="AH117" s="994"/>
      <c r="AI117" s="994"/>
      <c r="AJ117" s="995"/>
      <c r="AK117" s="996">
        <v>1171388</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442</v>
      </c>
      <c r="BW117" s="899"/>
      <c r="BX117" s="899"/>
      <c r="BY117" s="899"/>
      <c r="BZ117" s="899"/>
      <c r="CA117" s="899" t="s">
        <v>447</v>
      </c>
      <c r="CB117" s="899"/>
      <c r="CC117" s="899"/>
      <c r="CD117" s="899"/>
      <c r="CE117" s="899"/>
      <c r="CF117" s="960" t="s">
        <v>442</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450</v>
      </c>
      <c r="DH117" s="862"/>
      <c r="DI117" s="862"/>
      <c r="DJ117" s="862"/>
      <c r="DK117" s="863"/>
      <c r="DL117" s="864" t="s">
        <v>239</v>
      </c>
      <c r="DM117" s="862"/>
      <c r="DN117" s="862"/>
      <c r="DO117" s="862"/>
      <c r="DP117" s="863"/>
      <c r="DQ117" s="864" t="s">
        <v>473</v>
      </c>
      <c r="DR117" s="862"/>
      <c r="DS117" s="862"/>
      <c r="DT117" s="862"/>
      <c r="DU117" s="863"/>
      <c r="DV117" s="909" t="s">
        <v>239</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312</v>
      </c>
      <c r="AG118" s="987"/>
      <c r="AH118" s="987"/>
      <c r="AI118" s="987"/>
      <c r="AJ118" s="988"/>
      <c r="AK118" s="989" t="s">
        <v>311</v>
      </c>
      <c r="AL118" s="987"/>
      <c r="AM118" s="987"/>
      <c r="AN118" s="987"/>
      <c r="AO118" s="988"/>
      <c r="AP118" s="990" t="s">
        <v>436</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447</v>
      </c>
      <c r="BW118" s="930"/>
      <c r="BX118" s="930"/>
      <c r="BY118" s="930"/>
      <c r="BZ118" s="930"/>
      <c r="CA118" s="930" t="s">
        <v>442</v>
      </c>
      <c r="CB118" s="930"/>
      <c r="CC118" s="930"/>
      <c r="CD118" s="930"/>
      <c r="CE118" s="930"/>
      <c r="CF118" s="960" t="s">
        <v>447</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448</v>
      </c>
      <c r="DH118" s="862"/>
      <c r="DI118" s="862"/>
      <c r="DJ118" s="862"/>
      <c r="DK118" s="863"/>
      <c r="DL118" s="864" t="s">
        <v>448</v>
      </c>
      <c r="DM118" s="862"/>
      <c r="DN118" s="862"/>
      <c r="DO118" s="862"/>
      <c r="DP118" s="863"/>
      <c r="DQ118" s="864" t="s">
        <v>448</v>
      </c>
      <c r="DR118" s="862"/>
      <c r="DS118" s="862"/>
      <c r="DT118" s="862"/>
      <c r="DU118" s="863"/>
      <c r="DV118" s="909" t="s">
        <v>447</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442</v>
      </c>
      <c r="AG119" s="980"/>
      <c r="AH119" s="980"/>
      <c r="AI119" s="980"/>
      <c r="AJ119" s="981"/>
      <c r="AK119" s="982" t="s">
        <v>442</v>
      </c>
      <c r="AL119" s="980"/>
      <c r="AM119" s="980"/>
      <c r="AN119" s="980"/>
      <c r="AO119" s="981"/>
      <c r="AP119" s="983" t="s">
        <v>239</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476</v>
      </c>
      <c r="BP119" s="963"/>
      <c r="BQ119" s="967">
        <v>13839880</v>
      </c>
      <c r="BR119" s="930"/>
      <c r="BS119" s="930"/>
      <c r="BT119" s="930"/>
      <c r="BU119" s="930"/>
      <c r="BV119" s="930">
        <v>13680621</v>
      </c>
      <c r="BW119" s="930"/>
      <c r="BX119" s="930"/>
      <c r="BY119" s="930"/>
      <c r="BZ119" s="930"/>
      <c r="CA119" s="930">
        <v>13233162</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447</v>
      </c>
      <c r="DH119" s="845"/>
      <c r="DI119" s="845"/>
      <c r="DJ119" s="845"/>
      <c r="DK119" s="846"/>
      <c r="DL119" s="847" t="s">
        <v>450</v>
      </c>
      <c r="DM119" s="845"/>
      <c r="DN119" s="845"/>
      <c r="DO119" s="845"/>
      <c r="DP119" s="846"/>
      <c r="DQ119" s="847" t="s">
        <v>442</v>
      </c>
      <c r="DR119" s="845"/>
      <c r="DS119" s="845"/>
      <c r="DT119" s="845"/>
      <c r="DU119" s="846"/>
      <c r="DV119" s="933" t="s">
        <v>239</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447</v>
      </c>
      <c r="AG120" s="862"/>
      <c r="AH120" s="862"/>
      <c r="AI120" s="862"/>
      <c r="AJ120" s="863"/>
      <c r="AK120" s="864" t="s">
        <v>442</v>
      </c>
      <c r="AL120" s="862"/>
      <c r="AM120" s="862"/>
      <c r="AN120" s="862"/>
      <c r="AO120" s="863"/>
      <c r="AP120" s="909" t="s">
        <v>447</v>
      </c>
      <c r="AQ120" s="910"/>
      <c r="AR120" s="910"/>
      <c r="AS120" s="910"/>
      <c r="AT120" s="911"/>
      <c r="AU120" s="968" t="s">
        <v>478</v>
      </c>
      <c r="AV120" s="969"/>
      <c r="AW120" s="969"/>
      <c r="AX120" s="969"/>
      <c r="AY120" s="970"/>
      <c r="AZ120" s="945" t="s">
        <v>479</v>
      </c>
      <c r="BA120" s="890"/>
      <c r="BB120" s="890"/>
      <c r="BC120" s="890"/>
      <c r="BD120" s="890"/>
      <c r="BE120" s="890"/>
      <c r="BF120" s="890"/>
      <c r="BG120" s="890"/>
      <c r="BH120" s="890"/>
      <c r="BI120" s="890"/>
      <c r="BJ120" s="890"/>
      <c r="BK120" s="890"/>
      <c r="BL120" s="890"/>
      <c r="BM120" s="890"/>
      <c r="BN120" s="890"/>
      <c r="BO120" s="890"/>
      <c r="BP120" s="891"/>
      <c r="BQ120" s="946">
        <v>7878928</v>
      </c>
      <c r="BR120" s="927"/>
      <c r="BS120" s="927"/>
      <c r="BT120" s="927"/>
      <c r="BU120" s="927"/>
      <c r="BV120" s="927">
        <v>8812358</v>
      </c>
      <c r="BW120" s="927"/>
      <c r="BX120" s="927"/>
      <c r="BY120" s="927"/>
      <c r="BZ120" s="927"/>
      <c r="CA120" s="927">
        <v>8099005</v>
      </c>
      <c r="CB120" s="927"/>
      <c r="CC120" s="927"/>
      <c r="CD120" s="927"/>
      <c r="CE120" s="927"/>
      <c r="CF120" s="951">
        <v>136.5</v>
      </c>
      <c r="CG120" s="952"/>
      <c r="CH120" s="952"/>
      <c r="CI120" s="952"/>
      <c r="CJ120" s="952"/>
      <c r="CK120" s="953" t="s">
        <v>480</v>
      </c>
      <c r="CL120" s="937"/>
      <c r="CM120" s="937"/>
      <c r="CN120" s="937"/>
      <c r="CO120" s="938"/>
      <c r="CP120" s="957" t="s">
        <v>481</v>
      </c>
      <c r="CQ120" s="958"/>
      <c r="CR120" s="958"/>
      <c r="CS120" s="958"/>
      <c r="CT120" s="958"/>
      <c r="CU120" s="958"/>
      <c r="CV120" s="958"/>
      <c r="CW120" s="958"/>
      <c r="CX120" s="958"/>
      <c r="CY120" s="958"/>
      <c r="CZ120" s="958"/>
      <c r="DA120" s="958"/>
      <c r="DB120" s="958"/>
      <c r="DC120" s="958"/>
      <c r="DD120" s="958"/>
      <c r="DE120" s="958"/>
      <c r="DF120" s="959"/>
      <c r="DG120" s="946">
        <v>4320552</v>
      </c>
      <c r="DH120" s="927"/>
      <c r="DI120" s="927"/>
      <c r="DJ120" s="927"/>
      <c r="DK120" s="927"/>
      <c r="DL120" s="927">
        <v>3685248</v>
      </c>
      <c r="DM120" s="927"/>
      <c r="DN120" s="927"/>
      <c r="DO120" s="927"/>
      <c r="DP120" s="927"/>
      <c r="DQ120" s="927">
        <v>3147942</v>
      </c>
      <c r="DR120" s="927"/>
      <c r="DS120" s="927"/>
      <c r="DT120" s="927"/>
      <c r="DU120" s="927"/>
      <c r="DV120" s="928">
        <v>53</v>
      </c>
      <c r="DW120" s="928"/>
      <c r="DX120" s="928"/>
      <c r="DY120" s="928"/>
      <c r="DZ120" s="929"/>
    </row>
    <row r="121" spans="1:130" s="247" customFormat="1" ht="26.25" customHeight="1" x14ac:dyDescent="0.15">
      <c r="A121" s="902"/>
      <c r="B121" s="903"/>
      <c r="C121" s="948" t="s">
        <v>482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442</v>
      </c>
      <c r="AB121" s="862"/>
      <c r="AC121" s="862"/>
      <c r="AD121" s="862"/>
      <c r="AE121" s="863"/>
      <c r="AF121" s="864" t="s">
        <v>448</v>
      </c>
      <c r="AG121" s="862"/>
      <c r="AH121" s="862"/>
      <c r="AI121" s="862"/>
      <c r="AJ121" s="863"/>
      <c r="AK121" s="864" t="s">
        <v>442</v>
      </c>
      <c r="AL121" s="862"/>
      <c r="AM121" s="862"/>
      <c r="AN121" s="862"/>
      <c r="AO121" s="863"/>
      <c r="AP121" s="909" t="s">
        <v>450</v>
      </c>
      <c r="AQ121" s="910"/>
      <c r="AR121" s="910"/>
      <c r="AS121" s="910"/>
      <c r="AT121" s="911"/>
      <c r="AU121" s="971"/>
      <c r="AV121" s="972"/>
      <c r="AW121" s="972"/>
      <c r="AX121" s="972"/>
      <c r="AY121" s="973"/>
      <c r="AZ121" s="897" t="s">
        <v>483</v>
      </c>
      <c r="BA121" s="832"/>
      <c r="BB121" s="832"/>
      <c r="BC121" s="832"/>
      <c r="BD121" s="832"/>
      <c r="BE121" s="832"/>
      <c r="BF121" s="832"/>
      <c r="BG121" s="832"/>
      <c r="BH121" s="832"/>
      <c r="BI121" s="832"/>
      <c r="BJ121" s="832"/>
      <c r="BK121" s="832"/>
      <c r="BL121" s="832"/>
      <c r="BM121" s="832"/>
      <c r="BN121" s="832"/>
      <c r="BO121" s="832"/>
      <c r="BP121" s="833"/>
      <c r="BQ121" s="898">
        <v>3272609</v>
      </c>
      <c r="BR121" s="899"/>
      <c r="BS121" s="899"/>
      <c r="BT121" s="899"/>
      <c r="BU121" s="899"/>
      <c r="BV121" s="899">
        <v>2753307</v>
      </c>
      <c r="BW121" s="899"/>
      <c r="BX121" s="899"/>
      <c r="BY121" s="899"/>
      <c r="BZ121" s="899"/>
      <c r="CA121" s="899">
        <v>2396031</v>
      </c>
      <c r="CB121" s="899"/>
      <c r="CC121" s="899"/>
      <c r="CD121" s="899"/>
      <c r="CE121" s="899"/>
      <c r="CF121" s="960">
        <v>40.4</v>
      </c>
      <c r="CG121" s="961"/>
      <c r="CH121" s="961"/>
      <c r="CI121" s="961"/>
      <c r="CJ121" s="961"/>
      <c r="CK121" s="954"/>
      <c r="CL121" s="940"/>
      <c r="CM121" s="940"/>
      <c r="CN121" s="940"/>
      <c r="CO121" s="941"/>
      <c r="CP121" s="920" t="s">
        <v>484</v>
      </c>
      <c r="CQ121" s="921"/>
      <c r="CR121" s="921"/>
      <c r="CS121" s="921"/>
      <c r="CT121" s="921"/>
      <c r="CU121" s="921"/>
      <c r="CV121" s="921"/>
      <c r="CW121" s="921"/>
      <c r="CX121" s="921"/>
      <c r="CY121" s="921"/>
      <c r="CZ121" s="921"/>
      <c r="DA121" s="921"/>
      <c r="DB121" s="921"/>
      <c r="DC121" s="921"/>
      <c r="DD121" s="921"/>
      <c r="DE121" s="921"/>
      <c r="DF121" s="922"/>
      <c r="DG121" s="898">
        <v>8546</v>
      </c>
      <c r="DH121" s="899"/>
      <c r="DI121" s="899"/>
      <c r="DJ121" s="899"/>
      <c r="DK121" s="899"/>
      <c r="DL121" s="899">
        <v>7716</v>
      </c>
      <c r="DM121" s="899"/>
      <c r="DN121" s="899"/>
      <c r="DO121" s="899"/>
      <c r="DP121" s="899"/>
      <c r="DQ121" s="899">
        <v>5846</v>
      </c>
      <c r="DR121" s="899"/>
      <c r="DS121" s="899"/>
      <c r="DT121" s="899"/>
      <c r="DU121" s="899"/>
      <c r="DV121" s="876">
        <v>0.1</v>
      </c>
      <c r="DW121" s="876"/>
      <c r="DX121" s="876"/>
      <c r="DY121" s="876"/>
      <c r="DZ121" s="877"/>
    </row>
    <row r="122" spans="1:130" s="247" customFormat="1" ht="26.25" customHeight="1" x14ac:dyDescent="0.15">
      <c r="A122" s="902"/>
      <c r="B122" s="903"/>
      <c r="C122" s="906" t="s">
        <v>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239</v>
      </c>
      <c r="AB122" s="862"/>
      <c r="AC122" s="862"/>
      <c r="AD122" s="862"/>
      <c r="AE122" s="863"/>
      <c r="AF122" s="864" t="s">
        <v>239</v>
      </c>
      <c r="AG122" s="862"/>
      <c r="AH122" s="862"/>
      <c r="AI122" s="862"/>
      <c r="AJ122" s="863"/>
      <c r="AK122" s="864" t="s">
        <v>450</v>
      </c>
      <c r="AL122" s="862"/>
      <c r="AM122" s="862"/>
      <c r="AN122" s="862"/>
      <c r="AO122" s="863"/>
      <c r="AP122" s="909" t="s">
        <v>450</v>
      </c>
      <c r="AQ122" s="910"/>
      <c r="AR122" s="910"/>
      <c r="AS122" s="910"/>
      <c r="AT122" s="911"/>
      <c r="AU122" s="971"/>
      <c r="AV122" s="972"/>
      <c r="AW122" s="972"/>
      <c r="AX122" s="972"/>
      <c r="AY122" s="973"/>
      <c r="AZ122" s="964" t="s">
        <v>485</v>
      </c>
      <c r="BA122" s="965"/>
      <c r="BB122" s="965"/>
      <c r="BC122" s="965"/>
      <c r="BD122" s="965"/>
      <c r="BE122" s="965"/>
      <c r="BF122" s="965"/>
      <c r="BG122" s="965"/>
      <c r="BH122" s="965"/>
      <c r="BI122" s="965"/>
      <c r="BJ122" s="965"/>
      <c r="BK122" s="965"/>
      <c r="BL122" s="965"/>
      <c r="BM122" s="965"/>
      <c r="BN122" s="965"/>
      <c r="BO122" s="965"/>
      <c r="BP122" s="966"/>
      <c r="BQ122" s="967">
        <v>9851515</v>
      </c>
      <c r="BR122" s="930"/>
      <c r="BS122" s="930"/>
      <c r="BT122" s="930"/>
      <c r="BU122" s="930"/>
      <c r="BV122" s="930">
        <v>9812562</v>
      </c>
      <c r="BW122" s="930"/>
      <c r="BX122" s="930"/>
      <c r="BY122" s="930"/>
      <c r="BZ122" s="930"/>
      <c r="CA122" s="930">
        <v>9524118</v>
      </c>
      <c r="CB122" s="930"/>
      <c r="CC122" s="930"/>
      <c r="CD122" s="930"/>
      <c r="CE122" s="930"/>
      <c r="CF122" s="931">
        <v>160.5</v>
      </c>
      <c r="CG122" s="932"/>
      <c r="CH122" s="932"/>
      <c r="CI122" s="932"/>
      <c r="CJ122" s="932"/>
      <c r="CK122" s="954"/>
      <c r="CL122" s="940"/>
      <c r="CM122" s="940"/>
      <c r="CN122" s="940"/>
      <c r="CO122" s="941"/>
      <c r="CP122" s="920" t="s">
        <v>486</v>
      </c>
      <c r="CQ122" s="921"/>
      <c r="CR122" s="921"/>
      <c r="CS122" s="921"/>
      <c r="CT122" s="921"/>
      <c r="CU122" s="921"/>
      <c r="CV122" s="921"/>
      <c r="CW122" s="921"/>
      <c r="CX122" s="921"/>
      <c r="CY122" s="921"/>
      <c r="CZ122" s="921"/>
      <c r="DA122" s="921"/>
      <c r="DB122" s="921"/>
      <c r="DC122" s="921"/>
      <c r="DD122" s="921"/>
      <c r="DE122" s="921"/>
      <c r="DF122" s="922"/>
      <c r="DG122" s="898" t="s">
        <v>448</v>
      </c>
      <c r="DH122" s="899"/>
      <c r="DI122" s="899"/>
      <c r="DJ122" s="899"/>
      <c r="DK122" s="899"/>
      <c r="DL122" s="899" t="s">
        <v>442</v>
      </c>
      <c r="DM122" s="899"/>
      <c r="DN122" s="899"/>
      <c r="DO122" s="899"/>
      <c r="DP122" s="899"/>
      <c r="DQ122" s="899" t="s">
        <v>442</v>
      </c>
      <c r="DR122" s="899"/>
      <c r="DS122" s="899"/>
      <c r="DT122" s="899"/>
      <c r="DU122" s="899"/>
      <c r="DV122" s="876" t="s">
        <v>442</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239</v>
      </c>
      <c r="AB123" s="862"/>
      <c r="AC123" s="862"/>
      <c r="AD123" s="862"/>
      <c r="AE123" s="863"/>
      <c r="AF123" s="864" t="s">
        <v>442</v>
      </c>
      <c r="AG123" s="862"/>
      <c r="AH123" s="862"/>
      <c r="AI123" s="862"/>
      <c r="AJ123" s="863"/>
      <c r="AK123" s="864" t="s">
        <v>442</v>
      </c>
      <c r="AL123" s="862"/>
      <c r="AM123" s="862"/>
      <c r="AN123" s="862"/>
      <c r="AO123" s="863"/>
      <c r="AP123" s="909" t="s">
        <v>239</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487</v>
      </c>
      <c r="BP123" s="963"/>
      <c r="BQ123" s="917">
        <v>21003052</v>
      </c>
      <c r="BR123" s="918"/>
      <c r="BS123" s="918"/>
      <c r="BT123" s="918"/>
      <c r="BU123" s="918"/>
      <c r="BV123" s="918">
        <v>21378227</v>
      </c>
      <c r="BW123" s="918"/>
      <c r="BX123" s="918"/>
      <c r="BY123" s="918"/>
      <c r="BZ123" s="918"/>
      <c r="CA123" s="918">
        <v>20019154</v>
      </c>
      <c r="CB123" s="918"/>
      <c r="CC123" s="918"/>
      <c r="CD123" s="918"/>
      <c r="CE123" s="918"/>
      <c r="CF123" s="828"/>
      <c r="CG123" s="829"/>
      <c r="CH123" s="829"/>
      <c r="CI123" s="829"/>
      <c r="CJ123" s="919"/>
      <c r="CK123" s="954"/>
      <c r="CL123" s="940"/>
      <c r="CM123" s="940"/>
      <c r="CN123" s="940"/>
      <c r="CO123" s="941"/>
      <c r="CP123" s="920" t="s">
        <v>488</v>
      </c>
      <c r="CQ123" s="921"/>
      <c r="CR123" s="921"/>
      <c r="CS123" s="921"/>
      <c r="CT123" s="921"/>
      <c r="CU123" s="921"/>
      <c r="CV123" s="921"/>
      <c r="CW123" s="921"/>
      <c r="CX123" s="921"/>
      <c r="CY123" s="921"/>
      <c r="CZ123" s="921"/>
      <c r="DA123" s="921"/>
      <c r="DB123" s="921"/>
      <c r="DC123" s="921"/>
      <c r="DD123" s="921"/>
      <c r="DE123" s="921"/>
      <c r="DF123" s="922"/>
      <c r="DG123" s="861" t="s">
        <v>450</v>
      </c>
      <c r="DH123" s="862"/>
      <c r="DI123" s="862"/>
      <c r="DJ123" s="862"/>
      <c r="DK123" s="863"/>
      <c r="DL123" s="864" t="s">
        <v>450</v>
      </c>
      <c r="DM123" s="862"/>
      <c r="DN123" s="862"/>
      <c r="DO123" s="862"/>
      <c r="DP123" s="863"/>
      <c r="DQ123" s="864" t="s">
        <v>448</v>
      </c>
      <c r="DR123" s="862"/>
      <c r="DS123" s="862"/>
      <c r="DT123" s="862"/>
      <c r="DU123" s="863"/>
      <c r="DV123" s="909" t="s">
        <v>448</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442</v>
      </c>
      <c r="AB124" s="862"/>
      <c r="AC124" s="862"/>
      <c r="AD124" s="862"/>
      <c r="AE124" s="863"/>
      <c r="AF124" s="864" t="s">
        <v>448</v>
      </c>
      <c r="AG124" s="862"/>
      <c r="AH124" s="862"/>
      <c r="AI124" s="862"/>
      <c r="AJ124" s="863"/>
      <c r="AK124" s="864" t="s">
        <v>442</v>
      </c>
      <c r="AL124" s="862"/>
      <c r="AM124" s="862"/>
      <c r="AN124" s="862"/>
      <c r="AO124" s="863"/>
      <c r="AP124" s="909" t="s">
        <v>447</v>
      </c>
      <c r="AQ124" s="910"/>
      <c r="AR124" s="910"/>
      <c r="AS124" s="910"/>
      <c r="AT124" s="911"/>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442</v>
      </c>
      <c r="BR124" s="916"/>
      <c r="BS124" s="916"/>
      <c r="BT124" s="916"/>
      <c r="BU124" s="916"/>
      <c r="BV124" s="916" t="s">
        <v>442</v>
      </c>
      <c r="BW124" s="916"/>
      <c r="BX124" s="916"/>
      <c r="BY124" s="916"/>
      <c r="BZ124" s="916"/>
      <c r="CA124" s="916" t="s">
        <v>442</v>
      </c>
      <c r="CB124" s="916"/>
      <c r="CC124" s="916"/>
      <c r="CD124" s="916"/>
      <c r="CE124" s="916"/>
      <c r="CF124" s="806"/>
      <c r="CG124" s="807"/>
      <c r="CH124" s="807"/>
      <c r="CI124" s="807"/>
      <c r="CJ124" s="947"/>
      <c r="CK124" s="955"/>
      <c r="CL124" s="955"/>
      <c r="CM124" s="955"/>
      <c r="CN124" s="955"/>
      <c r="CO124" s="956"/>
      <c r="CP124" s="920" t="s">
        <v>490</v>
      </c>
      <c r="CQ124" s="921"/>
      <c r="CR124" s="921"/>
      <c r="CS124" s="921"/>
      <c r="CT124" s="921"/>
      <c r="CU124" s="921"/>
      <c r="CV124" s="921"/>
      <c r="CW124" s="921"/>
      <c r="CX124" s="921"/>
      <c r="CY124" s="921"/>
      <c r="CZ124" s="921"/>
      <c r="DA124" s="921"/>
      <c r="DB124" s="921"/>
      <c r="DC124" s="921"/>
      <c r="DD124" s="921"/>
      <c r="DE124" s="921"/>
      <c r="DF124" s="922"/>
      <c r="DG124" s="844" t="s">
        <v>442</v>
      </c>
      <c r="DH124" s="845"/>
      <c r="DI124" s="845"/>
      <c r="DJ124" s="845"/>
      <c r="DK124" s="846"/>
      <c r="DL124" s="847" t="s">
        <v>473</v>
      </c>
      <c r="DM124" s="845"/>
      <c r="DN124" s="845"/>
      <c r="DO124" s="845"/>
      <c r="DP124" s="846"/>
      <c r="DQ124" s="847" t="s">
        <v>442</v>
      </c>
      <c r="DR124" s="845"/>
      <c r="DS124" s="845"/>
      <c r="DT124" s="845"/>
      <c r="DU124" s="846"/>
      <c r="DV124" s="933" t="s">
        <v>442</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448</v>
      </c>
      <c r="AB125" s="862"/>
      <c r="AC125" s="862"/>
      <c r="AD125" s="862"/>
      <c r="AE125" s="863"/>
      <c r="AF125" s="864" t="s">
        <v>448</v>
      </c>
      <c r="AG125" s="862"/>
      <c r="AH125" s="862"/>
      <c r="AI125" s="862"/>
      <c r="AJ125" s="863"/>
      <c r="AK125" s="864" t="s">
        <v>442</v>
      </c>
      <c r="AL125" s="862"/>
      <c r="AM125" s="862"/>
      <c r="AN125" s="862"/>
      <c r="AO125" s="863"/>
      <c r="AP125" s="909" t="s">
        <v>239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491</v>
      </c>
      <c r="CL125" s="937"/>
      <c r="CM125" s="937"/>
      <c r="CN125" s="937"/>
      <c r="CO125" s="938"/>
      <c r="CP125" s="945" t="s">
        <v>492</v>
      </c>
      <c r="CQ125" s="890"/>
      <c r="CR125" s="890"/>
      <c r="CS125" s="890"/>
      <c r="CT125" s="890"/>
      <c r="CU125" s="890"/>
      <c r="CV125" s="890"/>
      <c r="CW125" s="890"/>
      <c r="CX125" s="890"/>
      <c r="CY125" s="890"/>
      <c r="CZ125" s="890"/>
      <c r="DA125" s="890"/>
      <c r="DB125" s="890"/>
      <c r="DC125" s="890"/>
      <c r="DD125" s="890"/>
      <c r="DE125" s="890"/>
      <c r="DF125" s="891"/>
      <c r="DG125" s="946" t="s">
        <v>442</v>
      </c>
      <c r="DH125" s="927"/>
      <c r="DI125" s="927"/>
      <c r="DJ125" s="927"/>
      <c r="DK125" s="927"/>
      <c r="DL125" s="927" t="s">
        <v>448</v>
      </c>
      <c r="DM125" s="927"/>
      <c r="DN125" s="927"/>
      <c r="DO125" s="927"/>
      <c r="DP125" s="927"/>
      <c r="DQ125" s="927" t="s">
        <v>448</v>
      </c>
      <c r="DR125" s="927"/>
      <c r="DS125" s="927"/>
      <c r="DT125" s="927"/>
      <c r="DU125" s="927"/>
      <c r="DV125" s="928" t="s">
        <v>442</v>
      </c>
      <c r="DW125" s="928"/>
      <c r="DX125" s="928"/>
      <c r="DY125" s="928"/>
      <c r="DZ125" s="929"/>
    </row>
    <row r="126" spans="1:130" s="247" customFormat="1" ht="26.25" customHeight="1" thickBot="1" x14ac:dyDescent="0.2">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448</v>
      </c>
      <c r="AB126" s="862"/>
      <c r="AC126" s="862"/>
      <c r="AD126" s="862"/>
      <c r="AE126" s="863"/>
      <c r="AF126" s="864" t="s">
        <v>473</v>
      </c>
      <c r="AG126" s="862"/>
      <c r="AH126" s="862"/>
      <c r="AI126" s="862"/>
      <c r="AJ126" s="863"/>
      <c r="AK126" s="864" t="s">
        <v>473</v>
      </c>
      <c r="AL126" s="862"/>
      <c r="AM126" s="862"/>
      <c r="AN126" s="862"/>
      <c r="AO126" s="863"/>
      <c r="AP126" s="909" t="s">
        <v>473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473</v>
      </c>
      <c r="DH126" s="899"/>
      <c r="DI126" s="899"/>
      <c r="DJ126" s="899"/>
      <c r="DK126" s="899"/>
      <c r="DL126" s="899" t="s">
        <v>447</v>
      </c>
      <c r="DM126" s="899"/>
      <c r="DN126" s="899"/>
      <c r="DO126" s="899"/>
      <c r="DP126" s="899"/>
      <c r="DQ126" s="899" t="s">
        <v>448</v>
      </c>
      <c r="DR126" s="899"/>
      <c r="DS126" s="899"/>
      <c r="DT126" s="899"/>
      <c r="DU126" s="899"/>
      <c r="DV126" s="876" t="s">
        <v>473</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442</v>
      </c>
      <c r="AB127" s="862"/>
      <c r="AC127" s="862"/>
      <c r="AD127" s="862"/>
      <c r="AE127" s="863"/>
      <c r="AF127" s="864" t="s">
        <v>448</v>
      </c>
      <c r="AG127" s="862"/>
      <c r="AH127" s="862"/>
      <c r="AI127" s="862"/>
      <c r="AJ127" s="863"/>
      <c r="AK127" s="864" t="s">
        <v>473</v>
      </c>
      <c r="AL127" s="862"/>
      <c r="AM127" s="862"/>
      <c r="AN127" s="862"/>
      <c r="AO127" s="863"/>
      <c r="AP127" s="909" t="s">
        <v>448</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448</v>
      </c>
      <c r="DH127" s="899"/>
      <c r="DI127" s="899"/>
      <c r="DJ127" s="899"/>
      <c r="DK127" s="899"/>
      <c r="DL127" s="899" t="s">
        <v>442</v>
      </c>
      <c r="DM127" s="899"/>
      <c r="DN127" s="899"/>
      <c r="DO127" s="899"/>
      <c r="DP127" s="899"/>
      <c r="DQ127" s="899" t="s">
        <v>442</v>
      </c>
      <c r="DR127" s="899"/>
      <c r="DS127" s="899"/>
      <c r="DT127" s="899"/>
      <c r="DU127" s="899"/>
      <c r="DV127" s="876" t="s">
        <v>442</v>
      </c>
      <c r="DW127" s="876"/>
      <c r="DX127" s="876"/>
      <c r="DY127" s="876"/>
      <c r="DZ127" s="877"/>
    </row>
    <row r="128" spans="1:130" s="247" customFormat="1" ht="26.25" customHeight="1" thickBot="1" x14ac:dyDescent="0.2">
      <c r="A128" s="878" t="s">
        <v>500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501</v>
      </c>
      <c r="X128" s="880"/>
      <c r="Y128" s="880"/>
      <c r="Z128" s="881"/>
      <c r="AA128" s="882">
        <v>408624</v>
      </c>
      <c r="AB128" s="883"/>
      <c r="AC128" s="883"/>
      <c r="AD128" s="883"/>
      <c r="AE128" s="884"/>
      <c r="AF128" s="885">
        <v>284220</v>
      </c>
      <c r="AG128" s="883"/>
      <c r="AH128" s="883"/>
      <c r="AI128" s="883"/>
      <c r="AJ128" s="884"/>
      <c r="AK128" s="885">
        <v>321926</v>
      </c>
      <c r="AL128" s="883"/>
      <c r="AM128" s="883"/>
      <c r="AN128" s="883"/>
      <c r="AO128" s="884"/>
      <c r="AP128" s="886"/>
      <c r="AQ128" s="887"/>
      <c r="AR128" s="887"/>
      <c r="AS128" s="887"/>
      <c r="AT128" s="888"/>
      <c r="AU128" s="283"/>
      <c r="AV128" s="283"/>
      <c r="AW128" s="283"/>
      <c r="AX128" s="889" t="s">
        <v>502</v>
      </c>
      <c r="AY128" s="890"/>
      <c r="AZ128" s="890"/>
      <c r="BA128" s="890"/>
      <c r="BB128" s="890"/>
      <c r="BC128" s="890"/>
      <c r="BD128" s="890"/>
      <c r="BE128" s="891"/>
      <c r="BF128" s="868" t="s">
        <v>447</v>
      </c>
      <c r="BG128" s="869"/>
      <c r="BH128" s="869"/>
      <c r="BI128" s="869"/>
      <c r="BJ128" s="869"/>
      <c r="BK128" s="869"/>
      <c r="BL128" s="892"/>
      <c r="BM128" s="868">
        <v>14.11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t="s">
        <v>239</v>
      </c>
      <c r="DH128" s="873"/>
      <c r="DI128" s="873"/>
      <c r="DJ128" s="873"/>
      <c r="DK128" s="873"/>
      <c r="DL128" s="873" t="s">
        <v>504</v>
      </c>
      <c r="DM128" s="873"/>
      <c r="DN128" s="873"/>
      <c r="DO128" s="873"/>
      <c r="DP128" s="873"/>
      <c r="DQ128" s="873" t="s">
        <v>505</v>
      </c>
      <c r="DR128" s="873"/>
      <c r="DS128" s="873"/>
      <c r="DT128" s="873"/>
      <c r="DU128" s="873"/>
      <c r="DV128" s="874" t="s">
        <v>505</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6697015</v>
      </c>
      <c r="AB129" s="862"/>
      <c r="AC129" s="862"/>
      <c r="AD129" s="862"/>
      <c r="AE129" s="863"/>
      <c r="AF129" s="864">
        <v>6798008</v>
      </c>
      <c r="AG129" s="862"/>
      <c r="AH129" s="862"/>
      <c r="AI129" s="862"/>
      <c r="AJ129" s="863"/>
      <c r="AK129" s="864">
        <v>6811289</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239</v>
      </c>
      <c r="BG129" s="852"/>
      <c r="BH129" s="852"/>
      <c r="BI129" s="852"/>
      <c r="BJ129" s="852"/>
      <c r="BK129" s="852"/>
      <c r="BL129" s="853"/>
      <c r="BM129" s="851">
        <v>19.11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898995</v>
      </c>
      <c r="AB130" s="862"/>
      <c r="AC130" s="862"/>
      <c r="AD130" s="862"/>
      <c r="AE130" s="863"/>
      <c r="AF130" s="864">
        <v>896377</v>
      </c>
      <c r="AG130" s="862"/>
      <c r="AH130" s="862"/>
      <c r="AI130" s="862"/>
      <c r="AJ130" s="863"/>
      <c r="AK130" s="864">
        <v>875799</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5798020</v>
      </c>
      <c r="AB131" s="845"/>
      <c r="AC131" s="845"/>
      <c r="AD131" s="845"/>
      <c r="AE131" s="846"/>
      <c r="AF131" s="847">
        <v>5901631</v>
      </c>
      <c r="AG131" s="845"/>
      <c r="AH131" s="845"/>
      <c r="AI131" s="845"/>
      <c r="AJ131" s="846"/>
      <c r="AK131" s="847">
        <v>5935490</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t="s">
        <v>239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-2.3904712000000002E-2</v>
      </c>
      <c r="AB132" s="825"/>
      <c r="AC132" s="825"/>
      <c r="AD132" s="825"/>
      <c r="AE132" s="826"/>
      <c r="AF132" s="827">
        <v>0.222531704</v>
      </c>
      <c r="AG132" s="825"/>
      <c r="AH132" s="825"/>
      <c r="AI132" s="825"/>
      <c r="AJ132" s="826"/>
      <c r="AK132" s="827">
        <v>-0.44372073699999998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-0.3</v>
      </c>
      <c r="AB133" s="804"/>
      <c r="AC133" s="804"/>
      <c r="AD133" s="804"/>
      <c r="AE133" s="805"/>
      <c r="AF133" s="803">
        <v>-0.1</v>
      </c>
      <c r="AG133" s="804"/>
      <c r="AH133" s="804"/>
      <c r="AI133" s="804"/>
      <c r="AJ133" s="805"/>
      <c r="AK133" s="803">
        <v>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jiNS+Pz+SaqY6HxVvKQFr8Hx3Pd/ioomOPT6kw8pT6Lk6GboOs9hMaGu8uAKK3zdj+qNL6MFOpyMLBI10RXwA==" saltValue="euLJFKG4mLVhdUKfcgXI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WmMBvs8grASju7BeFoMNM9B1Vj4RM/MIrIFZFeBPPcqMSDQDvgmRNOXE8UbBR9DQmJesjuFiFnHYlX1YOVnVg==" saltValue="4f+7l5kVTm26CgYQlJ92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l9nbBbJ5hY1QSV+61qKPgZYaXqD4EZYwOOeva0XrYwmuk4wIS3oqYFA96xoVG7Gv3nxq+Nbd/001ysDtGoLKw==" saltValue="et6byKePtVMoj4E3eStj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524</v>
      </c>
      <c r="AL9" s="1231"/>
      <c r="AM9" s="1231"/>
      <c r="AN9" s="1232"/>
      <c r="AO9" s="313">
        <v>1416275</v>
      </c>
      <c r="AP9" s="313">
        <v>41028</v>
      </c>
      <c r="AQ9" s="314">
        <v>56845</v>
      </c>
      <c r="AR9" s="315">
        <v>-27.8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525</v>
      </c>
      <c r="AL10" s="1231"/>
      <c r="AM10" s="1231"/>
      <c r="AN10" s="1232"/>
      <c r="AO10" s="316">
        <v>193786</v>
      </c>
      <c r="AP10" s="316">
        <v>5614</v>
      </c>
      <c r="AQ10" s="317">
        <v>5922</v>
      </c>
      <c r="AR10" s="318">
        <v>-5.2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526</v>
      </c>
      <c r="AL11" s="1231"/>
      <c r="AM11" s="1231"/>
      <c r="AN11" s="1232"/>
      <c r="AO11" s="316">
        <v>42438</v>
      </c>
      <c r="AP11" s="316">
        <v>1229</v>
      </c>
      <c r="AQ11" s="317">
        <v>8264</v>
      </c>
      <c r="AR11" s="318">
        <v>-85.1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527</v>
      </c>
      <c r="AL12" s="1231"/>
      <c r="AM12" s="1231"/>
      <c r="AN12" s="1232"/>
      <c r="AO12" s="316">
        <v>15097</v>
      </c>
      <c r="AP12" s="316">
        <v>437</v>
      </c>
      <c r="AQ12" s="317">
        <v>284</v>
      </c>
      <c r="AR12" s="318">
        <v>53.9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528</v>
      </c>
      <c r="AL13" s="1231"/>
      <c r="AM13" s="1231"/>
      <c r="AN13" s="1232"/>
      <c r="AO13" s="316" t="s">
        <v>529</v>
      </c>
      <c r="AP13" s="316" t="s">
        <v>529</v>
      </c>
      <c r="AQ13" s="317">
        <v>20</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530</v>
      </c>
      <c r="AL14" s="1231"/>
      <c r="AM14" s="1231"/>
      <c r="AN14" s="1232"/>
      <c r="AO14" s="316">
        <v>60164</v>
      </c>
      <c r="AP14" s="316">
        <v>1743</v>
      </c>
      <c r="AQ14" s="317">
        <v>2517</v>
      </c>
      <c r="AR14" s="318">
        <v>-30.8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531</v>
      </c>
      <c r="AL15" s="1231"/>
      <c r="AM15" s="1231"/>
      <c r="AN15" s="1232"/>
      <c r="AO15" s="316">
        <v>42393</v>
      </c>
      <c r="AP15" s="316">
        <v>1228</v>
      </c>
      <c r="AQ15" s="317">
        <v>1185</v>
      </c>
      <c r="AR15" s="318">
        <v>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532</v>
      </c>
      <c r="AL16" s="1234"/>
      <c r="AM16" s="1234"/>
      <c r="AN16" s="1235"/>
      <c r="AO16" s="316">
        <v>-95827</v>
      </c>
      <c r="AP16" s="316">
        <v>-2776</v>
      </c>
      <c r="AQ16" s="317">
        <v>-4726</v>
      </c>
      <c r="AR16" s="318">
        <v>-41.3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1674326</v>
      </c>
      <c r="AP17" s="316">
        <v>48503</v>
      </c>
      <c r="AQ17" s="317">
        <v>70311</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537</v>
      </c>
      <c r="AL21" s="1228"/>
      <c r="AM21" s="1228"/>
      <c r="AN21" s="1229"/>
      <c r="AO21" s="328">
        <v>4.78</v>
      </c>
      <c r="AP21" s="329">
        <v>6.54</v>
      </c>
      <c r="AQ21" s="330">
        <v>-1.76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538</v>
      </c>
      <c r="AL22" s="1228"/>
      <c r="AM22" s="1228"/>
      <c r="AN22" s="1229"/>
      <c r="AO22" s="333">
        <v>99.4</v>
      </c>
      <c r="AP22" s="334">
        <v>97.4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542</v>
      </c>
      <c r="AL32" s="1219"/>
      <c r="AM32" s="1219"/>
      <c r="AN32" s="1220"/>
      <c r="AO32" s="343">
        <v>864679</v>
      </c>
      <c r="AP32" s="343">
        <v>25049</v>
      </c>
      <c r="AQ32" s="344">
        <v>31480</v>
      </c>
      <c r="AR32" s="345">
        <v>-20.399999999999999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543</v>
      </c>
      <c r="AL33" s="1219"/>
      <c r="AM33" s="1219"/>
      <c r="AN33" s="1220"/>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544</v>
      </c>
      <c r="AL34" s="1219"/>
      <c r="AM34" s="1219"/>
      <c r="AN34" s="1220"/>
      <c r="AO34" s="343" t="s">
        <v>529</v>
      </c>
      <c r="AP34" s="343" t="s">
        <v>529</v>
      </c>
      <c r="AQ34" s="344">
        <v>0</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545</v>
      </c>
      <c r="AL35" s="1219"/>
      <c r="AM35" s="1219"/>
      <c r="AN35" s="1220"/>
      <c r="AO35" s="343">
        <v>306709</v>
      </c>
      <c r="AP35" s="343">
        <v>8885</v>
      </c>
      <c r="AQ35" s="344">
        <v>9510</v>
      </c>
      <c r="AR35" s="345">
        <v>-6.6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546</v>
      </c>
      <c r="AL36" s="1219"/>
      <c r="AM36" s="1219"/>
      <c r="AN36" s="1220"/>
      <c r="AO36" s="343" t="s">
        <v>529</v>
      </c>
      <c r="AP36" s="343" t="s">
        <v>529</v>
      </c>
      <c r="AQ36" s="344">
        <v>2191</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547</v>
      </c>
      <c r="AL37" s="1219"/>
      <c r="AM37" s="1219"/>
      <c r="AN37" s="1220"/>
      <c r="AO37" s="343" t="s">
        <v>529</v>
      </c>
      <c r="AP37" s="343" t="s">
        <v>529</v>
      </c>
      <c r="AQ37" s="344">
        <v>905</v>
      </c>
      <c r="AR37" s="345"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548</v>
      </c>
      <c r="AL38" s="1222"/>
      <c r="AM38" s="1222"/>
      <c r="AN38" s="1223"/>
      <c r="AO38" s="346" t="s">
        <v>529</v>
      </c>
      <c r="AP38" s="346" t="s">
        <v>529</v>
      </c>
      <c r="AQ38" s="347">
        <v>0</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549</v>
      </c>
      <c r="AL39" s="1222"/>
      <c r="AM39" s="1222"/>
      <c r="AN39" s="1223"/>
      <c r="AO39" s="343">
        <v>-321926</v>
      </c>
      <c r="AP39" s="343">
        <v>-9326</v>
      </c>
      <c r="AQ39" s="344">
        <v>-3197</v>
      </c>
      <c r="AR39" s="345">
        <v>191.7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550</v>
      </c>
      <c r="AL40" s="1219"/>
      <c r="AM40" s="1219"/>
      <c r="AN40" s="1220"/>
      <c r="AO40" s="343">
        <v>-875799</v>
      </c>
      <c r="AP40" s="343">
        <v>-25371</v>
      </c>
      <c r="AQ40" s="344">
        <v>-28113</v>
      </c>
      <c r="AR40" s="345">
        <v>-9.8000000000000007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-26337</v>
      </c>
      <c r="AP41" s="343">
        <v>-763</v>
      </c>
      <c r="AQ41" s="344">
        <v>12777</v>
      </c>
      <c r="AR41" s="345">
        <v>-106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519</v>
      </c>
      <c r="AN49" s="1213" t="s">
        <v>554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1348144</v>
      </c>
      <c r="AN51" s="365">
        <v>38816</v>
      </c>
      <c r="AO51" s="366">
        <v>-11.9</v>
      </c>
      <c r="AP51" s="367">
        <v>49919</v>
      </c>
      <c r="AQ51" s="368">
        <v>-6.3</v>
      </c>
      <c r="AR51" s="369">
        <v>-5.6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1036574</v>
      </c>
      <c r="AN52" s="373">
        <v>29845</v>
      </c>
      <c r="AO52" s="374">
        <v>2.7</v>
      </c>
      <c r="AP52" s="375">
        <v>26398</v>
      </c>
      <c r="AQ52" s="376">
        <v>-8.6999999999999993</v>
      </c>
      <c r="AR52" s="377">
        <v>11.4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1518336</v>
      </c>
      <c r="AN53" s="365">
        <v>43742</v>
      </c>
      <c r="AO53" s="366">
        <v>12.7</v>
      </c>
      <c r="AP53" s="367">
        <v>47738</v>
      </c>
      <c r="AQ53" s="368">
        <v>-4.4000000000000004</v>
      </c>
      <c r="AR53" s="369">
        <v>17.100000000000001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1368571</v>
      </c>
      <c r="AN54" s="373">
        <v>39428</v>
      </c>
      <c r="AO54" s="374">
        <v>32.1</v>
      </c>
      <c r="AP54" s="375">
        <v>24937</v>
      </c>
      <c r="AQ54" s="376">
        <v>-5.5</v>
      </c>
      <c r="AR54" s="377">
        <v>37.6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1985071</v>
      </c>
      <c r="AN55" s="365">
        <v>57347</v>
      </c>
      <c r="AO55" s="366">
        <v>31.1</v>
      </c>
      <c r="AP55" s="367">
        <v>52191</v>
      </c>
      <c r="AQ55" s="368">
        <v>9.3000000000000007</v>
      </c>
      <c r="AR55" s="369">
        <v>21.8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1300457</v>
      </c>
      <c r="AN56" s="373">
        <v>37569</v>
      </c>
      <c r="AO56" s="374">
        <v>-4.7</v>
      </c>
      <c r="AP56" s="375">
        <v>24843</v>
      </c>
      <c r="AQ56" s="376">
        <v>-0.4</v>
      </c>
      <c r="AR56" s="377">
        <v>-4.3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1790791</v>
      </c>
      <c r="AN57" s="365">
        <v>51724</v>
      </c>
      <c r="AO57" s="366">
        <v>-9.8000000000000007</v>
      </c>
      <c r="AP57" s="367">
        <v>47387</v>
      </c>
      <c r="AQ57" s="368">
        <v>-9.1999999999999993</v>
      </c>
      <c r="AR57" s="369">
        <v>-0.6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1215125</v>
      </c>
      <c r="AN58" s="373">
        <v>35097</v>
      </c>
      <c r="AO58" s="374">
        <v>-6.6</v>
      </c>
      <c r="AP58" s="375">
        <v>24928</v>
      </c>
      <c r="AQ58" s="376">
        <v>0.3</v>
      </c>
      <c r="AR58" s="377">
        <v>-6.9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1434797</v>
      </c>
      <c r="AN59" s="365">
        <v>41564</v>
      </c>
      <c r="AO59" s="366">
        <v>-19.600000000000001</v>
      </c>
      <c r="AP59" s="367">
        <v>51264</v>
      </c>
      <c r="AQ59" s="368">
        <v>8.1999999999999993</v>
      </c>
      <c r="AR59" s="369">
        <v>-27.8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1139402</v>
      </c>
      <c r="AN60" s="373">
        <v>33007</v>
      </c>
      <c r="AO60" s="374">
        <v>-6</v>
      </c>
      <c r="AP60" s="375">
        <v>26040</v>
      </c>
      <c r="AQ60" s="376">
        <v>4.5</v>
      </c>
      <c r="AR60" s="377">
        <v>-10.5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1615428</v>
      </c>
      <c r="AN61" s="380">
        <v>46639</v>
      </c>
      <c r="AO61" s="381">
        <v>0.5</v>
      </c>
      <c r="AP61" s="382">
        <v>49700</v>
      </c>
      <c r="AQ61" s="383">
        <v>-0.5</v>
      </c>
      <c r="AR61" s="369">
        <v>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1212026</v>
      </c>
      <c r="AN62" s="373">
        <v>34989</v>
      </c>
      <c r="AO62" s="374">
        <v>3.5</v>
      </c>
      <c r="AP62" s="375">
        <v>25429</v>
      </c>
      <c r="AQ62" s="376">
        <v>-2</v>
      </c>
      <c r="AR62" s="377">
        <v>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u8KkJMaz85hTGYEUmW1u4GZ7nST8aaeC7BQPm8NeqABvkryZ+oieFQwRCYKFcSmwcS+xADthqcTsIDWTU/1zA==" saltValue="mhqVq9TZD66V8CZqnZSD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2f3p3new/CDAUueEF0xypFO0vSCtXnxVVX9EXIIEbGxIJCMYJ4765EfJ9eC6oHhNxuC+zl+TijDm+0AYT03L5A==" saltValue="c/2K1Ngf9EkQdvWo8OFi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0fEdcgt2xgGa/jFzb75OIA/J0rg/CxppK2TUuQUasj4Er/eM70PQ5wj818HEkPn7KCIJRTpAyKO1LipDj60k/w==" saltValue="1Ud/Ut67nbzA6OEX36mH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73.42</v>
      </c>
      <c r="G47" s="12">
        <v>60.79</v>
      </c>
      <c r="H47" s="12">
        <v>63.63</v>
      </c>
      <c r="I47" s="12">
        <v>42.13</v>
      </c>
      <c r="J47" s="13">
        <v>42.05</v>
      </c>
    </row>
    <row r="48" spans="2:10" ht="57.75" customHeight="1" x14ac:dyDescent="0.15">
      <c r="B48" s="14"/>
      <c r="C48" s="1238" t="s">
        <v>4</v>
      </c>
      <c r="D48" s="1238"/>
      <c r="E48" s="1239"/>
      <c r="F48" s="15">
        <v>9.84</v>
      </c>
      <c r="G48" s="16">
        <v>10.07</v>
      </c>
      <c r="H48" s="16">
        <v>10.32</v>
      </c>
      <c r="I48" s="16">
        <v>7.96</v>
      </c>
      <c r="J48" s="17">
        <v>8.9499999999999993</v>
      </c>
    </row>
    <row r="49" spans="2:10" ht="57.75" customHeight="1" thickBot="1" x14ac:dyDescent="0.2">
      <c r="B49" s="18"/>
      <c r="C49" s="1240" t="s">
        <v>5</v>
      </c>
      <c r="D49" s="1240"/>
      <c r="E49" s="1241"/>
      <c r="F49" s="19" t="s">
        <v>575</v>
      </c>
      <c r="G49" s="20" t="s">
        <v>576</v>
      </c>
      <c r="H49" s="20" t="s">
        <v>577</v>
      </c>
      <c r="I49" s="20" t="s">
        <v>578</v>
      </c>
      <c r="J49" s="21" t="s">
        <v>579</v>
      </c>
    </row>
    <row r="50" spans="2:10" ht="13.5" customHeight="1" x14ac:dyDescent="0.15"/>
  </sheetData>
  <sheetProtection algorithmName="SHA-512" hashValue="IpNzQvJTaOb0EwyakmHqhXPiEF9tQwXjcOkYgPaL4e0nFn08UkJU1Os34OOXwHGcEATWyRCg+eKMkCAAnAvQzQ==" saltValue="dRqBAJIHr2qcKkESCeBs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2021-03-08T06:48:58Z</cp:lastPrinted>
  <dcterms:created xsi:type="dcterms:W3CDTF">2021-02-05T03:31:35Z</dcterms:created>
  <dcterms:modified xsi:type="dcterms:W3CDTF">2021-10-19T08:49:34Z</dcterms:modified>
  <cp:category/>
</cp:coreProperties>
</file>