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04545BF4-57A3-4E5F-A4C2-8C781879B5E9}" xr6:coauthVersionLast="36" xr6:coauthVersionMax="36" xr10:uidLastSave="{00000000-0000-0000-0000-000000000000}"/>
  <bookViews>
    <workbookView xWindow="0" yWindow="0" windowWidth="15360" windowHeight="7635" tabRatio="100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W37" i="7" s="1"/>
  <c r="BE37" i="7"/>
  <c r="AO37" i="7"/>
  <c r="W37" i="7"/>
  <c r="E37" i="7"/>
  <c r="C37" i="7" s="1"/>
  <c r="DG36" i="7"/>
  <c r="CQ36" i="7"/>
  <c r="CO36" i="7" s="1"/>
  <c r="BY36" i="7"/>
  <c r="BE36" i="7"/>
  <c r="AO36" i="7"/>
  <c r="W36" i="7"/>
  <c r="E36" i="7"/>
  <c r="DG35" i="7"/>
  <c r="CQ35" i="7"/>
  <c r="BY35" i="7"/>
  <c r="BE35" i="7"/>
  <c r="AO35" i="7"/>
  <c r="W35" i="7"/>
  <c r="E35" i="7"/>
  <c r="DG34" i="7"/>
  <c r="CQ34" i="7"/>
  <c r="BY34" i="7"/>
  <c r="BE34" i="7"/>
  <c r="AO34" i="7"/>
  <c r="W34" i="7"/>
  <c r="E34" i="7"/>
  <c r="C34" i="7" s="1"/>
  <c r="C35" i="7" l="1"/>
  <c r="C36" i="7" s="1"/>
  <c r="U34" i="7" s="1"/>
  <c r="U35" i="7" s="1"/>
  <c r="U36" i="7" s="1"/>
  <c r="U37" i="7" s="1"/>
  <c r="AM34" i="7" l="1"/>
  <c r="AM35" i="7" s="1"/>
  <c r="AM36" i="7" s="1"/>
  <c r="AM37" i="7" s="1"/>
  <c r="BW34" i="7" l="1"/>
  <c r="BW35" i="7" s="1"/>
  <c r="BW36" i="7" s="1"/>
  <c r="CO34" i="7" l="1"/>
  <c r="CO35" i="7" s="1"/>
</calcChain>
</file>

<file path=xl/sharedStrings.xml><?xml version="1.0" encoding="utf-8"?>
<sst xmlns="http://schemas.openxmlformats.org/spreadsheetml/2006/main" count="1040" uniqueCount="552">
  <si>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</si>
  <si>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</si>
  <si>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</si>
  <si>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</si>
  <si>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</si>
  <si>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</si>
  <si>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</si>
  <si>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</si>
  <si>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</si>
  <si>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</si>
  <si>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</si>
  <si>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</si>
  <si>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</si>
  <si>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</si>
  <si>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</si>
  <si>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</si>
  <si>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</si>
  <si>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類似団体内平均値と比較して、将来負担比率と有形固定資産減価償却率がともに高い値となっている。有形固定資産減価償却率は公共施設の老朽化が進んでいることが要因であり、今後、施設の長寿命化対策等における地方債を活用した投資的事業については、将来負担比率の動向に留意した財政運営を行う必要がある。</t>
    <phoneticPr fontId="5"/>
  </si>
  <si>
    <t>将来負担比率については、類似団体平均よりも高い水準にあるが、昨年度と比較して、交付税措置を伴う地方債残高の減少などにより基準財政需要額算入見込額が減少したものの、地方債残高や公営企業債等繰入見込額が減少したほか、標準財政規模が拡大したことなどにより比率が減少した。
実質公債費比率については、決算年度を含む３ヵ年平均では前年度から変動はなかった。
類似団体内平均値と比較すると、依然として高い水準にあるため、投資的事業の実施にあたっては費用対効果の検証・整理・合理化に努める。</t>
    <rPh sb="0" eb="2">
      <t>ショウライ</t>
    </rPh>
    <rPh sb="2" eb="4">
      <t>フタン</t>
    </rPh>
    <rPh sb="4" eb="6">
      <t>ヒリツ</t>
    </rPh>
    <rPh sb="12" eb="14">
      <t>ルイジ</t>
    </rPh>
    <rPh sb="14" eb="16">
      <t>ダンタイ</t>
    </rPh>
    <rPh sb="16" eb="18">
      <t>ヘイキン</t>
    </rPh>
    <rPh sb="21" eb="22">
      <t>タカ</t>
    </rPh>
    <rPh sb="23" eb="25">
      <t>スイジュン</t>
    </rPh>
    <rPh sb="30" eb="32">
      <t>サクネン</t>
    </rPh>
    <rPh sb="32" eb="33">
      <t>ド</t>
    </rPh>
    <rPh sb="34" eb="36">
      <t>ヒカク</t>
    </rPh>
    <rPh sb="39" eb="42">
      <t>コウフゼイ</t>
    </rPh>
    <rPh sb="42" eb="44">
      <t>ソチ</t>
    </rPh>
    <rPh sb="45" eb="46">
      <t>トモナ</t>
    </rPh>
    <rPh sb="47" eb="50">
      <t>チホウサイ</t>
    </rPh>
    <rPh sb="50" eb="52">
      <t>ザンダカ</t>
    </rPh>
    <rPh sb="53" eb="55">
      <t>ゲンショウ</t>
    </rPh>
    <rPh sb="60" eb="62">
      <t>キジュン</t>
    </rPh>
    <rPh sb="62" eb="64">
      <t>ザイセイ</t>
    </rPh>
    <rPh sb="64" eb="66">
      <t>ジュヨウ</t>
    </rPh>
    <rPh sb="66" eb="67">
      <t>ガク</t>
    </rPh>
    <rPh sb="67" eb="69">
      <t>サンニュウ</t>
    </rPh>
    <rPh sb="69" eb="71">
      <t>ミコミ</t>
    </rPh>
    <rPh sb="71" eb="72">
      <t>ガク</t>
    </rPh>
    <rPh sb="73" eb="75">
      <t>ゲンショウ</t>
    </rPh>
    <rPh sb="81" eb="84">
      <t>チホウサイ</t>
    </rPh>
    <rPh sb="84" eb="86">
      <t>ザンダカ</t>
    </rPh>
    <rPh sb="87" eb="89">
      <t>コウエイ</t>
    </rPh>
    <rPh sb="89" eb="91">
      <t>キギョウ</t>
    </rPh>
    <rPh sb="91" eb="92">
      <t>サイ</t>
    </rPh>
    <rPh sb="92" eb="93">
      <t>ナド</t>
    </rPh>
    <rPh sb="93" eb="95">
      <t>クリイレ</t>
    </rPh>
    <rPh sb="95" eb="97">
      <t>ミコミ</t>
    </rPh>
    <rPh sb="97" eb="98">
      <t>ガク</t>
    </rPh>
    <rPh sb="99" eb="101">
      <t>ゲンショウ</t>
    </rPh>
    <rPh sb="106" eb="108">
      <t>ヒョウジュン</t>
    </rPh>
    <rPh sb="108" eb="110">
      <t>ザイセイ</t>
    </rPh>
    <rPh sb="110" eb="112">
      <t>キボ</t>
    </rPh>
    <rPh sb="113" eb="115">
      <t>カクダイ</t>
    </rPh>
    <rPh sb="124" eb="126">
      <t>ヒリツ</t>
    </rPh>
    <rPh sb="127" eb="129">
      <t>ゲンショウ</t>
    </rPh>
    <rPh sb="133" eb="135">
      <t>ジッシツ</t>
    </rPh>
    <rPh sb="135" eb="138">
      <t>コウサイヒ</t>
    </rPh>
    <rPh sb="138" eb="140">
      <t>ヒリツ</t>
    </rPh>
    <rPh sb="146" eb="148">
      <t>ケッサン</t>
    </rPh>
    <rPh sb="148" eb="150">
      <t>ネンド</t>
    </rPh>
    <rPh sb="151" eb="152">
      <t>フク</t>
    </rPh>
    <rPh sb="155" eb="156">
      <t>ネン</t>
    </rPh>
    <rPh sb="156" eb="158">
      <t>ヘイキン</t>
    </rPh>
    <rPh sb="160" eb="163">
      <t>ゼンネンド</t>
    </rPh>
    <rPh sb="165" eb="167">
      <t>ヘンドウ</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</si>
  <si>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</si>
  <si>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</si>
  <si>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</si>
  <si>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</si>
  <si>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</si>
  <si>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</si>
  <si>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</si>
  <si>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</si>
  <si>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</si>
  <si>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</si>
  <si>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</si>
  <si>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</si>
  <si>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</si>
  <si>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</si>
  <si>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</si>
  <si>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</si>
  <si>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</si>
  <si>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</si>
  <si>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</si>
  <si>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</si>
  <si>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</si>
  <si>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</si>
  <si>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</si>
  <si>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</si>
  <si>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</si>
  <si>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</si>
  <si>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</si>
  <si>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</si>
  <si>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</si>
  <si>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</si>
  <si>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</si>
  <si>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</si>
  <si>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</si>
  <si>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</si>
  <si>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</si>
  <si>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</si>
  <si>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</si>
  <si>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</si>
  <si>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</si>
  <si>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</si>
  <si>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</si>
  <si>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</si>
  <si>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</si>
  <si>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</si>
  <si>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</si>
  <si>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</si>
  <si>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</si>
  <si>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</si>
  <si>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</si>
  <si>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</si>
  <si>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</si>
  <si>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</si>
  <si>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</si>
  <si>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</si>
  <si>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</si>
  <si>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</si>
  <si>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</si>
  <si>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</si>
  <si>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</si>
  <si>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</si>
  <si>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</si>
  <si>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</si>
  <si>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</si>
  <si>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</si>
  <si>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</si>
  <si>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</si>
  <si>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</si>
  <si>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</si>
  <si>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</si>
  <si>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</si>
  <si>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</si>
  <si>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</si>
  <si>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</si>
  <si>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</si>
  <si>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</si>
  <si>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</si>
  <si>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</si>
  <si>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</si>
  <si>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</si>
  <si>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</si>
  <si>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</si>
  <si>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</si>
  <si>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</si>
  <si>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</si>
  <si>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</si>
  <si>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</si>
  <si>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</si>
  <si>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</si>
  <si>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</si>
  <si>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</si>
  <si>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</si>
  <si>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</si>
  <si>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</si>
  <si>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</si>
  <si>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</si>
  <si>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</si>
  <si>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</si>
  <si>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</si>
  <si>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</si>
  <si>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</si>
  <si>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</si>
  <si>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</si>
  <si>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</si>
  <si>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</si>
  <si>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</si>
  <si>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</si>
  <si>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</si>
  <si>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</si>
  <si>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</si>
  <si>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</si>
  <si>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</si>
  <si>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</si>
  <si>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</si>
  <si>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</si>
  <si>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</si>
  <si>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</si>
  <si>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</si>
  <si>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</si>
  <si>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</si>
  <si>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</si>
  <si>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</si>
  <si>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</si>
  <si>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</si>
  <si>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</si>
  <si>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</si>
  <si>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</si>
  <si>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</si>
  <si>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兵庫県赤穂市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</si>
  <si>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</si>
  <si>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</si>
  <si>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</si>
  <si>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</si>
  <si>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</si>
  <si>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</si>
  <si>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</si>
  <si>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</si>
  <si>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</si>
  <si>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</si>
  <si>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</si>
  <si>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</si>
  <si>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</si>
  <si>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</si>
  <si>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</si>
  <si>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</si>
  <si>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</si>
  <si>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</si>
  <si>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</si>
  <si>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</si>
  <si>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</si>
  <si>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</si>
  <si>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</si>
  <si>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</si>
  <si>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</si>
  <si>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</si>
  <si>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</si>
  <si>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</si>
  <si>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</si>
  <si>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</si>
  <si>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</si>
  <si>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</si>
  <si>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</si>
  <si>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</si>
  <si>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</si>
  <si>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</si>
  <si>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</si>
  <si>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</si>
  <si>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</si>
  <si>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</si>
  <si>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</si>
  <si>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</si>
  <si>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</si>
  <si>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</si>
  <si>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</si>
  <si>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</si>
  <si>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</si>
  <si>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</si>
  <si>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</si>
  <si>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</si>
  <si>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</si>
  <si>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</si>
  <si>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</si>
  <si>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</si>
  <si>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</si>
  <si>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</si>
  <si>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</si>
  <si>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</si>
  <si>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</si>
  <si>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</si>
  <si>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</si>
  <si>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</si>
  <si>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</si>
  <si>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</si>
  <si>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</si>
  <si>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</si>
  <si>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</si>
  <si>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</si>
  <si>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</si>
  <si>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</si>
  <si>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</si>
  <si>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</si>
  <si>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</si>
  <si>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</si>
  <si>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</si>
  <si>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</si>
  <si>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</si>
  <si>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</si>
  <si>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</si>
  <si>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</si>
  <si>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</si>
  <si>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</si>
  <si>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</si>
  <si>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</si>
  <si>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</si>
  <si>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</si>
  <si>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</si>
  <si>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</si>
  <si>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</si>
  <si>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</si>
  <si>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</si>
  <si>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</si>
  <si>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</si>
  <si>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</si>
  <si>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</si>
  <si>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</si>
  <si>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</si>
  <si>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</si>
  <si>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</si>
  <si>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</si>
  <si>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</si>
  <si>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</si>
  <si>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</si>
  <si>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</si>
  <si>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</si>
  <si>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</si>
  <si>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</si>
  <si>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</si>
  <si>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</si>
  <si>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</si>
  <si>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</si>
  <si>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</si>
  <si>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</si>
  <si>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</si>
  <si>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</si>
  <si>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</si>
  <si>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</si>
  <si>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</si>
  <si>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</si>
  <si>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</si>
  <si>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</si>
  <si>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</si>
  <si>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</si>
  <si>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</si>
  <si>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</si>
  <si>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</si>
  <si>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</si>
  <si>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</si>
  <si>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</si>
  <si>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</si>
  <si>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</si>
  <si>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</si>
  <si>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</si>
  <si>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</si>
  <si>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</si>
  <si>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</si>
  <si>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</si>
  <si>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</si>
  <si>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</si>
  <si>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</si>
  <si>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</si>
  <si>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</si>
  <si>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</si>
  <si>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</si>
  <si>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</si>
  <si>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</si>
  <si>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</si>
  <si>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</si>
  <si>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</si>
  <si>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</si>
  <si>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</si>
  <si>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</si>
  <si>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</si>
  <si>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兵庫県赤穂市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</si>
  <si>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</si>
  <si>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</si>
  <si>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</si>
  <si>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</si>
  <si>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</si>
  <si>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</si>
  <si>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</si>
  <si>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</si>
  <si>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</si>
  <si>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</si>
  <si>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</si>
  <si>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</si>
  <si>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</si>
  <si>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</si>
  <si>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</si>
  <si>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</si>
  <si>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</si>
  <si>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</si>
  <si>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</si>
  <si>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</si>
  <si>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赤穂市文化とみどり財団</t>
    <rPh sb="0" eb="3">
      <t>アコウシ</t>
    </rPh>
    <rPh sb="3" eb="5">
      <t>ブンカ</t>
    </rPh>
    <rPh sb="9" eb="11">
      <t>ザイダン</t>
    </rPh>
    <phoneticPr fontId="2"/>
  </si>
  <si>
    <t>-</t>
  </si>
  <si>
    <t>墓地公園整備事業特別会計</t>
    <phoneticPr fontId="5"/>
  </si>
  <si>
    <t>-</t>
    <phoneticPr fontId="2"/>
  </si>
  <si>
    <t>赤穂駅周辺整備株式会社</t>
    <rPh sb="0" eb="2">
      <t>アコウ</t>
    </rPh>
    <rPh sb="2" eb="3">
      <t>エキ</t>
    </rPh>
    <rPh sb="3" eb="5">
      <t>シュウヘン</t>
    </rPh>
    <rPh sb="5" eb="7">
      <t>セイビ</t>
    </rPh>
    <rPh sb="7" eb="9">
      <t>カブシキ</t>
    </rPh>
    <rPh sb="9" eb="11">
      <t>カイシャ</t>
    </rPh>
    <phoneticPr fontId="2"/>
  </si>
  <si>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</si>
  <si>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</si>
  <si>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</si>
  <si>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</si>
  <si>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</si>
  <si>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</si>
  <si>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</si>
  <si>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</si>
  <si>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</si>
  <si>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</si>
  <si>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</si>
  <si>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</si>
  <si>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</si>
  <si>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</si>
  <si>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</si>
  <si>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</si>
  <si>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</si>
  <si>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</si>
  <si>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</si>
  <si>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</si>
  <si>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</si>
  <si>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</si>
  <si>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</si>
  <si>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</si>
  <si>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</si>
  <si>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</si>
  <si>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</si>
  <si>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</si>
  <si>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安室ダム水道用水供給企業団</t>
    <rPh sb="0" eb="2">
      <t>ヤスムロ</t>
    </rPh>
    <rPh sb="4" eb="6">
      <t>スイドウ</t>
    </rPh>
    <rPh sb="6" eb="8">
      <t>ヨウスイ</t>
    </rPh>
    <rPh sb="8" eb="10">
      <t>キョウキュウ</t>
    </rPh>
    <rPh sb="10" eb="12">
      <t>キギョウ</t>
    </rPh>
    <rPh sb="12" eb="13">
      <t>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</si>
  <si>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</si>
  <si>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</si>
  <si>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</si>
  <si>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</si>
  <si>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</si>
  <si>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</si>
  <si>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</si>
  <si>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</si>
  <si>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</si>
  <si>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</si>
  <si>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</si>
  <si>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</si>
  <si>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</si>
  <si>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</si>
  <si>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</si>
  <si>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</si>
  <si>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</si>
  <si>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</si>
  <si>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</si>
  <si>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</si>
  <si>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</si>
  <si>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</si>
  <si>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</si>
  <si>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</si>
  <si>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</si>
  <si>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</si>
  <si>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</si>
  <si>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</si>
  <si>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</si>
  <si>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</si>
  <si>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</si>
  <si>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</si>
  <si>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</si>
  <si>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</si>
  <si>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</si>
  <si>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</si>
  <si>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</si>
  <si>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</si>
  <si>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</si>
  <si>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</si>
  <si>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</si>
  <si>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</si>
  <si>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</si>
  <si>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</si>
  <si>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</si>
  <si>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</si>
  <si>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</si>
  <si>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</si>
  <si>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</si>
  <si>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</si>
  <si>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</si>
  <si>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</si>
  <si>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</si>
  <si>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</si>
  <si>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</si>
  <si>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</si>
  <si>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</si>
  <si>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</si>
  <si>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</si>
  <si>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</si>
  <si>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</si>
  <si>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</si>
  <si>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</si>
  <si>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</si>
  <si>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</si>
  <si>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</si>
  <si>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</si>
  <si>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</si>
  <si>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</si>
  <si>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</si>
  <si>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</si>
  <si>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</si>
  <si>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</si>
  <si>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</si>
  <si>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</si>
  <si>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</si>
  <si>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</si>
  <si>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</si>
  <si>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</si>
  <si>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</si>
  <si>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</si>
  <si>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</si>
  <si>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</si>
  <si>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</si>
  <si>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</si>
  <si>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</si>
  <si>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</si>
  <si>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</si>
  <si>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</si>
  <si>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</si>
  <si>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</si>
  <si>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</si>
  <si>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</si>
  <si>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</si>
  <si>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</si>
  <si>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</si>
  <si>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</si>
  <si>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</si>
  <si>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</si>
  <si>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</si>
  <si>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</si>
  <si>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</si>
  <si>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</si>
  <si>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</si>
  <si>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</si>
  <si>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</si>
  <si>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</si>
  <si>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</si>
  <si>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</si>
  <si>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</si>
  <si>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</si>
  <si>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</si>
  <si>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</si>
  <si>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</si>
  <si>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</si>
  <si>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</si>
  <si>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</si>
  <si>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</si>
  <si>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</si>
  <si>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</si>
  <si>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</si>
  <si>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</si>
  <si>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</si>
  <si>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</si>
  <si>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</si>
  <si>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</si>
  <si>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</si>
  <si>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</si>
  <si>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</si>
  <si>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</si>
  <si>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</si>
  <si>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2.86</t>
  </si>
  <si>
    <t>▲ 3.93</t>
  </si>
  <si>
    <t>▲ 2.97</t>
  </si>
  <si>
    <t>会計</t>
    <rPh sb="0" eb="2">
      <t>カイケイ</t>
    </rPh>
    <phoneticPr fontId="5"/>
  </si>
  <si>
    <t>水道事業会計</t>
  </si>
  <si>
    <t>下水道事業会計</t>
  </si>
  <si>
    <t>一般会計</t>
  </si>
  <si>
    <t>国民健康保険事業特別会計</t>
  </si>
  <si>
    <t>介護老人保健施設事業会計</t>
  </si>
  <si>
    <t>介護保険特別会計</t>
  </si>
  <si>
    <t>後期高齢者医療特別会計</t>
  </si>
  <si>
    <t>墓地公園整備事業特別会計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</si>
  <si>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</si>
  <si>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</si>
  <si>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</si>
  <si>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</si>
  <si>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</si>
  <si>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</si>
  <si>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</si>
  <si>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</si>
  <si>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</si>
  <si>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</si>
  <si>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</si>
  <si>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</si>
  <si>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</si>
  <si>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</si>
  <si>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</si>
  <si>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</si>
  <si>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</si>
  <si>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</si>
  <si>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</si>
  <si>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</si>
  <si>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</si>
  <si>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</si>
  <si>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</si>
  <si>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</si>
  <si>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</si>
  <si>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</si>
  <si>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</si>
  <si>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</si>
  <si>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</si>
  <si>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</si>
  <si>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</si>
  <si>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</si>
  <si>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</si>
  <si>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</si>
  <si>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</si>
  <si>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</si>
  <si>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</si>
  <si>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</si>
  <si>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</si>
  <si>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</si>
  <si>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</si>
  <si>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</si>
  <si>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</si>
  <si>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</si>
  <si>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</si>
  <si>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</si>
  <si>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</si>
  <si>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</si>
  <si>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健康管理施設整備基金</t>
    <rPh sb="0" eb="2">
      <t>ケンコウ</t>
    </rPh>
    <rPh sb="2" eb="4">
      <t>カンリ</t>
    </rPh>
    <rPh sb="4" eb="6">
      <t>シセツ</t>
    </rPh>
    <rPh sb="6" eb="8">
      <t>セイビ</t>
    </rPh>
    <rPh sb="8" eb="10">
      <t>キキン</t>
    </rPh>
    <phoneticPr fontId="5"/>
  </si>
  <si>
    <t>赤穂ふるさとづくり基金</t>
    <rPh sb="0" eb="2">
      <t>アコウ</t>
    </rPh>
    <rPh sb="9" eb="11">
      <t>キキン</t>
    </rPh>
    <phoneticPr fontId="5"/>
  </si>
  <si>
    <t>都市施設等整備事業基金</t>
    <rPh sb="0" eb="2">
      <t>トシ</t>
    </rPh>
    <rPh sb="2" eb="4">
      <t>シセツ</t>
    </rPh>
    <rPh sb="4" eb="5">
      <t>ナド</t>
    </rPh>
    <rPh sb="5" eb="7">
      <t>セイビ</t>
    </rPh>
    <rPh sb="7" eb="9">
      <t>ジギョウ</t>
    </rPh>
    <rPh sb="9" eb="11">
      <t>キキン</t>
    </rPh>
    <phoneticPr fontId="5"/>
  </si>
  <si>
    <t>地域福祉基金</t>
    <rPh sb="0" eb="2">
      <t>チイキ</t>
    </rPh>
    <rPh sb="2" eb="4">
      <t>フクシ</t>
    </rPh>
    <rPh sb="4" eb="6">
      <t>キキン</t>
    </rPh>
    <phoneticPr fontId="5"/>
  </si>
  <si>
    <t>高山墓園管理基金</t>
    <rPh sb="0" eb="2">
      <t>タカヤマ</t>
    </rPh>
    <rPh sb="2" eb="4">
      <t>ボエン</t>
    </rPh>
    <rPh sb="4" eb="6">
      <t>カンリ</t>
    </rPh>
    <rPh sb="6" eb="8">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</si>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</sst>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9EB5-4F30-9D18-46ED0FEB684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69694</c:v>
                </c:pt>
                <c:pt idx="1">
                  <c:v>63767</c:v>
                </c:pt>
                <c:pt idx="2">
                  <c:v>60577</c:v>
                </c:pt>
                <c:pt idx="3">
                  <c:v>60222</c:v>
                </c:pt>
                <c:pt idx="4">
                  <c:v>41537</c:v>
                </c:pt>
              </c:numCache>
            </c:numRef>
          </c:val>
          <c:smooth val="0"/>
          <c:extLst>
            <c:ext xmlns:c16="http://schemas.microsoft.com/office/drawing/2014/chart" uri="{C3380CC4-5D6E-409C-BE32-E72D297353CC}">
              <c16:uniqueId val="{00000001-9EB5-4F30-9D18-46ED0FEB68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0.94</c:v>
                </c:pt>
                <c:pt idx="1">
                  <c:v>1.1599999999999999</c:v>
                </c:pt>
                <c:pt idx="2">
                  <c:v>0.45</c:v>
                </c:pt>
                <c:pt idx="3">
                  <c:v>0.72</c:v>
                </c:pt>
                <c:pt idx="4">
                  <c:v>2.1</c:v>
                </c:pt>
              </c:numCache>
            </c:numRef>
          </c:val>
          <c:extLst>
            <c:ext xmlns:c16="http://schemas.microsoft.com/office/drawing/2014/chart" uri="{C3380CC4-5D6E-409C-BE32-E72D297353CC}">
              <c16:uniqueId val="{00000000-7C2E-4CC0-98D3-83D173BF40C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18.940000000000001</c:v>
                </c:pt>
                <c:pt idx="1">
                  <c:v>19.46</c:v>
                </c:pt>
                <c:pt idx="2">
                  <c:v>13.91</c:v>
                </c:pt>
                <c:pt idx="3">
                  <c:v>10.93</c:v>
                </c:pt>
                <c:pt idx="4">
                  <c:v>11.96</c:v>
                </c:pt>
              </c:numCache>
            </c:numRef>
          </c:val>
          <c:extLst>
            <c:ext xmlns:c16="http://schemas.microsoft.com/office/drawing/2014/chart" uri="{C3380CC4-5D6E-409C-BE32-E72D297353CC}">
              <c16:uniqueId val="{00000001-7C2E-4CC0-98D3-83D173BF40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-2.86</c:v>
                </c:pt>
                <c:pt idx="1">
                  <c:v>0.25</c:v>
                </c:pt>
                <c:pt idx="2">
                  <c:v>-3.93</c:v>
                </c:pt>
                <c:pt idx="3">
                  <c:v>-2.97</c:v>
                </c:pt>
                <c:pt idx="4">
                  <c:v>2.56</c:v>
                </c:pt>
              </c:numCache>
            </c:numRef>
          </c:val>
          <c:smooth val="0"/>
          <c:extLst>
            <c:ext xmlns:c16="http://schemas.microsoft.com/office/drawing/2014/chart" uri="{C3380CC4-5D6E-409C-BE32-E72D297353CC}">
              <c16:uniqueId val="{00000002-7C2E-4CC0-98D3-83D173BF40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1.32</c:v>
                </c:pt>
                <c:pt idx="2">
                  <c:v>#N/A</c:v>
                </c:pt>
                <c:pt idx="3">
                  <c:v>13.75</c:v>
                </c:pt>
                <c:pt idx="4">
                  <c:v>#N/A</c:v>
                </c:pt>
                <c:pt idx="5">
                  <c:v>0.48</c:v>
                </c:pt>
                <c:pt idx="6">
                  <c:v>#N/A</c:v>
                </c:pt>
                <c:pt idx="7">
                  <c:v>0</c:v>
                </c:pt>
                <c:pt idx="8">
                  <c:v>#N/A</c:v>
                </c:pt>
                <c:pt idx="9">
                  <c:v>0</c:v>
                </c:pt>
              </c:numCache>
            </c:numRef>
          </c:val>
          <c:extLst>
            <c:ext xmlns:c16="http://schemas.microsoft.com/office/drawing/2014/chart" uri="{C3380CC4-5D6E-409C-BE32-E72D297353CC}">
              <c16:uniqueId val="{00000000-ABEE-4DED-B4DE-243C82E007C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EE-4DED-B4DE-243C82E007C4}"/>
            </c:ext>
          </c:extLst>
        </c:ser>
        <c:ser>
          <c:idx val="2"/>
          <c:order val="2"/>
          <c:tx>
            <c:strRef>
              <c:f>[1]データシート!$A$29</c:f>
              <c:strCache>
                <c:ptCount val="1"/>
                <c:pt idx="0">
                  <c:v>墓地公園整備事業特別会計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BEE-4DED-B4DE-243C82E007C4}"/>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0.12</c:v>
                </c:pt>
                <c:pt idx="2">
                  <c:v>#N/A</c:v>
                </c:pt>
                <c:pt idx="3">
                  <c:v>0.11</c:v>
                </c:pt>
                <c:pt idx="4">
                  <c:v>#N/A</c:v>
                </c:pt>
                <c:pt idx="5">
                  <c:v>0.11</c:v>
                </c:pt>
                <c:pt idx="6">
                  <c:v>#N/A</c:v>
                </c:pt>
                <c:pt idx="7">
                  <c:v>0.12</c:v>
                </c:pt>
                <c:pt idx="8">
                  <c:v>#N/A</c:v>
                </c:pt>
                <c:pt idx="9">
                  <c:v>0.12</c:v>
                </c:pt>
              </c:numCache>
            </c:numRef>
          </c:val>
          <c:extLst>
            <c:ext xmlns:c16="http://schemas.microsoft.com/office/drawing/2014/chart" uri="{C3380CC4-5D6E-409C-BE32-E72D297353CC}">
              <c16:uniqueId val="{00000003-ABEE-4DED-B4DE-243C82E007C4}"/>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0.98</c:v>
                </c:pt>
                <c:pt idx="2">
                  <c:v>#N/A</c:v>
                </c:pt>
                <c:pt idx="3">
                  <c:v>1.02</c:v>
                </c:pt>
                <c:pt idx="4">
                  <c:v>#N/A</c:v>
                </c:pt>
                <c:pt idx="5">
                  <c:v>0.93</c:v>
                </c:pt>
                <c:pt idx="6">
                  <c:v>#N/A</c:v>
                </c:pt>
                <c:pt idx="7">
                  <c:v>0.81</c:v>
                </c:pt>
                <c:pt idx="8">
                  <c:v>#N/A</c:v>
                </c:pt>
                <c:pt idx="9">
                  <c:v>0.23</c:v>
                </c:pt>
              </c:numCache>
            </c:numRef>
          </c:val>
          <c:extLst>
            <c:ext xmlns:c16="http://schemas.microsoft.com/office/drawing/2014/chart" uri="{C3380CC4-5D6E-409C-BE32-E72D297353CC}">
              <c16:uniqueId val="{00000004-ABEE-4DED-B4DE-243C82E007C4}"/>
            </c:ext>
          </c:extLst>
        </c:ser>
        <c:ser>
          <c:idx val="5"/>
          <c:order val="5"/>
          <c:tx>
            <c:strRef>
              <c:f>[1]データシート!$A$32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0.23</c:v>
                </c:pt>
                <c:pt idx="2">
                  <c:v>#N/A</c:v>
                </c:pt>
                <c:pt idx="3">
                  <c:v>0.42</c:v>
                </c:pt>
                <c:pt idx="4">
                  <c:v>#N/A</c:v>
                </c:pt>
                <c:pt idx="5">
                  <c:v>0.36</c:v>
                </c:pt>
                <c:pt idx="6">
                  <c:v>#N/A</c:v>
                </c:pt>
                <c:pt idx="7">
                  <c:v>0.36</c:v>
                </c:pt>
                <c:pt idx="8">
                  <c:v>#N/A</c:v>
                </c:pt>
                <c:pt idx="9">
                  <c:v>0.31</c:v>
                </c:pt>
              </c:numCache>
            </c:numRef>
          </c:val>
          <c:extLst>
            <c:ext xmlns:c16="http://schemas.microsoft.com/office/drawing/2014/chart" uri="{C3380CC4-5D6E-409C-BE32-E72D297353CC}">
              <c16:uniqueId val="{00000005-ABEE-4DED-B4DE-243C82E007C4}"/>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0.6</c:v>
                </c:pt>
                <c:pt idx="2">
                  <c:v>#N/A</c:v>
                </c:pt>
                <c:pt idx="3">
                  <c:v>2.37</c:v>
                </c:pt>
                <c:pt idx="4">
                  <c:v>#N/A</c:v>
                </c:pt>
                <c:pt idx="5">
                  <c:v>1.43</c:v>
                </c:pt>
                <c:pt idx="6">
                  <c:v>#N/A</c:v>
                </c:pt>
                <c:pt idx="7">
                  <c:v>0.73</c:v>
                </c:pt>
                <c:pt idx="8">
                  <c:v>#N/A</c:v>
                </c:pt>
                <c:pt idx="9">
                  <c:v>0.44</c:v>
                </c:pt>
              </c:numCache>
            </c:numRef>
          </c:val>
          <c:extLst>
            <c:ext xmlns:c16="http://schemas.microsoft.com/office/drawing/2014/chart" uri="{C3380CC4-5D6E-409C-BE32-E72D297353CC}">
              <c16:uniqueId val="{00000006-ABEE-4DED-B4DE-243C82E007C4}"/>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0.93</c:v>
                </c:pt>
                <c:pt idx="2">
                  <c:v>#N/A</c:v>
                </c:pt>
                <c:pt idx="3">
                  <c:v>1.1499999999999999</c:v>
                </c:pt>
                <c:pt idx="4">
                  <c:v>#N/A</c:v>
                </c:pt>
                <c:pt idx="5">
                  <c:v>0.45</c:v>
                </c:pt>
                <c:pt idx="6">
                  <c:v>#N/A</c:v>
                </c:pt>
                <c:pt idx="7">
                  <c:v>0.71</c:v>
                </c:pt>
                <c:pt idx="8">
                  <c:v>#N/A</c:v>
                </c:pt>
                <c:pt idx="9">
                  <c:v>2.09</c:v>
                </c:pt>
              </c:numCache>
            </c:numRef>
          </c:val>
          <c:extLst>
            <c:ext xmlns:c16="http://schemas.microsoft.com/office/drawing/2014/chart" uri="{C3380CC4-5D6E-409C-BE32-E72D297353CC}">
              <c16:uniqueId val="{00000007-ABEE-4DED-B4DE-243C82E007C4}"/>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0</c:v>
                </c:pt>
                <c:pt idx="1">
                  <c:v>0</c:v>
                </c:pt>
                <c:pt idx="2">
                  <c:v>0</c:v>
                </c:pt>
                <c:pt idx="3">
                  <c:v>0</c:v>
                </c:pt>
                <c:pt idx="4">
                  <c:v>#N/A</c:v>
                </c:pt>
                <c:pt idx="5">
                  <c:v>0.71</c:v>
                </c:pt>
                <c:pt idx="6">
                  <c:v>#N/A</c:v>
                </c:pt>
                <c:pt idx="7">
                  <c:v>1.79</c:v>
                </c:pt>
                <c:pt idx="8">
                  <c:v>#N/A</c:v>
                </c:pt>
                <c:pt idx="9">
                  <c:v>2.71</c:v>
                </c:pt>
              </c:numCache>
            </c:numRef>
          </c:val>
          <c:extLst>
            <c:ext xmlns:c16="http://schemas.microsoft.com/office/drawing/2014/chart" uri="{C3380CC4-5D6E-409C-BE32-E72D297353CC}">
              <c16:uniqueId val="{00000008-ABEE-4DED-B4DE-243C82E007C4}"/>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4.46</c:v>
                </c:pt>
                <c:pt idx="2">
                  <c:v>#N/A</c:v>
                </c:pt>
                <c:pt idx="3">
                  <c:v>6.56</c:v>
                </c:pt>
                <c:pt idx="4">
                  <c:v>#N/A</c:v>
                </c:pt>
                <c:pt idx="5">
                  <c:v>7.71</c:v>
                </c:pt>
                <c:pt idx="6">
                  <c:v>#N/A</c:v>
                </c:pt>
                <c:pt idx="7">
                  <c:v>8.2200000000000006</c:v>
                </c:pt>
                <c:pt idx="8">
                  <c:v>#N/A</c:v>
                </c:pt>
                <c:pt idx="9">
                  <c:v>8.8800000000000008</c:v>
                </c:pt>
              </c:numCache>
            </c:numRef>
          </c:val>
          <c:extLst>
            <c:ext xmlns:c16="http://schemas.microsoft.com/office/drawing/2014/chart" uri="{C3380CC4-5D6E-409C-BE32-E72D297353CC}">
              <c16:uniqueId val="{00000009-ABEE-4DED-B4DE-243C82E007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2884</c:v>
                </c:pt>
                <c:pt idx="5">
                  <c:v>2791</c:v>
                </c:pt>
                <c:pt idx="8">
                  <c:v>2771</c:v>
                </c:pt>
                <c:pt idx="11">
                  <c:v>2748</c:v>
                </c:pt>
                <c:pt idx="14">
                  <c:v>2722</c:v>
                </c:pt>
              </c:numCache>
            </c:numRef>
          </c:val>
          <c:extLst>
            <c:ext xmlns:c16="http://schemas.microsoft.com/office/drawing/2014/chart" uri="{C3380CC4-5D6E-409C-BE32-E72D297353CC}">
              <c16:uniqueId val="{00000000-7FDC-4D9B-9AD2-E62C812D2B5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DC-4D9B-9AD2-E62C812D2B5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2-7FDC-4D9B-9AD2-E62C812D2B5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27</c:v>
                </c:pt>
                <c:pt idx="3">
                  <c:v>26</c:v>
                </c:pt>
                <c:pt idx="6">
                  <c:v>23</c:v>
                </c:pt>
                <c:pt idx="9">
                  <c:v>21</c:v>
                </c:pt>
                <c:pt idx="12">
                  <c:v>18</c:v>
                </c:pt>
              </c:numCache>
            </c:numRef>
          </c:val>
          <c:extLst>
            <c:ext xmlns:c16="http://schemas.microsoft.com/office/drawing/2014/chart" uri="{C3380CC4-5D6E-409C-BE32-E72D297353CC}">
              <c16:uniqueId val="{00000003-7FDC-4D9B-9AD2-E62C812D2B5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1359</c:v>
                </c:pt>
                <c:pt idx="3">
                  <c:v>1342</c:v>
                </c:pt>
                <c:pt idx="6">
                  <c:v>1415</c:v>
                </c:pt>
                <c:pt idx="9">
                  <c:v>1222</c:v>
                </c:pt>
                <c:pt idx="12">
                  <c:v>1241</c:v>
                </c:pt>
              </c:numCache>
            </c:numRef>
          </c:val>
          <c:extLst>
            <c:ext xmlns:c16="http://schemas.microsoft.com/office/drawing/2014/chart" uri="{C3380CC4-5D6E-409C-BE32-E72D297353CC}">
              <c16:uniqueId val="{00000004-7FDC-4D9B-9AD2-E62C812D2B5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DC-4D9B-9AD2-E62C812D2B5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DC-4D9B-9AD2-E62C812D2B5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2412</c:v>
                </c:pt>
                <c:pt idx="3">
                  <c:v>2414</c:v>
                </c:pt>
                <c:pt idx="6">
                  <c:v>2519</c:v>
                </c:pt>
                <c:pt idx="9">
                  <c:v>2511</c:v>
                </c:pt>
                <c:pt idx="12">
                  <c:v>2495</c:v>
                </c:pt>
              </c:numCache>
            </c:numRef>
          </c:val>
          <c:extLst>
            <c:ext xmlns:c16="http://schemas.microsoft.com/office/drawing/2014/chart" uri="{C3380CC4-5D6E-409C-BE32-E72D297353CC}">
              <c16:uniqueId val="{00000007-7FDC-4D9B-9AD2-E62C812D2B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915</c:v>
                </c:pt>
                <c:pt idx="2">
                  <c:v>#N/A</c:v>
                </c:pt>
                <c:pt idx="3">
                  <c:v>#N/A</c:v>
                </c:pt>
                <c:pt idx="4">
                  <c:v>992</c:v>
                </c:pt>
                <c:pt idx="5">
                  <c:v>#N/A</c:v>
                </c:pt>
                <c:pt idx="6">
                  <c:v>#N/A</c:v>
                </c:pt>
                <c:pt idx="7">
                  <c:v>1187</c:v>
                </c:pt>
                <c:pt idx="8">
                  <c:v>#N/A</c:v>
                </c:pt>
                <c:pt idx="9">
                  <c:v>#N/A</c:v>
                </c:pt>
                <c:pt idx="10">
                  <c:v>1007</c:v>
                </c:pt>
                <c:pt idx="11">
                  <c:v>#N/A</c:v>
                </c:pt>
                <c:pt idx="12">
                  <c:v>#N/A</c:v>
                </c:pt>
                <c:pt idx="13">
                  <c:v>1034</c:v>
                </c:pt>
                <c:pt idx="14">
                  <c:v>#N/A</c:v>
                </c:pt>
              </c:numCache>
            </c:numRef>
          </c:val>
          <c:smooth val="0"/>
          <c:extLst>
            <c:ext xmlns:c16="http://schemas.microsoft.com/office/drawing/2014/chart" uri="{C3380CC4-5D6E-409C-BE32-E72D297353CC}">
              <c16:uniqueId val="{00000008-7FDC-4D9B-9AD2-E62C812D2B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26591</c:v>
                </c:pt>
                <c:pt idx="5">
                  <c:v>26442</c:v>
                </c:pt>
                <c:pt idx="8">
                  <c:v>26196</c:v>
                </c:pt>
                <c:pt idx="11">
                  <c:v>25507</c:v>
                </c:pt>
                <c:pt idx="14">
                  <c:v>25058</c:v>
                </c:pt>
              </c:numCache>
            </c:numRef>
          </c:val>
          <c:extLst>
            <c:ext xmlns:c16="http://schemas.microsoft.com/office/drawing/2014/chart" uri="{C3380CC4-5D6E-409C-BE32-E72D297353CC}">
              <c16:uniqueId val="{00000000-B5A8-4ADA-9519-424C555B681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6735</c:v>
                </c:pt>
                <c:pt idx="5">
                  <c:v>7050</c:v>
                </c:pt>
                <c:pt idx="8">
                  <c:v>7409</c:v>
                </c:pt>
                <c:pt idx="11">
                  <c:v>7505</c:v>
                </c:pt>
                <c:pt idx="14">
                  <c:v>7312</c:v>
                </c:pt>
              </c:numCache>
            </c:numRef>
          </c:val>
          <c:extLst>
            <c:ext xmlns:c16="http://schemas.microsoft.com/office/drawing/2014/chart" uri="{C3380CC4-5D6E-409C-BE32-E72D297353CC}">
              <c16:uniqueId val="{00000001-B5A8-4ADA-9519-424C555B681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4447</c:v>
                </c:pt>
                <c:pt idx="5">
                  <c:v>4635</c:v>
                </c:pt>
                <c:pt idx="8">
                  <c:v>4072</c:v>
                </c:pt>
                <c:pt idx="11">
                  <c:v>3481</c:v>
                </c:pt>
                <c:pt idx="14">
                  <c:v>3845</c:v>
                </c:pt>
              </c:numCache>
            </c:numRef>
          </c:val>
          <c:extLst>
            <c:ext xmlns:c16="http://schemas.microsoft.com/office/drawing/2014/chart" uri="{C3380CC4-5D6E-409C-BE32-E72D297353CC}">
              <c16:uniqueId val="{00000002-B5A8-4ADA-9519-424C555B681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A8-4ADA-9519-424C555B681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A8-4ADA-9519-424C555B681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A8-4ADA-9519-424C555B681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3175</c:v>
                </c:pt>
                <c:pt idx="3">
                  <c:v>3179</c:v>
                </c:pt>
                <c:pt idx="6">
                  <c:v>2982</c:v>
                </c:pt>
                <c:pt idx="9">
                  <c:v>2933</c:v>
                </c:pt>
                <c:pt idx="12">
                  <c:v>2997</c:v>
                </c:pt>
              </c:numCache>
            </c:numRef>
          </c:val>
          <c:extLst>
            <c:ext xmlns:c16="http://schemas.microsoft.com/office/drawing/2014/chart" uri="{C3380CC4-5D6E-409C-BE32-E72D297353CC}">
              <c16:uniqueId val="{00000006-B5A8-4ADA-9519-424C555B681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175</c:v>
                </c:pt>
                <c:pt idx="3">
                  <c:v>147</c:v>
                </c:pt>
                <c:pt idx="6">
                  <c:v>123</c:v>
                </c:pt>
                <c:pt idx="9">
                  <c:v>102</c:v>
                </c:pt>
                <c:pt idx="12">
                  <c:v>84</c:v>
                </c:pt>
              </c:numCache>
            </c:numRef>
          </c:val>
          <c:extLst>
            <c:ext xmlns:c16="http://schemas.microsoft.com/office/drawing/2014/chart" uri="{C3380CC4-5D6E-409C-BE32-E72D297353CC}">
              <c16:uniqueId val="{00000007-B5A8-4ADA-9519-424C555B681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17351</c:v>
                </c:pt>
                <c:pt idx="3">
                  <c:v>18315</c:v>
                </c:pt>
                <c:pt idx="6">
                  <c:v>17434</c:v>
                </c:pt>
                <c:pt idx="9">
                  <c:v>16213</c:v>
                </c:pt>
                <c:pt idx="12">
                  <c:v>15024</c:v>
                </c:pt>
              </c:numCache>
            </c:numRef>
          </c:val>
          <c:extLst>
            <c:ext xmlns:c16="http://schemas.microsoft.com/office/drawing/2014/chart" uri="{C3380CC4-5D6E-409C-BE32-E72D297353CC}">
              <c16:uniqueId val="{00000008-B5A8-4ADA-9519-424C555B681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1</c:v>
                </c:pt>
                <c:pt idx="3">
                  <c:v>2</c:v>
                </c:pt>
                <c:pt idx="6">
                  <c:v>5</c:v>
                </c:pt>
                <c:pt idx="9">
                  <c:v>4</c:v>
                </c:pt>
                <c:pt idx="12">
                  <c:v>4</c:v>
                </c:pt>
              </c:numCache>
            </c:numRef>
          </c:val>
          <c:extLst>
            <c:ext xmlns:c16="http://schemas.microsoft.com/office/drawing/2014/chart" uri="{C3380CC4-5D6E-409C-BE32-E72D297353CC}">
              <c16:uniqueId val="{00000009-B5A8-4ADA-9519-424C555B681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30274</c:v>
                </c:pt>
                <c:pt idx="3">
                  <c:v>30433</c:v>
                </c:pt>
                <c:pt idx="6">
                  <c:v>30183</c:v>
                </c:pt>
                <c:pt idx="9">
                  <c:v>30396</c:v>
                </c:pt>
                <c:pt idx="12">
                  <c:v>30011</c:v>
                </c:pt>
              </c:numCache>
            </c:numRef>
          </c:val>
          <c:extLst>
            <c:ext xmlns:c16="http://schemas.microsoft.com/office/drawing/2014/chart" uri="{C3380CC4-5D6E-409C-BE32-E72D297353CC}">
              <c16:uniqueId val="{0000000A-B5A8-4ADA-9519-424C555B68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13202</c:v>
                </c:pt>
                <c:pt idx="2">
                  <c:v>#N/A</c:v>
                </c:pt>
                <c:pt idx="3">
                  <c:v>#N/A</c:v>
                </c:pt>
                <c:pt idx="4">
                  <c:v>13949</c:v>
                </c:pt>
                <c:pt idx="5">
                  <c:v>#N/A</c:v>
                </c:pt>
                <c:pt idx="6">
                  <c:v>#N/A</c:v>
                </c:pt>
                <c:pt idx="7">
                  <c:v>13050</c:v>
                </c:pt>
                <c:pt idx="8">
                  <c:v>#N/A</c:v>
                </c:pt>
                <c:pt idx="9">
                  <c:v>#N/A</c:v>
                </c:pt>
                <c:pt idx="10">
                  <c:v>13155</c:v>
                </c:pt>
                <c:pt idx="11">
                  <c:v>#N/A</c:v>
                </c:pt>
                <c:pt idx="12">
                  <c:v>#N/A</c:v>
                </c:pt>
                <c:pt idx="13">
                  <c:v>11903</c:v>
                </c:pt>
                <c:pt idx="14">
                  <c:v>#N/A</c:v>
                </c:pt>
              </c:numCache>
            </c:numRef>
          </c:val>
          <c:smooth val="0"/>
          <c:extLst>
            <c:ext xmlns:c16="http://schemas.microsoft.com/office/drawing/2014/chart" uri="{C3380CC4-5D6E-409C-BE32-E72D297353CC}">
              <c16:uniqueId val="{0000000B-B5A8-4ADA-9519-424C555B68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1713</c:v>
                </c:pt>
                <c:pt idx="1">
                  <c:v>1344</c:v>
                </c:pt>
                <c:pt idx="2">
                  <c:v>1534</c:v>
                </c:pt>
              </c:numCache>
            </c:numRef>
          </c:val>
          <c:extLst>
            <c:ext xmlns:c16="http://schemas.microsoft.com/office/drawing/2014/chart" uri="{C3380CC4-5D6E-409C-BE32-E72D297353CC}">
              <c16:uniqueId val="{00000000-71CF-4CA8-8DFE-8911156AEA0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351</c:v>
                </c:pt>
                <c:pt idx="1">
                  <c:v>351</c:v>
                </c:pt>
                <c:pt idx="2">
                  <c:v>352</c:v>
                </c:pt>
              </c:numCache>
            </c:numRef>
          </c:val>
          <c:extLst>
            <c:ext xmlns:c16="http://schemas.microsoft.com/office/drawing/2014/chart" uri="{C3380CC4-5D6E-409C-BE32-E72D297353CC}">
              <c16:uniqueId val="{00000001-71CF-4CA8-8DFE-8911156AEA0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1633</c:v>
                </c:pt>
                <c:pt idx="1">
                  <c:v>1708</c:v>
                </c:pt>
                <c:pt idx="2">
                  <c:v>1872</c:v>
                </c:pt>
              </c:numCache>
            </c:numRef>
          </c:val>
          <c:extLst>
            <c:ext xmlns:c16="http://schemas.microsoft.com/office/drawing/2014/chart" uri="{C3380CC4-5D6E-409C-BE32-E72D297353CC}">
              <c16:uniqueId val="{00000002-71CF-4CA8-8DFE-8911156AEA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5202842130802221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{C6245C93-C23E-4448-BDB5-E0738C27361B}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5C0-4E20-9343-1BCF97EC57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{4E06107B-55C8-45B6-A35B-8C512EBFD4EF}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C0-4E20-9343-1BCF97EC57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{532CDC77-3EFC-4EE1-8456-85D3C0B38E52}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C0-4E20-9343-1BCF97EC57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{3AF22078-6B60-4661-8A02-7E5CDDA2EC4B}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C0-4E20-9343-1BCF97EC57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{6B20B7FD-DF92-4590-892F-0A3C068A7D02}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C0-4E20-9343-1BCF97EC579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{2F843A07-54D8-4DB2-A568-1F4DEAEBFC09}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5C0-4E20-9343-1BCF97EC5798}"/>
                </c:ext>
              </c:extLst>
            </c:dLbl>
            <c:dLbl>
              <c:idx val="16"/>
              <c:layout>
                <c:manualLayout>
                  <c:x val="0"/>
                  <c:y val="-3.416361434578390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{0A558FD4-1BDD-480F-9EEB-3430D88E4A5F}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5C0-4E20-9343-1BCF97EC5798}"/>
                </c:ext>
              </c:extLst>
            </c:dLbl>
            <c:dLbl>
              <c:idx val="24"/>
              <c:layout>
                <c:manualLayout>
                  <c:x val="0"/>
                  <c:y val="-1.0390501696049585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{111DA7FE-7E1B-4011-93DC-B5400F0B6029}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5C0-4E20-9343-1BCF97EC579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{28CC1B06-D48E-4DC1-91D6-A9F0D2251580}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5C0-4E20-9343-1BCF97EC57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79.099999999999994</c:v>
                </c:pt>
                <c:pt idx="8">
                  <c:v>77.3</c:v>
                </c:pt>
                <c:pt idx="16">
                  <c:v>79.599999999999994</c:v>
                </c:pt>
                <c:pt idx="24">
                  <c:v>79.900000000000006</c:v>
                </c:pt>
                <c:pt idx="32">
                  <c:v>80.8</c:v>
                </c:pt>
              </c:numCache>
            </c:numRef>
          </c:xVal>
          <c:yVal>
            <c:numRef>
              <c:f>公会計指標分析・財政指標組合せ分析表!$BP$51:$DC$51</c:f>
              <c:numCache>
                <c:formatCode>#,##0.0;"▲ "#,##0.0</c:formatCode>
                <c:ptCount val="40"/>
                <c:pt idx="0">
                  <c:v>129.9</c:v>
                </c:pt>
                <c:pt idx="8">
                  <c:v>136.4</c:v>
                </c:pt>
                <c:pt idx="16">
                  <c:v>128.30000000000001</c:v>
                </c:pt>
                <c:pt idx="24">
                  <c:v>129.4</c:v>
                </c:pt>
                <c:pt idx="32">
                  <c:v>110.9</c:v>
                </c:pt>
              </c:numCache>
            </c:numRef>
          </c:yVal>
          <c:smooth val="0"/>
          <c:extLst>
            <c:ext xmlns:c16="http://schemas.microsoft.com/office/drawing/2014/chart" uri="{C3380CC4-5D6E-409C-BE32-E72D297353CC}">
              <c16:uniqueId val="{00000009-C5C0-4E20-9343-1BCF97EC57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{B0CC80E1-7DB6-40D0-8B77-25D41DDBC292}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5C0-4E20-9343-1BCF97EC57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{9CF383BA-E609-4C11-AB09-925EDDE45A2D}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C0-4E20-9343-1BCF97EC57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{9E3EBB02-4959-4D1C-ADE0-4CA489BBAAE0}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C0-4E20-9343-1BCF97EC57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{B55D0542-90C5-4AC9-B794-A725DF8F535C}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C0-4E20-9343-1BCF97EC57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{A7622FB8-6BE8-46AD-9C24-280E6048C82F}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C0-4E20-9343-1BCF97EC5798}"/>
                </c:ext>
              </c:extLst>
            </c:dLbl>
            <c:dLbl>
              <c:idx val="8"/>
              <c:layout>
                <c:manualLayout>
                  <c:x val="-3.135925513787656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{EDE72ADC-853E-4A56-923B-012E3A987962}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5C0-4E20-9343-1BCF97EC5798}"/>
                </c:ext>
              </c:extLst>
            </c:dLbl>
            <c:dLbl>
              <c:idx val="16"/>
              <c:layout>
                <c:manualLayout>
                  <c:x val="-3.2931145801268304E-2"/>
                  <c:y val="-5.346685749666708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{3129D617-0A55-4F3A-A5A8-C1E4636C0BB0}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5C0-4E20-9343-1BCF97EC5798}"/>
                </c:ext>
              </c:extLst>
            </c:dLbl>
            <c:dLbl>
              <c:idx val="24"/>
              <c:layout>
                <c:manualLayout>
                  <c:x val="-3.2015750650234161E-2"/>
                  <c:y val="-7.601122671506331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{8A30559B-984C-4FD6-9C8D-02834CD15C19}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5C0-4E20-9343-1BCF97EC579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{91B204CA-94BC-4FC3-A6EF-04188AC9B965}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5C0-4E20-9343-1BCF97EC57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5C0-4E20-9343-1BCF97EC5798}"/>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3250261831746896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{885595C2-8042-4A7C-A4AF-C65497145682}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D9F-45F1-A17F-8F2C7124B5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{E9D5D971-F8E5-4785-A74A-42DFBD547905}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9F-45F1-A17F-8F2C7124B5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{B86BB0E5-8424-4454-9D65-B46C64053546}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9F-45F1-A17F-8F2C7124B5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{6C93F542-8893-4E86-B53B-4C78B3DA55E2}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9F-45F1-A17F-8F2C7124B5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{570E2A80-50EF-45E4-BF73-2E55772E5B1A}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9F-45F1-A17F-8F2C7124B5B5}"/>
                </c:ext>
              </c:extLst>
            </c:dLbl>
            <c:dLbl>
              <c:idx val="8"/>
              <c:layout>
                <c:manualLayout>
                  <c:x val="-1.8235628084250059E-2"/>
                  <c:y val="-6.158303234384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{AA865819-EDC5-4193-984A-943EB6535621}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D9F-45F1-A17F-8F2C7124B5B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{FB070820-F636-4299-9B3C-B5B373552E51}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D9F-45F1-A17F-8F2C7124B5B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{AA5960B2-394D-4C4A-9A75-C07846E6836F}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D9F-45F1-A17F-8F2C7124B5B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{6097A522-595B-4702-B83A-4481F4E02176}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D9F-45F1-A17F-8F2C7124B5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9.4</c:v>
                </c:pt>
                <c:pt idx="16">
                  <c:v>10.1</c:v>
                </c:pt>
                <c:pt idx="24">
                  <c:v>10.4</c:v>
                </c:pt>
                <c:pt idx="32">
                  <c:v>10.4</c:v>
                </c:pt>
              </c:numCache>
            </c:numRef>
          </c:xVal>
          <c:yVal>
            <c:numRef>
              <c:f>公会計指標分析・財政指標組合せ分析表!$BP$73:$DC$73</c:f>
              <c:numCache>
                <c:formatCode>#,##0.0;"▲ "#,##0.0</c:formatCode>
                <c:ptCount val="40"/>
                <c:pt idx="0">
                  <c:v>129.9</c:v>
                </c:pt>
                <c:pt idx="8">
                  <c:v>136.4</c:v>
                </c:pt>
                <c:pt idx="16">
                  <c:v>128.30000000000001</c:v>
                </c:pt>
                <c:pt idx="24">
                  <c:v>129.4</c:v>
                </c:pt>
                <c:pt idx="32">
                  <c:v>110.9</c:v>
                </c:pt>
              </c:numCache>
            </c:numRef>
          </c:yVal>
          <c:smooth val="0"/>
          <c:extLst>
            <c:ext xmlns:c16="http://schemas.microsoft.com/office/drawing/2014/chart" uri="{C3380CC4-5D6E-409C-BE32-E72D297353CC}">
              <c16:uniqueId val="{00000009-8D9F-45F1-A17F-8F2C7124B5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{0992DF93-91BA-4ED1-BDFE-01FEE5771397}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D9F-45F1-A17F-8F2C7124B5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{D73394E7-BBBF-4861-804F-2014920B666C}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9F-45F1-A17F-8F2C7124B5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{45C77D12-3566-49DD-84F7-A393A72BDFD9}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9F-45F1-A17F-8F2C7124B5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{FED54FD4-5EED-46C2-8477-0A169F6FCF35}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9F-45F1-A17F-8F2C7124B5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{3D3B5C4C-7FB5-4FDC-B7E2-64F3BD4F2183}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9F-45F1-A17F-8F2C7124B5B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{CBC4BB8D-937D-4A01-A313-F37DD52A3E6D}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D9F-45F1-A17F-8F2C7124B5B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{6BAC6981-BDA6-4C2B-B77C-3C8FBD413DCF}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D9F-45F1-A17F-8F2C7124B5B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{9D7727DE-92E8-4BA9-85C1-1AD04C4B59EB}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D9F-45F1-A17F-8F2C7124B5B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{41F126DA-013B-4043-9B4C-808F4B7F1B26}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D9F-45F1-A17F-8F2C7124B5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8D9F-45F1-A17F-8F2C7124B5B5}"/>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な割合を占めている。元利償還金については、過去に実施した、起債を活用した投資的経費の増嵩により、今後も高水準で推移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の元利償還金に対する繰入金については、病院第二期基本構想（建物増改築）に係る企業債の元金償還開始などにより増加した。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令和２年度においては、病院事業分及び下水道事業分における基準財政需要額算入見込額が減少したことや、都市計画税の減収による充当可能特定歳入の減少などにより充当可能財源等が減少した。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一方で、企業債償還がピークを迎え、企業債残高が減少したことなどにより、公営企業債等繰入見込額が減少し、将来負担額も減少した。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結果として、将来負担比率の分子は減少しており、今後も投資的事業の必要性・効果等を考慮した実施等により債務の圧縮に努める。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ふるさとづくり寄付金が増加したことにより赤穂ふるさとづくり基金が増加したことや、前年度決算剰余金を財政調整基金に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公共施設の老朽化に伴う投資的経費の増嵩や、赤穂市民病院の経営安定化などのため、今後も「財政調整基金」や「都市施設等整備事業基金」の取り崩しを予定しており、基金全体として減少傾向となる。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都市施設等整備事業基金：都市計画事業及び産業振興事業等の円滑かつ適正な執行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健康管理施設整備基金：市民の健康の保持と増進及び疾病予防の促進等、健康づくりに資する施設の整備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赤穂ふるさとづくり基金：個性あるふるさとづくり・まちづくりや、歴史遺産と自然環境の保全と活用に関する事業等、歴史ある赤穂市を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次世代に引き継ぐための施策の推進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赤穂ふるさとづくり基金：ふるさとづくり寄付金が増加傾向であり、基金残高は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令和元年度決算における繰越金は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円であったため、法定どおり繰越金の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万円と、決算剰余見込による積立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万円、運用利子分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1,740,412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円を積み立てたことや、当初予算で見込んでいた充当先事業の財政状況が変化し、結果的に基金の取り崩しが発生しなかったことなどにより増加した。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％以上となるように努めており、将来的に発生する公共施設の老朽化に伴う施設等の改修・修繕等にも機動的な対応ができるよう運用していく。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減債基金残高は、基金運用利子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今後想定される公共施設の更新等、起債を活用した投資的事業の増嵩に伴う元利償還金の増加に備え、毎年度計画的に積立てを行う。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年代の人口増加に伴い整備された施設が多いため、高い比率となっている。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赤穂市公共施設等総合管理計画等に基づき、施設の統廃合、ダウンサイジング等によるストック量の最適化に加え、長寿命化の推進、予防保全など公共施設の適正管理に努める。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35</xdr:row>
      <xdr:rowOff>5171</xdr:rowOff>
    </xdr:from>
    <xdr:to>
      <xdr:col>23</xdr:col>
      <xdr:colOff>136525</xdr:colOff>
      <xdr:row>35</xdr:row>
      <xdr:rowOff>106771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7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91548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692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148862</xdr:rowOff>
    </xdr:from>
    <xdr:to>
      <xdr:col>19</xdr:col>
      <xdr:colOff>187325</xdr:colOff>
      <xdr:row>35</xdr:row>
      <xdr:rowOff>79012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7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28212</xdr:rowOff>
    </xdr:from>
    <xdr:to>
      <xdr:col>23</xdr:col>
      <xdr:colOff>85725</xdr:colOff>
      <xdr:row>35</xdr:row>
      <xdr:rowOff>55971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800487"/>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139609</xdr:rowOff>
    </xdr:from>
    <xdr:to>
      <xdr:col>15</xdr:col>
      <xdr:colOff>187325</xdr:colOff>
      <xdr:row>35</xdr:row>
      <xdr:rowOff>69759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7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18959</xdr:rowOff>
    </xdr:from>
    <xdr:to>
      <xdr:col>19</xdr:col>
      <xdr:colOff>136525</xdr:colOff>
      <xdr:row>35</xdr:row>
      <xdr:rowOff>28212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79123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68671</xdr:rowOff>
    </xdr:from>
    <xdr:to>
      <xdr:col>11</xdr:col>
      <xdr:colOff>187325</xdr:colOff>
      <xdr:row>34</xdr:row>
      <xdr:rowOff>170271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119471</xdr:rowOff>
    </xdr:from>
    <xdr:to>
      <xdr:col>15</xdr:col>
      <xdr:colOff>136525</xdr:colOff>
      <xdr:row>35</xdr:row>
      <xdr:rowOff>18959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720296"/>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124188</xdr:rowOff>
    </xdr:from>
    <xdr:to>
      <xdr:col>7</xdr:col>
      <xdr:colOff>187325</xdr:colOff>
      <xdr:row>35</xdr:row>
      <xdr:rowOff>54338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119471</xdr:rowOff>
    </xdr:from>
    <xdr:to>
      <xdr:col>11</xdr:col>
      <xdr:colOff>136525</xdr:colOff>
      <xdr:row>35</xdr:row>
      <xdr:rowOff>3538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1765300" y="672029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70139</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842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60886</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83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161398</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35</xdr:row>
      <xdr:rowOff>45465</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て、公営企業債等繰入見込額が減少したことなどにより将来負担額が減少したほか、経常経費全体として大きな増減がない一方、地方消費税交付金や地方交付税が増加したことで債務償還に充当できる一般財源等が増加したことなどにより、債務償還比率は減少した。</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108431</xdr:rowOff>
    </xdr:from>
    <xdr:to>
      <xdr:col>76</xdr:col>
      <xdr:colOff>73025</xdr:colOff>
      <xdr:row>30</xdr:row>
      <xdr:rowOff>38581</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744700" y="58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131308</xdr:rowOff>
    </xdr:from>
    <xdr:ext cx="469744" cy="259045"/>
    <xdr:sp macro="" textlink="">
      <xdr:nvSpPr>
        <xdr:cNvPr id="149" name="債務償還比率該当値テキスト">
          <a:extLst>
            <a:ext uri="{FF2B5EF4-FFF2-40B4-BE49-F238E27FC236}">
              <a16:creationId xmlns:a16="http://schemas.microsoft.com/office/drawing/2014/main" id="{00000000-0008-0000-0D00-000095000000}"/>
            </a:ext>
          </a:extLst>
        </xdr:cNvPr>
        <xdr:cNvSpPr txBox="1"/>
      </xdr:nvSpPr>
      <xdr:spPr>
        <a:xfrm>
          <a:off x="14846300" y="570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82097</xdr:rowOff>
    </xdr:from>
    <xdr:to>
      <xdr:col>72</xdr:col>
      <xdr:colOff>123825</xdr:colOff>
      <xdr:row>31</xdr:row>
      <xdr:rowOff>12247</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033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159231</xdr:rowOff>
    </xdr:from>
    <xdr:to>
      <xdr:col>76</xdr:col>
      <xdr:colOff>22225</xdr:colOff>
      <xdr:row>30</xdr:row>
      <xdr:rowOff>132897</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4084300" y="5902806"/>
          <a:ext cx="711200" cy="14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44005</xdr:rowOff>
    </xdr:from>
    <xdr:to>
      <xdr:col>68</xdr:col>
      <xdr:colOff>123825</xdr:colOff>
      <xdr:row>30</xdr:row>
      <xdr:rowOff>145605</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3271500" y="59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94805</xdr:rowOff>
    </xdr:from>
    <xdr:to>
      <xdr:col>72</xdr:col>
      <xdr:colOff>73025</xdr:colOff>
      <xdr:row>30</xdr:row>
      <xdr:rowOff>132897</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3322300" y="6009830"/>
          <a:ext cx="762000" cy="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139346</xdr:rowOff>
    </xdr:from>
    <xdr:to>
      <xdr:col>64</xdr:col>
      <xdr:colOff>123825</xdr:colOff>
      <xdr:row>32</xdr:row>
      <xdr:rowOff>69496</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2509500" y="62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94805</xdr:rowOff>
    </xdr:from>
    <xdr:to>
      <xdr:col>68</xdr:col>
      <xdr:colOff>73025</xdr:colOff>
      <xdr:row>32</xdr:row>
      <xdr:rowOff>18696</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2560300" y="6009830"/>
          <a:ext cx="762000" cy="26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131019</xdr:rowOff>
    </xdr:from>
    <xdr:to>
      <xdr:col>60</xdr:col>
      <xdr:colOff>123825</xdr:colOff>
      <xdr:row>32</xdr:row>
      <xdr:rowOff>61169</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1747500" y="62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10369</xdr:rowOff>
    </xdr:from>
    <xdr:to>
      <xdr:col>64</xdr:col>
      <xdr:colOff>73025</xdr:colOff>
      <xdr:row>32</xdr:row>
      <xdr:rowOff>18696</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11798300" y="6268294"/>
          <a:ext cx="762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00000000-0008-0000-0D00-00009E000000}"/>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a:extLst>
            <a:ext uri="{FF2B5EF4-FFF2-40B4-BE49-F238E27FC236}">
              <a16:creationId xmlns:a16="http://schemas.microsoft.com/office/drawing/2014/main" id="{00000000-0008-0000-0D00-00009F000000}"/>
            </a:ext>
          </a:extLst>
        </xdr:cNvPr>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00000000-0008-0000-0D00-0000A0000000}"/>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00000000-0008-0000-0D00-0000A1000000}"/>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3374</xdr:rowOff>
    </xdr:from>
    <xdr:ext cx="469744" cy="259045"/>
    <xdr:sp macro="" textlink="">
      <xdr:nvSpPr>
        <xdr:cNvPr id="162" name="n_1mainValue債務償還比率">
          <a:extLst>
            <a:ext uri="{FF2B5EF4-FFF2-40B4-BE49-F238E27FC236}">
              <a16:creationId xmlns:a16="http://schemas.microsoft.com/office/drawing/2014/main" id="{00000000-0008-0000-0D00-0000A2000000}"/>
            </a:ext>
          </a:extLst>
        </xdr:cNvPr>
        <xdr:cNvSpPr txBox="1"/>
      </xdr:nvSpPr>
      <xdr:spPr>
        <a:xfrm>
          <a:off x="13836727" y="608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162132</xdr:rowOff>
    </xdr:from>
    <xdr:ext cx="469744" cy="259045"/>
    <xdr:sp macro="" textlink="">
      <xdr:nvSpPr>
        <xdr:cNvPr id="163" name="n_2mainValue債務償還比率">
          <a:extLst>
            <a:ext uri="{FF2B5EF4-FFF2-40B4-BE49-F238E27FC236}">
              <a16:creationId xmlns:a16="http://schemas.microsoft.com/office/drawing/2014/main" id="{00000000-0008-0000-0D00-0000A3000000}"/>
            </a:ext>
          </a:extLst>
        </xdr:cNvPr>
        <xdr:cNvSpPr txBox="1"/>
      </xdr:nvSpPr>
      <xdr:spPr>
        <a:xfrm>
          <a:off x="13087427" y="573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60623</xdr:rowOff>
    </xdr:from>
    <xdr:ext cx="469744" cy="259045"/>
    <xdr:sp macro="" textlink="">
      <xdr:nvSpPr>
        <xdr:cNvPr id="164" name="n_3mainValue債務償還比率">
          <a:extLst>
            <a:ext uri="{FF2B5EF4-FFF2-40B4-BE49-F238E27FC236}">
              <a16:creationId xmlns:a16="http://schemas.microsoft.com/office/drawing/2014/main" id="{00000000-0008-0000-0D00-0000A4000000}"/>
            </a:ext>
          </a:extLst>
        </xdr:cNvPr>
        <xdr:cNvSpPr txBox="1"/>
      </xdr:nvSpPr>
      <xdr:spPr>
        <a:xfrm>
          <a:off x="12325427" y="63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52296</xdr:rowOff>
    </xdr:from>
    <xdr:ext cx="469744" cy="259045"/>
    <xdr:sp macro="" textlink="">
      <xdr:nvSpPr>
        <xdr:cNvPr id="165" name="n_4mainValue債務償還比率">
          <a:extLst>
            <a:ext uri="{FF2B5EF4-FFF2-40B4-BE49-F238E27FC236}">
              <a16:creationId xmlns:a16="http://schemas.microsoft.com/office/drawing/2014/main" id="{00000000-0008-0000-0D00-0000A5000000}"/>
            </a:ext>
          </a:extLst>
        </xdr:cNvPr>
        <xdr:cNvSpPr txBox="1"/>
      </xdr:nvSpPr>
      <xdr:spPr>
        <a:xfrm>
          <a:off x="11563427" y="631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122555</xdr:rowOff>
    </xdr:from>
    <xdr:to>
      <xdr:col>24</xdr:col>
      <xdr:colOff>114300</xdr:colOff>
      <xdr:row>41</xdr:row>
      <xdr:rowOff>52705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100982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118745</xdr:rowOff>
    </xdr:from>
    <xdr:to>
      <xdr:col>20</xdr:col>
      <xdr:colOff>38100</xdr:colOff>
      <xdr:row>41</xdr:row>
      <xdr:rowOff>48895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169545</xdr:rowOff>
    </xdr:from>
    <xdr:to>
      <xdr:col>24</xdr:col>
      <xdr:colOff>63500</xdr:colOff>
      <xdr:row>41</xdr:row>
      <xdr:rowOff>1905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70275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128270</xdr:rowOff>
    </xdr:from>
    <xdr:to>
      <xdr:col>15</xdr:col>
      <xdr:colOff>101600</xdr:colOff>
      <xdr:row>41</xdr:row>
      <xdr:rowOff>58420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169545</xdr:rowOff>
    </xdr:from>
    <xdr:to>
      <xdr:col>19</xdr:col>
      <xdr:colOff>177800</xdr:colOff>
      <xdr:row>41</xdr:row>
      <xdr:rowOff>7620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7027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143510</xdr:rowOff>
    </xdr:from>
    <xdr:to>
      <xdr:col>10</xdr:col>
      <xdr:colOff>165100</xdr:colOff>
      <xdr:row>41</xdr:row>
      <xdr:rowOff>73660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xdr:rowOff>
    </xdr:from>
    <xdr:to>
      <xdr:col>15</xdr:col>
      <xdr:colOff>50800</xdr:colOff>
      <xdr:row>41</xdr:row>
      <xdr:rowOff>22860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7037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38735</xdr:rowOff>
    </xdr:from>
    <xdr:to>
      <xdr:col>6</xdr:col>
      <xdr:colOff>38100</xdr:colOff>
      <xdr:row>41</xdr:row>
      <xdr:rowOff>140335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22860</xdr:rowOff>
    </xdr:from>
    <xdr:to>
      <xdr:col>10</xdr:col>
      <xdr:colOff>114300</xdr:colOff>
      <xdr:row>41</xdr:row>
      <xdr:rowOff>89535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70523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40022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64787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131462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156426</xdr:rowOff>
    </xdr:from>
    <xdr:to>
      <xdr:col>55</xdr:col>
      <xdr:colOff>50800</xdr:colOff>
      <xdr:row>40</xdr:row>
      <xdr:rowOff>86576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134853</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82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161874</xdr:rowOff>
    </xdr:from>
    <xdr:to>
      <xdr:col>50</xdr:col>
      <xdr:colOff>165100</xdr:colOff>
      <xdr:row>40</xdr:row>
      <xdr:rowOff>92024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35776</xdr:rowOff>
    </xdr:from>
    <xdr:to>
      <xdr:col>55</xdr:col>
      <xdr:colOff>0</xdr:colOff>
      <xdr:row>40</xdr:row>
      <xdr:rowOff>41224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93776"/>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165112</xdr:rowOff>
    </xdr:from>
    <xdr:to>
      <xdr:col>46</xdr:col>
      <xdr:colOff>38100</xdr:colOff>
      <xdr:row>40</xdr:row>
      <xdr:rowOff>95262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41224</xdr:rowOff>
    </xdr:from>
    <xdr:to>
      <xdr:col>50</xdr:col>
      <xdr:colOff>114300</xdr:colOff>
      <xdr:row>40</xdr:row>
      <xdr:rowOff>44462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99224"/>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169304</xdr:rowOff>
    </xdr:from>
    <xdr:to>
      <xdr:col>41</xdr:col>
      <xdr:colOff>101600</xdr:colOff>
      <xdr:row>40</xdr:row>
      <xdr:rowOff>99454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44462</xdr:rowOff>
    </xdr:from>
    <xdr:to>
      <xdr:col>45</xdr:col>
      <xdr:colOff>177800</xdr:colOff>
      <xdr:row>40</xdr:row>
      <xdr:rowOff>48654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90246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2502</xdr:rowOff>
    </xdr:from>
    <xdr:to>
      <xdr:col>36</xdr:col>
      <xdr:colOff>165100</xdr:colOff>
      <xdr:row>40</xdr:row>
      <xdr:rowOff>104102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48654</xdr:rowOff>
    </xdr:from>
    <xdr:to>
      <xdr:col>41</xdr:col>
      <xdr:colOff>50800</xdr:colOff>
      <xdr:row>40</xdr:row>
      <xdr:rowOff>53302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90665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83151</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694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86389</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69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90581</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69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95229</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69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56969</xdr:rowOff>
    </xdr:from>
    <xdr:to>
      <xdr:col>20</xdr:col>
      <xdr:colOff>38100</xdr:colOff>
      <xdr:row>62</xdr:row>
      <xdr:rowOff>158569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107769</xdr:rowOff>
    </xdr:from>
    <xdr:to>
      <xdr:col>24</xdr:col>
      <xdr:colOff>63500</xdr:colOff>
      <xdr:row>62</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73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48804</xdr:rowOff>
    </xdr:from>
    <xdr:to>
      <xdr:col>15</xdr:col>
      <xdr:colOff>101600</xdr:colOff>
      <xdr:row>62</xdr:row>
      <xdr:rowOff>150404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99604</xdr:rowOff>
    </xdr:from>
    <xdr:to>
      <xdr:col>19</xdr:col>
      <xdr:colOff>177800</xdr:colOff>
      <xdr:row>62</xdr:row>
      <xdr:rowOff>107769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72950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35741</xdr:rowOff>
    </xdr:from>
    <xdr:to>
      <xdr:col>10</xdr:col>
      <xdr:colOff>165100</xdr:colOff>
      <xdr:row>62</xdr:row>
      <xdr:rowOff>137341</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99604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7164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32476</xdr:rowOff>
    </xdr:from>
    <xdr:to>
      <xdr:col>6</xdr:col>
      <xdr:colOff>38100</xdr:colOff>
      <xdr:row>62</xdr:row>
      <xdr:rowOff>134076</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83276</xdr:rowOff>
    </xdr:from>
    <xdr:to>
      <xdr:col>10</xdr:col>
      <xdr:colOff>114300</xdr:colOff>
      <xdr:row>62</xdr:row>
      <xdr:rowOff>86541</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7131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149696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141531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128468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125203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141008</xdr:rowOff>
    </xdr:from>
    <xdr:to>
      <xdr:col>55</xdr:col>
      <xdr:colOff>50800</xdr:colOff>
      <xdr:row>61</xdr:row>
      <xdr:rowOff>71158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4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163885</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27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154915</xdr:rowOff>
    </xdr:from>
    <xdr:to>
      <xdr:col>50</xdr:col>
      <xdr:colOff>165100</xdr:colOff>
      <xdr:row>61</xdr:row>
      <xdr:rowOff>85065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4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20358</xdr:rowOff>
    </xdr:from>
    <xdr:to>
      <xdr:col>55</xdr:col>
      <xdr:colOff>0</xdr:colOff>
      <xdr:row>61</xdr:row>
      <xdr:rowOff>34265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478808"/>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164107</xdr:rowOff>
    </xdr:from>
    <xdr:to>
      <xdr:col>46</xdr:col>
      <xdr:colOff>38100</xdr:colOff>
      <xdr:row>61</xdr:row>
      <xdr:rowOff>94257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4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34265</xdr:rowOff>
    </xdr:from>
    <xdr:to>
      <xdr:col>50</xdr:col>
      <xdr:colOff>114300</xdr:colOff>
      <xdr:row>61</xdr:row>
      <xdr:rowOff>43457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49271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1708</xdr:rowOff>
    </xdr:from>
    <xdr:to>
      <xdr:col>41</xdr:col>
      <xdr:colOff>101600</xdr:colOff>
      <xdr:row>61</xdr:row>
      <xdr:rowOff>103308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43457</xdr:rowOff>
    </xdr:from>
    <xdr:to>
      <xdr:col>45</xdr:col>
      <xdr:colOff>177800</xdr:colOff>
      <xdr:row>61</xdr:row>
      <xdr:rowOff>52508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501907"/>
          <a:ext cx="889000" cy="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14680</xdr:rowOff>
    </xdr:from>
    <xdr:to>
      <xdr:col>36</xdr:col>
      <xdr:colOff>165100</xdr:colOff>
      <xdr:row>61</xdr:row>
      <xdr:rowOff>116280</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4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52508</xdr:rowOff>
    </xdr:from>
    <xdr:to>
      <xdr:col>41</xdr:col>
      <xdr:colOff>50800</xdr:colOff>
      <xdr:row>61</xdr:row>
      <xdr:rowOff>65480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510958"/>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101592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21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110784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22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119835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23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132807</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2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9525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2074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148589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17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116205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14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2539</xdr:rowOff>
    </xdr:from>
    <xdr:to>
      <xdr:col>6</xdr:col>
      <xdr:colOff>38100</xdr:colOff>
      <xdr:row>82</xdr:row>
      <xdr:rowOff>104139</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53339</xdr:rowOff>
    </xdr:from>
    <xdr:to>
      <xdr:col>10</xdr:col>
      <xdr:colOff>114300</xdr:colOff>
      <xdr:row>82</xdr:row>
      <xdr:rowOff>83820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112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120666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62737</xdr:rowOff>
    </xdr:from>
    <xdr:to>
      <xdr:col>55</xdr:col>
      <xdr:colOff>50800</xdr:colOff>
      <xdr:row>84</xdr:row>
      <xdr:rowOff>164337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85614</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31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68072</xdr:rowOff>
    </xdr:from>
    <xdr:to>
      <xdr:col>50</xdr:col>
      <xdr:colOff>165100</xdr:colOff>
      <xdr:row>84</xdr:row>
      <xdr:rowOff>169672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113537</xdr:rowOff>
    </xdr:from>
    <xdr:to>
      <xdr:col>55</xdr:col>
      <xdr:colOff>0</xdr:colOff>
      <xdr:row>84</xdr:row>
      <xdr:rowOff>118872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515337"/>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118872</xdr:rowOff>
    </xdr:from>
    <xdr:to>
      <xdr:col>50</xdr:col>
      <xdr:colOff>114300</xdr:colOff>
      <xdr:row>84</xdr:row>
      <xdr:rowOff>121920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5206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74549</xdr:rowOff>
    </xdr:from>
    <xdr:to>
      <xdr:col>41</xdr:col>
      <xdr:colOff>101600</xdr:colOff>
      <xdr:row>85</xdr:row>
      <xdr:rowOff>4699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4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121920</xdr:rowOff>
    </xdr:from>
    <xdr:to>
      <xdr:col>45</xdr:col>
      <xdr:colOff>177800</xdr:colOff>
      <xdr:row>84</xdr:row>
      <xdr:rowOff>125349</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5237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77978</xdr:rowOff>
    </xdr:from>
    <xdr:to>
      <xdr:col>36</xdr:col>
      <xdr:colOff>165100</xdr:colOff>
      <xdr:row>85</xdr:row>
      <xdr:rowOff>8128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4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125349</xdr:rowOff>
    </xdr:from>
    <xdr:to>
      <xdr:col>41</xdr:col>
      <xdr:colOff>50800</xdr:colOff>
      <xdr:row>84</xdr:row>
      <xdr:rowOff>128778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52714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14749</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17797</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21226</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25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24655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E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00000000-0008-0000-0E00-000095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00000000-0008-0000-0E00-000097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E00-000099010000}"/>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93980</xdr:rowOff>
    </xdr:from>
    <xdr:to>
      <xdr:col>24</xdr:col>
      <xdr:colOff>114300</xdr:colOff>
      <xdr:row>101</xdr:row>
      <xdr:rowOff>24130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4584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116857</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00000000-0008-0000-0E00-0000A5010000}"/>
            </a:ext>
          </a:extLst>
        </xdr:cNvPr>
        <xdr:cNvSpPr txBox="1"/>
      </xdr:nvSpPr>
      <xdr:spPr>
        <a:xfrm>
          <a:off x="4673600"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22861</xdr:rowOff>
    </xdr:from>
    <xdr:to>
      <xdr:col>20</xdr:col>
      <xdr:colOff>38100</xdr:colOff>
      <xdr:row>100</xdr:row>
      <xdr:rowOff>124461</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3746500" y="171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73661</xdr:rowOff>
    </xdr:from>
    <xdr:to>
      <xdr:col>24</xdr:col>
      <xdr:colOff>63500</xdr:colOff>
      <xdr:row>100</xdr:row>
      <xdr:rowOff>144780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3797300" y="17218661"/>
          <a:ext cx="8382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167639</xdr:rowOff>
    </xdr:from>
    <xdr:to>
      <xdr:col>15</xdr:col>
      <xdr:colOff>101600</xdr:colOff>
      <xdr:row>100</xdr:row>
      <xdr:rowOff>97789</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2857500" y="171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46989</xdr:rowOff>
    </xdr:from>
    <xdr:to>
      <xdr:col>19</xdr:col>
      <xdr:colOff>177800</xdr:colOff>
      <xdr:row>100</xdr:row>
      <xdr:rowOff>73661</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908300" y="17191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135889</xdr:rowOff>
    </xdr:from>
    <xdr:to>
      <xdr:col>10</xdr:col>
      <xdr:colOff>165100</xdr:colOff>
      <xdr:row>100</xdr:row>
      <xdr:rowOff>66039</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968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15239</xdr:rowOff>
    </xdr:from>
    <xdr:to>
      <xdr:col>15</xdr:col>
      <xdr:colOff>50800</xdr:colOff>
      <xdr:row>100</xdr:row>
      <xdr:rowOff>46989</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019300" y="1716023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120650</xdr:rowOff>
    </xdr:from>
    <xdr:to>
      <xdr:col>6</xdr:col>
      <xdr:colOff>38100</xdr:colOff>
      <xdr:row>100</xdr:row>
      <xdr:rowOff>50800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079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0</xdr:rowOff>
    </xdr:from>
    <xdr:to>
      <xdr:col>10</xdr:col>
      <xdr:colOff>114300</xdr:colOff>
      <xdr:row>100</xdr:row>
      <xdr:rowOff>15239</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130300" y="1714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36847</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E00-0000AE010000}"/>
            </a:ext>
          </a:extLst>
        </xdr:cNvPr>
        <xdr:cNvSpPr txBox="1"/>
      </xdr:nvSpPr>
      <xdr:spPr>
        <a:xfrm>
          <a:off x="35820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168927</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E00-0000AF010000}"/>
            </a:ext>
          </a:extLst>
        </xdr:cNvPr>
        <xdr:cNvSpPr txBox="1"/>
      </xdr:nvSpPr>
      <xdr:spPr>
        <a:xfrm>
          <a:off x="2705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E00-0000B0010000}"/>
            </a:ext>
          </a:extLst>
        </xdr:cNvPr>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E00-0000B1010000}"/>
            </a:ext>
          </a:extLst>
        </xdr:cNvPr>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140988</xdr:rowOff>
    </xdr:from>
    <xdr:ext cx="340478" cy="259045"/>
    <xdr:sp macro="" textlink="">
      <xdr:nvSpPr>
        <xdr:cNvPr id="434" name="n_1mainValue【港湾・漁港】&#10;有形固定資産減価償却率">
          <a:extLst>
            <a:ext uri="{FF2B5EF4-FFF2-40B4-BE49-F238E27FC236}">
              <a16:creationId xmlns:a16="http://schemas.microsoft.com/office/drawing/2014/main" id="{00000000-0008-0000-0E00-0000B2010000}"/>
            </a:ext>
          </a:extLst>
        </xdr:cNvPr>
        <xdr:cNvSpPr txBox="1"/>
      </xdr:nvSpPr>
      <xdr:spPr>
        <a:xfrm>
          <a:off x="3614361" y="16943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114316</xdr:rowOff>
    </xdr:from>
    <xdr:ext cx="340478" cy="259045"/>
    <xdr:sp macro="" textlink="">
      <xdr:nvSpPr>
        <xdr:cNvPr id="435" name="n_2mainValue【港湾・漁港】&#10;有形固定資産減価償却率">
          <a:extLst>
            <a:ext uri="{FF2B5EF4-FFF2-40B4-BE49-F238E27FC236}">
              <a16:creationId xmlns:a16="http://schemas.microsoft.com/office/drawing/2014/main" id="{00000000-0008-0000-0E00-0000B3010000}"/>
            </a:ext>
          </a:extLst>
        </xdr:cNvPr>
        <xdr:cNvSpPr txBox="1"/>
      </xdr:nvSpPr>
      <xdr:spPr>
        <a:xfrm>
          <a:off x="2738061"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82566</xdr:rowOff>
    </xdr:from>
    <xdr:ext cx="340478" cy="259045"/>
    <xdr:sp macro="" textlink="">
      <xdr:nvSpPr>
        <xdr:cNvPr id="436" name="n_3mainValue【港湾・漁港】&#10;有形固定資産減価償却率">
          <a:extLst>
            <a:ext uri="{FF2B5EF4-FFF2-40B4-BE49-F238E27FC236}">
              <a16:creationId xmlns:a16="http://schemas.microsoft.com/office/drawing/2014/main" id="{00000000-0008-0000-0E00-0000B4010000}"/>
            </a:ext>
          </a:extLst>
        </xdr:cNvPr>
        <xdr:cNvSpPr txBox="1"/>
      </xdr:nvSpPr>
      <xdr:spPr>
        <a:xfrm>
          <a:off x="1849061" y="1688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67327</xdr:rowOff>
    </xdr:from>
    <xdr:ext cx="340478" cy="259045"/>
    <xdr:sp macro="" textlink="">
      <xdr:nvSpPr>
        <xdr:cNvPr id="437" name="n_4mainValue【港湾・漁港】&#10;有形固定資産減価償却率">
          <a:extLst>
            <a:ext uri="{FF2B5EF4-FFF2-40B4-BE49-F238E27FC236}">
              <a16:creationId xmlns:a16="http://schemas.microsoft.com/office/drawing/2014/main" id="{00000000-0008-0000-0E00-0000B5010000}"/>
            </a:ext>
          </a:extLst>
        </xdr:cNvPr>
        <xdr:cNvSpPr txBox="1"/>
      </xdr:nvSpPr>
      <xdr:spPr>
        <a:xfrm>
          <a:off x="960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E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a:extLst>
            <a:ext uri="{FF2B5EF4-FFF2-40B4-BE49-F238E27FC236}">
              <a16:creationId xmlns:a16="http://schemas.microsoft.com/office/drawing/2014/main" id="{00000000-0008-0000-0E00-0000CC010000}"/>
            </a:ext>
          </a:extLst>
        </xdr:cNvPr>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00000000-0008-0000-0E00-0000CE010000}"/>
            </a:ext>
          </a:extLst>
        </xdr:cNvPr>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E00-0000D0010000}"/>
            </a:ext>
          </a:extLst>
        </xdr:cNvPr>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23888</xdr:rowOff>
    </xdr:from>
    <xdr:to>
      <xdr:col>55</xdr:col>
      <xdr:colOff>50800</xdr:colOff>
      <xdr:row>108</xdr:row>
      <xdr:rowOff>125488</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0426700" y="185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110265</xdr:rowOff>
    </xdr:from>
    <xdr:ext cx="469744" cy="259045"/>
    <xdr:sp macro="" textlink="">
      <xdr:nvSpPr>
        <xdr:cNvPr id="476" name="【港湾・漁港】&#10;一人当たり有形固定資産（償却資産）額該当値テキスト">
          <a:extLst>
            <a:ext uri="{FF2B5EF4-FFF2-40B4-BE49-F238E27FC236}">
              <a16:creationId xmlns:a16="http://schemas.microsoft.com/office/drawing/2014/main" id="{00000000-0008-0000-0E00-0000DC010000}"/>
            </a:ext>
          </a:extLst>
        </xdr:cNvPr>
        <xdr:cNvSpPr txBox="1"/>
      </xdr:nvSpPr>
      <xdr:spPr>
        <a:xfrm>
          <a:off x="10515600" y="1845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23912</xdr:rowOff>
    </xdr:from>
    <xdr:to>
      <xdr:col>50</xdr:col>
      <xdr:colOff>165100</xdr:colOff>
      <xdr:row>108</xdr:row>
      <xdr:rowOff>125512</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588500" y="1854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74688</xdr:rowOff>
    </xdr:from>
    <xdr:to>
      <xdr:col>55</xdr:col>
      <xdr:colOff>0</xdr:colOff>
      <xdr:row>108</xdr:row>
      <xdr:rowOff>74712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9639300" y="18591288"/>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24420</xdr:rowOff>
    </xdr:from>
    <xdr:to>
      <xdr:col>46</xdr:col>
      <xdr:colOff>38100</xdr:colOff>
      <xdr:row>108</xdr:row>
      <xdr:rowOff>126020</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699500" y="185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74712</xdr:rowOff>
    </xdr:from>
    <xdr:to>
      <xdr:col>50</xdr:col>
      <xdr:colOff>114300</xdr:colOff>
      <xdr:row>108</xdr:row>
      <xdr:rowOff>75220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750300" y="1859131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24971</xdr:rowOff>
    </xdr:from>
    <xdr:to>
      <xdr:col>41</xdr:col>
      <xdr:colOff>101600</xdr:colOff>
      <xdr:row>108</xdr:row>
      <xdr:rowOff>126571</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810500" y="185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75220</xdr:rowOff>
    </xdr:from>
    <xdr:to>
      <xdr:col>45</xdr:col>
      <xdr:colOff>177800</xdr:colOff>
      <xdr:row>108</xdr:row>
      <xdr:rowOff>75771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861300" y="18591820"/>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25350</xdr:rowOff>
    </xdr:from>
    <xdr:to>
      <xdr:col>36</xdr:col>
      <xdr:colOff>165100</xdr:colOff>
      <xdr:row>108</xdr:row>
      <xdr:rowOff>126950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921500" y="185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75771</xdr:rowOff>
    </xdr:from>
    <xdr:to>
      <xdr:col>41</xdr:col>
      <xdr:colOff>50800</xdr:colOff>
      <xdr:row>108</xdr:row>
      <xdr:rowOff>76150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72300" y="1859237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116639</xdr:rowOff>
    </xdr:from>
    <xdr:ext cx="469744" cy="259045"/>
    <xdr:sp macro="" textlink="">
      <xdr:nvSpPr>
        <xdr:cNvPr id="489" name="n_1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9391728" y="1863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117147</xdr:rowOff>
    </xdr:from>
    <xdr:ext cx="469744" cy="259045"/>
    <xdr:sp macro="" textlink="">
      <xdr:nvSpPr>
        <xdr:cNvPr id="490" name="n_2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515428" y="186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117698</xdr:rowOff>
    </xdr:from>
    <xdr:ext cx="378565" cy="259045"/>
    <xdr:sp macro="" textlink="">
      <xdr:nvSpPr>
        <xdr:cNvPr id="491" name="n_3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672017" y="1863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108</xdr:row>
      <xdr:rowOff>118077</xdr:rowOff>
    </xdr:from>
    <xdr:ext cx="313932" cy="259045"/>
    <xdr:sp macro="" textlink="">
      <xdr:nvSpPr>
        <xdr:cNvPr id="492" name="n_4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815333" y="18634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00000000-0008-0000-0E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00000000-0008-0000-0E00-000006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00000000-0008-0000-0E00-00000802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00000000-0008-0000-0E00-00000A02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62882</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00000000-0008-0000-0E00-000016020000}"/>
            </a:ext>
          </a:extLst>
        </xdr:cNvPr>
        <xdr:cNvSpPr txBox="1"/>
      </xdr:nvSpPr>
      <xdr:spPr>
        <a:xfrm>
          <a:off x="16357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104775</xdr:rowOff>
    </xdr:from>
    <xdr:to>
      <xdr:col>85</xdr:col>
      <xdr:colOff>127000</xdr:colOff>
      <xdr:row>38</xdr:row>
      <xdr:rowOff>135255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5481300" y="66198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104775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4592300" y="6598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365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38</xdr:row>
      <xdr:rowOff>83820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3703300" y="6572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147320</xdr:rowOff>
    </xdr:from>
    <xdr:to>
      <xdr:col>67</xdr:col>
      <xdr:colOff>101600</xdr:colOff>
      <xdr:row>38</xdr:row>
      <xdr:rowOff>77470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2763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26670</xdr:rowOff>
    </xdr:from>
    <xdr:to>
      <xdr:col>71</xdr:col>
      <xdr:colOff>177800</xdr:colOff>
      <xdr:row>38</xdr:row>
      <xdr:rowOff>57150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814300" y="6541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146702</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5266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500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68597</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11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E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0000000-0008-0000-0E00-00003D02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00000000-0008-0000-0E00-00003F02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0000000-0008-0000-0E00-000041020000}"/>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18542</xdr:rowOff>
    </xdr:from>
    <xdr:to>
      <xdr:col>116</xdr:col>
      <xdr:colOff>114300</xdr:colOff>
      <xdr:row>38</xdr:row>
      <xdr:rowOff>120142</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2110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41419</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0000000-0008-0000-0E00-00004D020000}"/>
            </a:ext>
          </a:extLst>
        </xdr:cNvPr>
        <xdr:cNvSpPr txBox="1"/>
      </xdr:nvSpPr>
      <xdr:spPr>
        <a:xfrm>
          <a:off x="22199600" y="63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27686</xdr:rowOff>
    </xdr:from>
    <xdr:to>
      <xdr:col>112</xdr:col>
      <xdr:colOff>38100</xdr:colOff>
      <xdr:row>38</xdr:row>
      <xdr:rowOff>129286</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1272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69342</xdr:rowOff>
    </xdr:from>
    <xdr:to>
      <xdr:col>116</xdr:col>
      <xdr:colOff>63500</xdr:colOff>
      <xdr:row>38</xdr:row>
      <xdr:rowOff>78486</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1323300" y="658444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32258</xdr:rowOff>
    </xdr:from>
    <xdr:to>
      <xdr:col>107</xdr:col>
      <xdr:colOff>101600</xdr:colOff>
      <xdr:row>38</xdr:row>
      <xdr:rowOff>133858</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0383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78486</xdr:rowOff>
    </xdr:from>
    <xdr:to>
      <xdr:col>111</xdr:col>
      <xdr:colOff>177800</xdr:colOff>
      <xdr:row>38</xdr:row>
      <xdr:rowOff>83058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0434300" y="65935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9494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83058</xdr:rowOff>
    </xdr:from>
    <xdr:to>
      <xdr:col>107</xdr:col>
      <xdr:colOff>50800</xdr:colOff>
      <xdr:row>38</xdr:row>
      <xdr:rowOff>89916</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9545300" y="65981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45974</xdr:rowOff>
    </xdr:from>
    <xdr:to>
      <xdr:col>98</xdr:col>
      <xdr:colOff>38100</xdr:colOff>
      <xdr:row>38</xdr:row>
      <xdr:rowOff>147574</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8605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89916</xdr:rowOff>
    </xdr:from>
    <xdr:to>
      <xdr:col>102</xdr:col>
      <xdr:colOff>114300</xdr:colOff>
      <xdr:row>38</xdr:row>
      <xdr:rowOff>96774</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8656300" y="66050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145813</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10757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150385</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0199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164101</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421427"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E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E00-00007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E00-00007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E00-00007B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46355</xdr:rowOff>
    </xdr:from>
    <xdr:to>
      <xdr:col>85</xdr:col>
      <xdr:colOff>177800</xdr:colOff>
      <xdr:row>62</xdr:row>
      <xdr:rowOff>147955</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6268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132732</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E00-000087020000}"/>
            </a:ext>
          </a:extLst>
        </xdr:cNvPr>
        <xdr:cNvSpPr txBox="1"/>
      </xdr:nvSpPr>
      <xdr:spPr>
        <a:xfrm>
          <a:off x="16357600" y="1059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97155</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5481300" y="107061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71120</xdr:rowOff>
    </xdr:from>
    <xdr:to>
      <xdr:col>76</xdr:col>
      <xdr:colOff>165100</xdr:colOff>
      <xdr:row>63</xdr:row>
      <xdr:rowOff>1270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54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121920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4592300" y="10706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82550</xdr:rowOff>
    </xdr:from>
    <xdr:to>
      <xdr:col>72</xdr:col>
      <xdr:colOff>38100</xdr:colOff>
      <xdr:row>63</xdr:row>
      <xdr:rowOff>12700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65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121920</xdr:rowOff>
    </xdr:from>
    <xdr:to>
      <xdr:col>76</xdr:col>
      <xdr:colOff>114300</xdr:colOff>
      <xdr:row>62</xdr:row>
      <xdr:rowOff>133350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3703300" y="1075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80645</xdr:rowOff>
    </xdr:from>
    <xdr:to>
      <xdr:col>67</xdr:col>
      <xdr:colOff>101600</xdr:colOff>
      <xdr:row>63</xdr:row>
      <xdr:rowOff>10795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763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131445</xdr:rowOff>
    </xdr:from>
    <xdr:to>
      <xdr:col>71</xdr:col>
      <xdr:colOff>177800</xdr:colOff>
      <xdr:row>62</xdr:row>
      <xdr:rowOff>133350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814300" y="1076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E00-000094020000}"/>
            </a:ext>
          </a:extLst>
        </xdr:cNvPr>
        <xdr:cNvSpPr txBox="1"/>
      </xdr:nvSpPr>
      <xdr:spPr>
        <a:xfrm>
          <a:off x="15266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163847</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E00-000095020000}"/>
            </a:ext>
          </a:extLst>
        </xdr:cNvPr>
        <xdr:cNvSpPr txBox="1"/>
      </xdr:nvSpPr>
      <xdr:spPr>
        <a:xfrm>
          <a:off x="14389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3827</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E00-000096020000}"/>
            </a:ext>
          </a:extLst>
        </xdr:cNvPr>
        <xdr:cNvSpPr txBox="1"/>
      </xdr:nvSpPr>
      <xdr:spPr>
        <a:xfrm>
          <a:off x="13500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1922</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E00-000097020000}"/>
            </a:ext>
          </a:extLst>
        </xdr:cNvPr>
        <xdr:cNvSpPr txBox="1"/>
      </xdr:nvSpPr>
      <xdr:spPr>
        <a:xfrm>
          <a:off x="126117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E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E00-0000B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a:extLst>
            <a:ext uri="{FF2B5EF4-FFF2-40B4-BE49-F238E27FC236}">
              <a16:creationId xmlns:a16="http://schemas.microsoft.com/office/drawing/2014/main" id="{00000000-0008-0000-0E00-0000B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E00-0000B4020000}"/>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127000</xdr:rowOff>
    </xdr:from>
    <xdr:to>
      <xdr:col>116</xdr:col>
      <xdr:colOff>114300</xdr:colOff>
      <xdr:row>63</xdr:row>
      <xdr:rowOff>57150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E00-0000C0020000}"/>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130556</xdr:rowOff>
    </xdr:from>
    <xdr:to>
      <xdr:col>112</xdr:col>
      <xdr:colOff>38100</xdr:colOff>
      <xdr:row>63</xdr:row>
      <xdr:rowOff>60706</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6350</xdr:rowOff>
    </xdr:from>
    <xdr:to>
      <xdr:col>116</xdr:col>
      <xdr:colOff>63500</xdr:colOff>
      <xdr:row>63</xdr:row>
      <xdr:rowOff>9906</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0807700"/>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132715</xdr:rowOff>
    </xdr:from>
    <xdr:to>
      <xdr:col>107</xdr:col>
      <xdr:colOff>101600</xdr:colOff>
      <xdr:row>63</xdr:row>
      <xdr:rowOff>62865</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07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9906</xdr:rowOff>
    </xdr:from>
    <xdr:to>
      <xdr:col>111</xdr:col>
      <xdr:colOff>177800</xdr:colOff>
      <xdr:row>63</xdr:row>
      <xdr:rowOff>12065</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0811256"/>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135636</xdr:rowOff>
    </xdr:from>
    <xdr:to>
      <xdr:col>102</xdr:col>
      <xdr:colOff>165100</xdr:colOff>
      <xdr:row>63</xdr:row>
      <xdr:rowOff>65786</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07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12065</xdr:rowOff>
    </xdr:from>
    <xdr:to>
      <xdr:col>107</xdr:col>
      <xdr:colOff>50800</xdr:colOff>
      <xdr:row>63</xdr:row>
      <xdr:rowOff>14986</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9545300" y="10813415"/>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138811</xdr:rowOff>
    </xdr:from>
    <xdr:to>
      <xdr:col>98</xdr:col>
      <xdr:colOff>38100</xdr:colOff>
      <xdr:row>63</xdr:row>
      <xdr:rowOff>68961</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107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14986</xdr:rowOff>
    </xdr:from>
    <xdr:to>
      <xdr:col>102</xdr:col>
      <xdr:colOff>114300</xdr:colOff>
      <xdr:row>63</xdr:row>
      <xdr:rowOff>18161</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8656300" y="10816336"/>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713" name="n_1aveValue【学校施設】&#10;一人当たり面積">
          <a:extLst>
            <a:ext uri="{FF2B5EF4-FFF2-40B4-BE49-F238E27FC236}">
              <a16:creationId xmlns:a16="http://schemas.microsoft.com/office/drawing/2014/main" id="{00000000-0008-0000-0E00-0000C9020000}"/>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714" name="n_2aveValue【学校施設】&#10;一人当たり面積">
          <a:extLst>
            <a:ext uri="{FF2B5EF4-FFF2-40B4-BE49-F238E27FC236}">
              <a16:creationId xmlns:a16="http://schemas.microsoft.com/office/drawing/2014/main" id="{00000000-0008-0000-0E00-0000CA020000}"/>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715" name="n_3aveValue【学校施設】&#10;一人当たり面積">
          <a:extLst>
            <a:ext uri="{FF2B5EF4-FFF2-40B4-BE49-F238E27FC236}">
              <a16:creationId xmlns:a16="http://schemas.microsoft.com/office/drawing/2014/main" id="{00000000-0008-0000-0E00-0000CB020000}"/>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716" name="n_4aveValue【学校施設】&#10;一人当たり面積">
          <a:extLst>
            <a:ext uri="{FF2B5EF4-FFF2-40B4-BE49-F238E27FC236}">
              <a16:creationId xmlns:a16="http://schemas.microsoft.com/office/drawing/2014/main" id="{00000000-0008-0000-0E00-0000CC020000}"/>
            </a:ext>
          </a:extLst>
        </xdr:cNvPr>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51833</xdr:rowOff>
    </xdr:from>
    <xdr:ext cx="469744" cy="259045"/>
    <xdr:sp macro="" textlink="">
      <xdr:nvSpPr>
        <xdr:cNvPr id="717" name="n_1mainValue【学校施設】&#10;一人当たり面積">
          <a:extLst>
            <a:ext uri="{FF2B5EF4-FFF2-40B4-BE49-F238E27FC236}">
              <a16:creationId xmlns:a16="http://schemas.microsoft.com/office/drawing/2014/main" id="{00000000-0008-0000-0E00-0000CD020000}"/>
            </a:ext>
          </a:extLst>
        </xdr:cNvPr>
        <xdr:cNvSpPr txBox="1"/>
      </xdr:nvSpPr>
      <xdr:spPr>
        <a:xfrm>
          <a:off x="21075727"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53992</xdr:rowOff>
    </xdr:from>
    <xdr:ext cx="469744" cy="259045"/>
    <xdr:sp macro="" textlink="">
      <xdr:nvSpPr>
        <xdr:cNvPr id="718" name="n_2mainValue【学校施設】&#10;一人当たり面積">
          <a:extLst>
            <a:ext uri="{FF2B5EF4-FFF2-40B4-BE49-F238E27FC236}">
              <a16:creationId xmlns:a16="http://schemas.microsoft.com/office/drawing/2014/main" id="{00000000-0008-0000-0E00-0000CE020000}"/>
            </a:ext>
          </a:extLst>
        </xdr:cNvPr>
        <xdr:cNvSpPr txBox="1"/>
      </xdr:nvSpPr>
      <xdr:spPr>
        <a:xfrm>
          <a:off x="20199427" y="1085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56913</xdr:rowOff>
    </xdr:from>
    <xdr:ext cx="469744" cy="259045"/>
    <xdr:sp macro="" textlink="">
      <xdr:nvSpPr>
        <xdr:cNvPr id="719" name="n_3mainValue【学校施設】&#10;一人当たり面積">
          <a:extLst>
            <a:ext uri="{FF2B5EF4-FFF2-40B4-BE49-F238E27FC236}">
              <a16:creationId xmlns:a16="http://schemas.microsoft.com/office/drawing/2014/main" id="{00000000-0008-0000-0E00-0000CF020000}"/>
            </a:ext>
          </a:extLst>
        </xdr:cNvPr>
        <xdr:cNvSpPr txBox="1"/>
      </xdr:nvSpPr>
      <xdr:spPr>
        <a:xfrm>
          <a:off x="19310427" y="1085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60088</xdr:rowOff>
    </xdr:from>
    <xdr:ext cx="469744" cy="259045"/>
    <xdr:sp macro="" textlink="">
      <xdr:nvSpPr>
        <xdr:cNvPr id="720" name="n_4mainValue【学校施設】&#10;一人当たり面積">
          <a:extLst>
            <a:ext uri="{FF2B5EF4-FFF2-40B4-BE49-F238E27FC236}">
              <a16:creationId xmlns:a16="http://schemas.microsoft.com/office/drawing/2014/main" id="{00000000-0008-0000-0E00-0000D0020000}"/>
            </a:ext>
          </a:extLst>
        </xdr:cNvPr>
        <xdr:cNvSpPr txBox="1"/>
      </xdr:nvSpPr>
      <xdr:spPr>
        <a:xfrm>
          <a:off x="18421427" y="1086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00000000-0008-0000-0E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a16="http://schemas.microsoft.com/office/drawing/2014/main" id="{00000000-0008-0000-0E00-0000E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a:extLst>
            <a:ext uri="{FF2B5EF4-FFF2-40B4-BE49-F238E27FC236}">
              <a16:creationId xmlns:a16="http://schemas.microsoft.com/office/drawing/2014/main" id="{00000000-0008-0000-0E00-0000ED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a:extLst>
            <a:ext uri="{FF2B5EF4-FFF2-40B4-BE49-F238E27FC236}">
              <a16:creationId xmlns:a16="http://schemas.microsoft.com/office/drawing/2014/main" id="{00000000-0008-0000-0E00-0000EF020000}"/>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6268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1650</xdr:rowOff>
    </xdr:from>
    <xdr:ext cx="405111" cy="259045"/>
    <xdr:sp macro="" textlink="">
      <xdr:nvSpPr>
        <xdr:cNvPr id="763" name="【児童館】&#10;有形固定資産減価償却率該当値テキスト">
          <a:extLst>
            <a:ext uri="{FF2B5EF4-FFF2-40B4-BE49-F238E27FC236}">
              <a16:creationId xmlns:a16="http://schemas.microsoft.com/office/drawing/2014/main" id="{00000000-0008-0000-0E00-0000FB020000}"/>
            </a:ext>
          </a:extLst>
        </xdr:cNvPr>
        <xdr:cNvSpPr txBox="1"/>
      </xdr:nvSpPr>
      <xdr:spPr>
        <a:xfrm>
          <a:off x="16357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130992</xdr:rowOff>
    </xdr:from>
    <xdr:to>
      <xdr:col>81</xdr:col>
      <xdr:colOff>101600</xdr:colOff>
      <xdr:row>83</xdr:row>
      <xdr:rowOff>61142</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5430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74023</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5481300" y="14240692"/>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62412</xdr:rowOff>
    </xdr:from>
    <xdr:to>
      <xdr:col>76</xdr:col>
      <xdr:colOff>165100</xdr:colOff>
      <xdr:row>82</xdr:row>
      <xdr:rowOff>164012</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4541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113212</xdr:rowOff>
    </xdr:from>
    <xdr:to>
      <xdr:col>81</xdr:col>
      <xdr:colOff>50800</xdr:colOff>
      <xdr:row>83</xdr:row>
      <xdr:rowOff>10342</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4592300" y="141721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166914</xdr:rowOff>
    </xdr:from>
    <xdr:to>
      <xdr:col>72</xdr:col>
      <xdr:colOff>38100</xdr:colOff>
      <xdr:row>82</xdr:row>
      <xdr:rowOff>97064</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82</xdr:row>
      <xdr:rowOff>113212</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3703300" y="1410516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119562</xdr:rowOff>
    </xdr:from>
    <xdr:to>
      <xdr:col>67</xdr:col>
      <xdr:colOff>101600</xdr:colOff>
      <xdr:row>82</xdr:row>
      <xdr:rowOff>49712</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2763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170362</xdr:rowOff>
    </xdr:from>
    <xdr:to>
      <xdr:col>71</xdr:col>
      <xdr:colOff>177800</xdr:colOff>
      <xdr:row>82</xdr:row>
      <xdr:rowOff>46264</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2814300" y="1405781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772" name="n_1aveValue【児童館】&#10;有形固定資産減価償却率">
          <a:extLst>
            <a:ext uri="{FF2B5EF4-FFF2-40B4-BE49-F238E27FC236}">
              <a16:creationId xmlns:a16="http://schemas.microsoft.com/office/drawing/2014/main" id="{00000000-0008-0000-0E00-000004030000}"/>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773" name="n_2aveValue【児童館】&#10;有形固定資産減価償却率">
          <a:extLst>
            <a:ext uri="{FF2B5EF4-FFF2-40B4-BE49-F238E27FC236}">
              <a16:creationId xmlns:a16="http://schemas.microsoft.com/office/drawing/2014/main" id="{00000000-0008-0000-0E00-000005030000}"/>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774" name="n_3aveValue【児童館】&#10;有形固定資産減価償却率">
          <a:extLst>
            <a:ext uri="{FF2B5EF4-FFF2-40B4-BE49-F238E27FC236}">
              <a16:creationId xmlns:a16="http://schemas.microsoft.com/office/drawing/2014/main" id="{00000000-0008-0000-0E00-000006030000}"/>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5" name="n_4aveValue【児童館】&#10;有形固定資産減価償却率">
          <a:extLst>
            <a:ext uri="{FF2B5EF4-FFF2-40B4-BE49-F238E27FC236}">
              <a16:creationId xmlns:a16="http://schemas.microsoft.com/office/drawing/2014/main" id="{00000000-0008-0000-0E00-00000703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52269</xdr:rowOff>
    </xdr:from>
    <xdr:ext cx="405111" cy="259045"/>
    <xdr:sp macro="" textlink="">
      <xdr:nvSpPr>
        <xdr:cNvPr id="776" name="n_1mainValue【児童館】&#10;有形固定資産減価償却率">
          <a:extLst>
            <a:ext uri="{FF2B5EF4-FFF2-40B4-BE49-F238E27FC236}">
              <a16:creationId xmlns:a16="http://schemas.microsoft.com/office/drawing/2014/main" id="{00000000-0008-0000-0E00-000008030000}"/>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155139</xdr:rowOff>
    </xdr:from>
    <xdr:ext cx="405111" cy="259045"/>
    <xdr:sp macro="" textlink="">
      <xdr:nvSpPr>
        <xdr:cNvPr id="777" name="n_2mainValue【児童館】&#10;有形固定資産減価償却率">
          <a:extLst>
            <a:ext uri="{FF2B5EF4-FFF2-40B4-BE49-F238E27FC236}">
              <a16:creationId xmlns:a16="http://schemas.microsoft.com/office/drawing/2014/main" id="{00000000-0008-0000-0E00-000009030000}"/>
            </a:ext>
          </a:extLst>
        </xdr:cNvPr>
        <xdr:cNvSpPr txBox="1"/>
      </xdr:nvSpPr>
      <xdr:spPr>
        <a:xfrm>
          <a:off x="14389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88191</xdr:rowOff>
    </xdr:from>
    <xdr:ext cx="405111" cy="259045"/>
    <xdr:sp macro="" textlink="">
      <xdr:nvSpPr>
        <xdr:cNvPr id="778" name="n_3mainValue【児童館】&#10;有形固定資産減価償却率">
          <a:extLst>
            <a:ext uri="{FF2B5EF4-FFF2-40B4-BE49-F238E27FC236}">
              <a16:creationId xmlns:a16="http://schemas.microsoft.com/office/drawing/2014/main" id="{00000000-0008-0000-0E00-00000A030000}"/>
            </a:ext>
          </a:extLst>
        </xdr:cNvPr>
        <xdr:cNvSpPr txBox="1"/>
      </xdr:nvSpPr>
      <xdr:spPr>
        <a:xfrm>
          <a:off x="13500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779" name="n_4mainValue【児童館】&#10;有形固定資産減価償却率">
          <a:extLst>
            <a:ext uri="{FF2B5EF4-FFF2-40B4-BE49-F238E27FC236}">
              <a16:creationId xmlns:a16="http://schemas.microsoft.com/office/drawing/2014/main" id="{00000000-0008-0000-0E00-00000B030000}"/>
            </a:ext>
          </a:extLst>
        </xdr:cNvPr>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E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E00-000022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E00-000024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E00-000026030000}"/>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E00-000032030000}"/>
            </a:ext>
          </a:extLst>
        </xdr:cNvPr>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9545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62737</xdr:rowOff>
    </xdr:from>
    <xdr:to>
      <xdr:col>98</xdr:col>
      <xdr:colOff>38100</xdr:colOff>
      <xdr:row>85</xdr:row>
      <xdr:rowOff>164337</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8605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108965</xdr:rowOff>
    </xdr:from>
    <xdr:to>
      <xdr:col>102</xdr:col>
      <xdr:colOff>114300</xdr:colOff>
      <xdr:row>85</xdr:row>
      <xdr:rowOff>113537</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flipV="1">
          <a:off x="18656300" y="14682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827" name="n_1aveValue【児童館】&#10;一人当たり面積">
          <a:extLst>
            <a:ext uri="{FF2B5EF4-FFF2-40B4-BE49-F238E27FC236}">
              <a16:creationId xmlns:a16="http://schemas.microsoft.com/office/drawing/2014/main" id="{00000000-0008-0000-0E00-00003B030000}"/>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28" name="n_2aveValue【児童館】&#10;一人当たり面積">
          <a:extLst>
            <a:ext uri="{FF2B5EF4-FFF2-40B4-BE49-F238E27FC236}">
              <a16:creationId xmlns:a16="http://schemas.microsoft.com/office/drawing/2014/main" id="{00000000-0008-0000-0E00-00003C03000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829" name="n_3aveValue【児童館】&#10;一人当たり面積">
          <a:extLst>
            <a:ext uri="{FF2B5EF4-FFF2-40B4-BE49-F238E27FC236}">
              <a16:creationId xmlns:a16="http://schemas.microsoft.com/office/drawing/2014/main" id="{00000000-0008-0000-0E00-00003D030000}"/>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830" name="n_4aveValue【児童館】&#10;一人当たり面積">
          <a:extLst>
            <a:ext uri="{FF2B5EF4-FFF2-40B4-BE49-F238E27FC236}">
              <a16:creationId xmlns:a16="http://schemas.microsoft.com/office/drawing/2014/main" id="{00000000-0008-0000-0E00-00003E030000}"/>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31" name="n_1mainValue【児童館】&#10;一人当たり面積">
          <a:extLst>
            <a:ext uri="{FF2B5EF4-FFF2-40B4-BE49-F238E27FC236}">
              <a16:creationId xmlns:a16="http://schemas.microsoft.com/office/drawing/2014/main" id="{00000000-0008-0000-0E00-00003F030000}"/>
            </a:ext>
          </a:extLst>
        </xdr:cNvPr>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832" name="n_2mainValue【児童館】&#10;一人当たり面積">
          <a:extLst>
            <a:ext uri="{FF2B5EF4-FFF2-40B4-BE49-F238E27FC236}">
              <a16:creationId xmlns:a16="http://schemas.microsoft.com/office/drawing/2014/main" id="{00000000-0008-0000-0E00-000040030000}"/>
            </a:ext>
          </a:extLst>
        </xdr:cNvPr>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833" name="n_3mainValue【児童館】&#10;一人当たり面積">
          <a:extLst>
            <a:ext uri="{FF2B5EF4-FFF2-40B4-BE49-F238E27FC236}">
              <a16:creationId xmlns:a16="http://schemas.microsoft.com/office/drawing/2014/main" id="{00000000-0008-0000-0E00-000041030000}"/>
            </a:ext>
          </a:extLst>
        </xdr:cNvPr>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155464</xdr:rowOff>
    </xdr:from>
    <xdr:ext cx="469744" cy="259045"/>
    <xdr:sp macro="" textlink="">
      <xdr:nvSpPr>
        <xdr:cNvPr id="834" name="n_4mainValue【児童館】&#10;一人当たり面積">
          <a:extLst>
            <a:ext uri="{FF2B5EF4-FFF2-40B4-BE49-F238E27FC236}">
              <a16:creationId xmlns:a16="http://schemas.microsoft.com/office/drawing/2014/main" id="{00000000-0008-0000-0E00-000042030000}"/>
            </a:ext>
          </a:extLst>
        </xdr:cNvPr>
        <xdr:cNvSpPr txBox="1"/>
      </xdr:nvSpPr>
      <xdr:spPr>
        <a:xfrm>
          <a:off x="18421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E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a:extLst>
            <a:ext uri="{FF2B5EF4-FFF2-40B4-BE49-F238E27FC236}">
              <a16:creationId xmlns:a16="http://schemas.microsoft.com/office/drawing/2014/main" id="{00000000-0008-0000-0E00-00005C03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a:extLst>
            <a:ext uri="{FF2B5EF4-FFF2-40B4-BE49-F238E27FC236}">
              <a16:creationId xmlns:a16="http://schemas.microsoft.com/office/drawing/2014/main" id="{00000000-0008-0000-0E00-00005E03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E00-000060030000}"/>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170180</xdr:rowOff>
    </xdr:from>
    <xdr:to>
      <xdr:col>85</xdr:col>
      <xdr:colOff>177800</xdr:colOff>
      <xdr:row>106</xdr:row>
      <xdr:rowOff>100330</xdr:rowOff>
    </xdr:to>
    <xdr:sp macro="" textlink="">
      <xdr:nvSpPr>
        <xdr:cNvPr id="875" name="楕円 874">
          <a:extLst>
            <a:ext uri="{FF2B5EF4-FFF2-40B4-BE49-F238E27FC236}">
              <a16:creationId xmlns:a16="http://schemas.microsoft.com/office/drawing/2014/main" id="{00000000-0008-0000-0E00-00006B030000}"/>
            </a:ext>
          </a:extLst>
        </xdr:cNvPr>
        <xdr:cNvSpPr/>
      </xdr:nvSpPr>
      <xdr:spPr>
        <a:xfrm>
          <a:off x="16268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148607</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E00-00006C030000}"/>
            </a:ext>
          </a:extLst>
        </xdr:cNvPr>
        <xdr:cNvSpPr txBox="1"/>
      </xdr:nvSpPr>
      <xdr:spPr>
        <a:xfrm>
          <a:off x="16357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170180</xdr:rowOff>
    </xdr:from>
    <xdr:to>
      <xdr:col>81</xdr:col>
      <xdr:colOff>101600</xdr:colOff>
      <xdr:row>106</xdr:row>
      <xdr:rowOff>100330</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543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49530</xdr:rowOff>
    </xdr:from>
    <xdr:to>
      <xdr:col>85</xdr:col>
      <xdr:colOff>127000</xdr:colOff>
      <xdr:row>106</xdr:row>
      <xdr:rowOff>49530</xdr:rowOff>
    </xdr:to>
    <xdr:cxnSp macro="">
      <xdr:nvCxnSpPr>
        <xdr:cNvPr id="878" name="直線コネクタ 877">
          <a:extLst>
            <a:ext uri="{FF2B5EF4-FFF2-40B4-BE49-F238E27FC236}">
              <a16:creationId xmlns:a16="http://schemas.microsoft.com/office/drawing/2014/main" id="{00000000-0008-0000-0E00-00006E030000}"/>
            </a:ext>
          </a:extLst>
        </xdr:cNvPr>
        <xdr:cNvCxnSpPr/>
      </xdr:nvCxnSpPr>
      <xdr:spPr>
        <a:xfrm>
          <a:off x="15481300" y="1822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4541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49530</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4592300" y="18194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118745</xdr:rowOff>
    </xdr:from>
    <xdr:to>
      <xdr:col>72</xdr:col>
      <xdr:colOff>38100</xdr:colOff>
      <xdr:row>106</xdr:row>
      <xdr:rowOff>48895</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365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169545</xdr:rowOff>
    </xdr:from>
    <xdr:to>
      <xdr:col>76</xdr:col>
      <xdr:colOff>114300</xdr:colOff>
      <xdr:row>106</xdr:row>
      <xdr:rowOff>20955</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3703300" y="18171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103505</xdr:rowOff>
    </xdr:from>
    <xdr:to>
      <xdr:col>67</xdr:col>
      <xdr:colOff>101600</xdr:colOff>
      <xdr:row>106</xdr:row>
      <xdr:rowOff>33655</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2763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154305</xdr:rowOff>
    </xdr:from>
    <xdr:to>
      <xdr:col>71</xdr:col>
      <xdr:colOff>177800</xdr:colOff>
      <xdr:row>105</xdr:row>
      <xdr:rowOff>169545</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2814300" y="18156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E00-000075030000}"/>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E00-00007603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E00-00007703000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E00-000078030000}"/>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91457</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E00-000079030000}"/>
            </a:ext>
          </a:extLst>
        </xdr:cNvPr>
        <xdr:cNvSpPr txBox="1"/>
      </xdr:nvSpPr>
      <xdr:spPr>
        <a:xfrm>
          <a:off x="15266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62882</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E00-00007A030000}"/>
            </a:ext>
          </a:extLst>
        </xdr:cNvPr>
        <xdr:cNvSpPr txBox="1"/>
      </xdr:nvSpPr>
      <xdr:spPr>
        <a:xfrm>
          <a:off x="14389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40022</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E00-00007B030000}"/>
            </a:ext>
          </a:extLst>
        </xdr:cNvPr>
        <xdr:cNvSpPr txBox="1"/>
      </xdr:nvSpPr>
      <xdr:spPr>
        <a:xfrm>
          <a:off x="13500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24782</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E00-00007C030000}"/>
            </a:ext>
          </a:extLst>
        </xdr:cNvPr>
        <xdr:cNvSpPr txBox="1"/>
      </xdr:nvSpPr>
      <xdr:spPr>
        <a:xfrm>
          <a:off x="126117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00000000-0008-0000-0E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a:extLst>
            <a:ext uri="{FF2B5EF4-FFF2-40B4-BE49-F238E27FC236}">
              <a16:creationId xmlns:a16="http://schemas.microsoft.com/office/drawing/2014/main" id="{00000000-0008-0000-0E00-00009303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a:extLst>
            <a:ext uri="{FF2B5EF4-FFF2-40B4-BE49-F238E27FC236}">
              <a16:creationId xmlns:a16="http://schemas.microsoft.com/office/drawing/2014/main" id="{00000000-0008-0000-0E00-000095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19" name="【公民館】&#10;一人当たり面積平均値テキスト">
          <a:extLst>
            <a:ext uri="{FF2B5EF4-FFF2-40B4-BE49-F238E27FC236}">
              <a16:creationId xmlns:a16="http://schemas.microsoft.com/office/drawing/2014/main" id="{00000000-0008-0000-0E00-00009703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a:extLst>
            <a:ext uri="{FF2B5EF4-FFF2-40B4-BE49-F238E27FC236}">
              <a16:creationId xmlns:a16="http://schemas.microsoft.com/office/drawing/2014/main" id="{00000000-0008-0000-0E00-000098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E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77978</xdr:rowOff>
    </xdr:from>
    <xdr:to>
      <xdr:col>116</xdr:col>
      <xdr:colOff>114300</xdr:colOff>
      <xdr:row>106</xdr:row>
      <xdr:rowOff>8128</xdr:rowOff>
    </xdr:to>
    <xdr:sp macro="" textlink="">
      <xdr:nvSpPr>
        <xdr:cNvPr id="930" name="楕円 929">
          <a:extLst>
            <a:ext uri="{FF2B5EF4-FFF2-40B4-BE49-F238E27FC236}">
              <a16:creationId xmlns:a16="http://schemas.microsoft.com/office/drawing/2014/main" id="{00000000-0008-0000-0E00-0000A2030000}"/>
            </a:ext>
          </a:extLst>
        </xdr:cNvPr>
        <xdr:cNvSpPr/>
      </xdr:nvSpPr>
      <xdr:spPr>
        <a:xfrm>
          <a:off x="221107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100855</xdr:rowOff>
    </xdr:from>
    <xdr:ext cx="469744" cy="259045"/>
    <xdr:sp macro="" textlink="">
      <xdr:nvSpPr>
        <xdr:cNvPr id="931" name="【公民館】&#10;一人当たり面積該当値テキスト">
          <a:extLst>
            <a:ext uri="{FF2B5EF4-FFF2-40B4-BE49-F238E27FC236}">
              <a16:creationId xmlns:a16="http://schemas.microsoft.com/office/drawing/2014/main" id="{00000000-0008-0000-0E00-0000A3030000}"/>
            </a:ext>
          </a:extLst>
        </xdr:cNvPr>
        <xdr:cNvSpPr txBox="1"/>
      </xdr:nvSpPr>
      <xdr:spPr>
        <a:xfrm>
          <a:off x="22199600" y="1793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84837</xdr:rowOff>
    </xdr:from>
    <xdr:to>
      <xdr:col>112</xdr:col>
      <xdr:colOff>38100</xdr:colOff>
      <xdr:row>106</xdr:row>
      <xdr:rowOff>14987</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21272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128778</xdr:rowOff>
    </xdr:from>
    <xdr:to>
      <xdr:col>116</xdr:col>
      <xdr:colOff>63500</xdr:colOff>
      <xdr:row>105</xdr:row>
      <xdr:rowOff>135637</xdr:rowOff>
    </xdr:to>
    <xdr:cxnSp macro="">
      <xdr:nvCxnSpPr>
        <xdr:cNvPr id="933" name="直線コネクタ 932">
          <a:extLst>
            <a:ext uri="{FF2B5EF4-FFF2-40B4-BE49-F238E27FC236}">
              <a16:creationId xmlns:a16="http://schemas.microsoft.com/office/drawing/2014/main" id="{00000000-0008-0000-0E00-0000A5030000}"/>
            </a:ext>
          </a:extLst>
        </xdr:cNvPr>
        <xdr:cNvCxnSpPr/>
      </xdr:nvCxnSpPr>
      <xdr:spPr>
        <a:xfrm flipV="1">
          <a:off x="21323300" y="181310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89408</xdr:rowOff>
    </xdr:from>
    <xdr:to>
      <xdr:col>107</xdr:col>
      <xdr:colOff>101600</xdr:colOff>
      <xdr:row>106</xdr:row>
      <xdr:rowOff>19558</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0383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135637</xdr:rowOff>
    </xdr:from>
    <xdr:to>
      <xdr:col>111</xdr:col>
      <xdr:colOff>177800</xdr:colOff>
      <xdr:row>105</xdr:row>
      <xdr:rowOff>140208</xdr:rowOff>
    </xdr:to>
    <xdr:cxnSp macro="">
      <xdr:nvCxnSpPr>
        <xdr:cNvPr id="935" name="直線コネクタ 934">
          <a:extLst>
            <a:ext uri="{FF2B5EF4-FFF2-40B4-BE49-F238E27FC236}">
              <a16:creationId xmlns:a16="http://schemas.microsoft.com/office/drawing/2014/main" id="{00000000-0008-0000-0E00-0000A7030000}"/>
            </a:ext>
          </a:extLst>
        </xdr:cNvPr>
        <xdr:cNvCxnSpPr/>
      </xdr:nvCxnSpPr>
      <xdr:spPr>
        <a:xfrm flipV="1">
          <a:off x="20434300" y="181378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19494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140208</xdr:rowOff>
    </xdr:from>
    <xdr:to>
      <xdr:col>107</xdr:col>
      <xdr:colOff>50800</xdr:colOff>
      <xdr:row>105</xdr:row>
      <xdr:rowOff>147065</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flipV="1">
          <a:off x="19545300" y="181424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100837</xdr:rowOff>
    </xdr:from>
    <xdr:to>
      <xdr:col>98</xdr:col>
      <xdr:colOff>38100</xdr:colOff>
      <xdr:row>106</xdr:row>
      <xdr:rowOff>30987</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8605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147065</xdr:rowOff>
    </xdr:from>
    <xdr:to>
      <xdr:col>102</xdr:col>
      <xdr:colOff>114300</xdr:colOff>
      <xdr:row>105</xdr:row>
      <xdr:rowOff>151637</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18656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940" name="n_1aveValue【公民館】&#10;一人当たり面積">
          <a:extLst>
            <a:ext uri="{FF2B5EF4-FFF2-40B4-BE49-F238E27FC236}">
              <a16:creationId xmlns:a16="http://schemas.microsoft.com/office/drawing/2014/main" id="{00000000-0008-0000-0E00-0000AC030000}"/>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941" name="n_2aveValue【公民館】&#10;一人当たり面積">
          <a:extLst>
            <a:ext uri="{FF2B5EF4-FFF2-40B4-BE49-F238E27FC236}">
              <a16:creationId xmlns:a16="http://schemas.microsoft.com/office/drawing/2014/main" id="{00000000-0008-0000-0E00-0000AD030000}"/>
            </a:ext>
          </a:extLst>
        </xdr:cNvPr>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942" name="n_3aveValue【公民館】&#10;一人当たり面積">
          <a:extLst>
            <a:ext uri="{FF2B5EF4-FFF2-40B4-BE49-F238E27FC236}">
              <a16:creationId xmlns:a16="http://schemas.microsoft.com/office/drawing/2014/main" id="{00000000-0008-0000-0E00-0000AE030000}"/>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943" name="n_4aveValue【公民館】&#10;一人当たり面積">
          <a:extLst>
            <a:ext uri="{FF2B5EF4-FFF2-40B4-BE49-F238E27FC236}">
              <a16:creationId xmlns:a16="http://schemas.microsoft.com/office/drawing/2014/main" id="{00000000-0008-0000-0E00-0000AF030000}"/>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31514</xdr:rowOff>
    </xdr:from>
    <xdr:ext cx="469744" cy="259045"/>
    <xdr:sp macro="" textlink="">
      <xdr:nvSpPr>
        <xdr:cNvPr id="944" name="n_1mainValue【公民館】&#10;一人当たり面積">
          <a:extLst>
            <a:ext uri="{FF2B5EF4-FFF2-40B4-BE49-F238E27FC236}">
              <a16:creationId xmlns:a16="http://schemas.microsoft.com/office/drawing/2014/main" id="{00000000-0008-0000-0E00-0000B0030000}"/>
            </a:ext>
          </a:extLst>
        </xdr:cNvPr>
        <xdr:cNvSpPr txBox="1"/>
      </xdr:nvSpPr>
      <xdr:spPr>
        <a:xfrm>
          <a:off x="21075727" y="178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36085</xdr:rowOff>
    </xdr:from>
    <xdr:ext cx="469744" cy="259045"/>
    <xdr:sp macro="" textlink="">
      <xdr:nvSpPr>
        <xdr:cNvPr id="945" name="n_2mainValue【公民館】&#10;一人当たり面積">
          <a:extLst>
            <a:ext uri="{FF2B5EF4-FFF2-40B4-BE49-F238E27FC236}">
              <a16:creationId xmlns:a16="http://schemas.microsoft.com/office/drawing/2014/main" id="{00000000-0008-0000-0E00-0000B1030000}"/>
            </a:ext>
          </a:extLst>
        </xdr:cNvPr>
        <xdr:cNvSpPr txBox="1"/>
      </xdr:nvSpPr>
      <xdr:spPr>
        <a:xfrm>
          <a:off x="20199427"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946" name="n_3mainValue【公民館】&#10;一人当たり面積">
          <a:extLst>
            <a:ext uri="{FF2B5EF4-FFF2-40B4-BE49-F238E27FC236}">
              <a16:creationId xmlns:a16="http://schemas.microsoft.com/office/drawing/2014/main" id="{00000000-0008-0000-0E00-0000B2030000}"/>
            </a:ext>
          </a:extLst>
        </xdr:cNvPr>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47514</xdr:rowOff>
    </xdr:from>
    <xdr:ext cx="469744" cy="259045"/>
    <xdr:sp macro="" textlink="">
      <xdr:nvSpPr>
        <xdr:cNvPr id="947" name="n_4mainValue【公民館】&#10;一人当たり面積">
          <a:extLst>
            <a:ext uri="{FF2B5EF4-FFF2-40B4-BE49-F238E27FC236}">
              <a16:creationId xmlns:a16="http://schemas.microsoft.com/office/drawing/2014/main" id="{00000000-0008-0000-0E00-0000B3030000}"/>
            </a:ext>
          </a:extLst>
        </xdr:cNvPr>
        <xdr:cNvSpPr txBox="1"/>
      </xdr:nvSpPr>
      <xdr:spPr>
        <a:xfrm>
          <a:off x="18421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E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E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E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有形固定資産減価償却率は、類似団体と比較して全体的に高い比率である。特に、道路、学校施設については耐用年数を経過、経過しつつある老朽化した施設の割合が高くなっている。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赤穂市公共施設等総合管理計画等に基づき、老朽化した施設の点検・診断や計画的な予防保全による長寿命化を進めていくなど、公共施設の適正管理に努める。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160927</xdr:rowOff>
    </xdr:from>
    <xdr:to>
      <xdr:col>24</xdr:col>
      <xdr:colOff>114300</xdr:colOff>
      <xdr:row>41</xdr:row>
      <xdr:rowOff>91077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139354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82550</xdr:rowOff>
    </xdr:from>
    <xdr:to>
      <xdr:col>20</xdr:col>
      <xdr:colOff>38100</xdr:colOff>
      <xdr:row>41</xdr:row>
      <xdr:rowOff>12700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133350</xdr:rowOff>
    </xdr:from>
    <xdr:to>
      <xdr:col>24</xdr:col>
      <xdr:colOff>63500</xdr:colOff>
      <xdr:row>41</xdr:row>
      <xdr:rowOff>40277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9135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15603</xdr:rowOff>
    </xdr:from>
    <xdr:to>
      <xdr:col>15</xdr:col>
      <xdr:colOff>101600</xdr:colOff>
      <xdr:row>40</xdr:row>
      <xdr:rowOff>117203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66403</xdr:rowOff>
    </xdr:from>
    <xdr:to>
      <xdr:col>19</xdr:col>
      <xdr:colOff>177800</xdr:colOff>
      <xdr:row>40</xdr:row>
      <xdr:rowOff>133350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2440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111941</xdr:rowOff>
    </xdr:from>
    <xdr:to>
      <xdr:col>10</xdr:col>
      <xdr:colOff>165100</xdr:colOff>
      <xdr:row>40</xdr:row>
      <xdr:rowOff>42091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162741</xdr:rowOff>
    </xdr:from>
    <xdr:to>
      <xdr:col>15</xdr:col>
      <xdr:colOff>50800</xdr:colOff>
      <xdr:row>40</xdr:row>
      <xdr:rowOff>66403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492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54791</xdr:rowOff>
    </xdr:from>
    <xdr:to>
      <xdr:col>6</xdr:col>
      <xdr:colOff>38100</xdr:colOff>
      <xdr:row>39</xdr:row>
      <xdr:rowOff>156391</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105591</xdr:rowOff>
    </xdr:from>
    <xdr:to>
      <xdr:col>10</xdr:col>
      <xdr:colOff>114300</xdr:colOff>
      <xdr:row>39</xdr:row>
      <xdr:rowOff>162741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9214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108330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33218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147518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119126</xdr:rowOff>
    </xdr:from>
    <xdr:to>
      <xdr:col>55</xdr:col>
      <xdr:colOff>50800</xdr:colOff>
      <xdr:row>38</xdr:row>
      <xdr:rowOff>49276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142003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169926</xdr:rowOff>
    </xdr:from>
    <xdr:to>
      <xdr:col>55</xdr:col>
      <xdr:colOff>0</xdr:colOff>
      <xdr:row>38</xdr:row>
      <xdr:rowOff>7620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513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137414</xdr:rowOff>
    </xdr:from>
    <xdr:to>
      <xdr:col>46</xdr:col>
      <xdr:colOff>38100</xdr:colOff>
      <xdr:row>38</xdr:row>
      <xdr:rowOff>67564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16764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522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146558</xdr:rowOff>
    </xdr:from>
    <xdr:to>
      <xdr:col>41</xdr:col>
      <xdr:colOff>101600</xdr:colOff>
      <xdr:row>38</xdr:row>
      <xdr:rowOff>76708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xdr:rowOff>
    </xdr:from>
    <xdr:to>
      <xdr:col>45</xdr:col>
      <xdr:colOff>177800</xdr:colOff>
      <xdr:row>38</xdr:row>
      <xdr:rowOff>25908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531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146558</xdr:rowOff>
    </xdr:from>
    <xdr:to>
      <xdr:col>36</xdr:col>
      <xdr:colOff>165100</xdr:colOff>
      <xdr:row>38</xdr:row>
      <xdr:rowOff>76708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25908</xdr:rowOff>
    </xdr:from>
    <xdr:to>
      <xdr:col>41</xdr:col>
      <xdr:colOff>50800</xdr:colOff>
      <xdr:row>38</xdr:row>
      <xdr:rowOff>25908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541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84091</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93235</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93235</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152400</xdr:rowOff>
    </xdr:from>
    <xdr:to>
      <xdr:col>24</xdr:col>
      <xdr:colOff>63500</xdr:colOff>
      <xdr:row>61</xdr:row>
      <xdr:rowOff>17145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4394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152400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80645</xdr:rowOff>
    </xdr:from>
    <xdr:to>
      <xdr:col>10</xdr:col>
      <xdr:colOff>165100</xdr:colOff>
      <xdr:row>61</xdr:row>
      <xdr:rowOff>10795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131445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019300" y="10401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42545</xdr:rowOff>
    </xdr:from>
    <xdr:to>
      <xdr:col>6</xdr:col>
      <xdr:colOff>38100</xdr:colOff>
      <xdr:row>60</xdr:row>
      <xdr:rowOff>144145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131445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38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1922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135272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35306</xdr:rowOff>
    </xdr:from>
    <xdr:to>
      <xdr:col>55</xdr:col>
      <xdr:colOff>50800</xdr:colOff>
      <xdr:row>63</xdr:row>
      <xdr:rowOff>136906</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8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13733</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37592</xdr:rowOff>
    </xdr:from>
    <xdr:to>
      <xdr:col>50</xdr:col>
      <xdr:colOff>165100</xdr:colOff>
      <xdr:row>63</xdr:row>
      <xdr:rowOff>139192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86106</xdr:rowOff>
    </xdr:from>
    <xdr:to>
      <xdr:col>55</xdr:col>
      <xdr:colOff>0</xdr:colOff>
      <xdr:row>63</xdr:row>
      <xdr:rowOff>88392</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8874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39116</xdr:rowOff>
    </xdr:from>
    <xdr:to>
      <xdr:col>46</xdr:col>
      <xdr:colOff>38100</xdr:colOff>
      <xdr:row>63</xdr:row>
      <xdr:rowOff>140716</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88392</xdr:rowOff>
    </xdr:from>
    <xdr:to>
      <xdr:col>50</xdr:col>
      <xdr:colOff>114300</xdr:colOff>
      <xdr:row>63</xdr:row>
      <xdr:rowOff>89916</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8897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41402</xdr:rowOff>
    </xdr:from>
    <xdr:to>
      <xdr:col>41</xdr:col>
      <xdr:colOff>101600</xdr:colOff>
      <xdr:row>63</xdr:row>
      <xdr:rowOff>143002</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8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89916</xdr:rowOff>
    </xdr:from>
    <xdr:to>
      <xdr:col>45</xdr:col>
      <xdr:colOff>177800</xdr:colOff>
      <xdr:row>63</xdr:row>
      <xdr:rowOff>92202</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8912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43688</xdr:rowOff>
    </xdr:from>
    <xdr:to>
      <xdr:col>36</xdr:col>
      <xdr:colOff>165100</xdr:colOff>
      <xdr:row>63</xdr:row>
      <xdr:rowOff>145288</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92202</xdr:rowOff>
    </xdr:from>
    <xdr:to>
      <xdr:col>41</xdr:col>
      <xdr:colOff>50800</xdr:colOff>
      <xdr:row>63</xdr:row>
      <xdr:rowOff>94488</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8935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130319</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131843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134129</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136415</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9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124461</xdr:rowOff>
    </xdr:from>
    <xdr:to>
      <xdr:col>24</xdr:col>
      <xdr:colOff>114300</xdr:colOff>
      <xdr:row>86</xdr:row>
      <xdr:rowOff>54611</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39388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61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88264</xdr:rowOff>
    </xdr:from>
    <xdr:to>
      <xdr:col>20</xdr:col>
      <xdr:colOff>38100</xdr:colOff>
      <xdr:row>86</xdr:row>
      <xdr:rowOff>18414</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139064</xdr:rowOff>
    </xdr:from>
    <xdr:to>
      <xdr:col>24</xdr:col>
      <xdr:colOff>63500</xdr:colOff>
      <xdr:row>86</xdr:row>
      <xdr:rowOff>3811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7123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52070</xdr:rowOff>
    </xdr:from>
    <xdr:to>
      <xdr:col>15</xdr:col>
      <xdr:colOff>101600</xdr:colOff>
      <xdr:row>85</xdr:row>
      <xdr:rowOff>153670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102870</xdr:rowOff>
    </xdr:from>
    <xdr:to>
      <xdr:col>19</xdr:col>
      <xdr:colOff>177800</xdr:colOff>
      <xdr:row>85</xdr:row>
      <xdr:rowOff>139064</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676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102870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634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147320</xdr:rowOff>
    </xdr:from>
    <xdr:to>
      <xdr:col>6</xdr:col>
      <xdr:colOff>38100</xdr:colOff>
      <xdr:row>85</xdr:row>
      <xdr:rowOff>77470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26670</xdr:rowOff>
    </xdr:from>
    <xdr:to>
      <xdr:col>10</xdr:col>
      <xdr:colOff>114300</xdr:colOff>
      <xdr:row>85</xdr:row>
      <xdr:rowOff>60961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599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9541</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144797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68597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136347</xdr:rowOff>
    </xdr:from>
    <xdr:to>
      <xdr:col>55</xdr:col>
      <xdr:colOff>50800</xdr:colOff>
      <xdr:row>86</xdr:row>
      <xdr:rowOff>66497</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51274</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6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136347</xdr:rowOff>
    </xdr:from>
    <xdr:to>
      <xdr:col>50</xdr:col>
      <xdr:colOff>165100</xdr:colOff>
      <xdr:row>86</xdr:row>
      <xdr:rowOff>66497</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15697</xdr:rowOff>
    </xdr:from>
    <xdr:to>
      <xdr:col>55</xdr:col>
      <xdr:colOff>0</xdr:colOff>
      <xdr:row>86</xdr:row>
      <xdr:rowOff>15697</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7603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136804</xdr:rowOff>
    </xdr:from>
    <xdr:to>
      <xdr:col>46</xdr:col>
      <xdr:colOff>38100</xdr:colOff>
      <xdr:row>86</xdr:row>
      <xdr:rowOff>66954</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15697</xdr:rowOff>
    </xdr:from>
    <xdr:to>
      <xdr:col>50</xdr:col>
      <xdr:colOff>114300</xdr:colOff>
      <xdr:row>86</xdr:row>
      <xdr:rowOff>16154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7603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136804</xdr:rowOff>
    </xdr:from>
    <xdr:to>
      <xdr:col>41</xdr:col>
      <xdr:colOff>101600</xdr:colOff>
      <xdr:row>86</xdr:row>
      <xdr:rowOff>66954</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16154</xdr:rowOff>
    </xdr:from>
    <xdr:to>
      <xdr:col>45</xdr:col>
      <xdr:colOff>177800</xdr:colOff>
      <xdr:row>86</xdr:row>
      <xdr:rowOff>16154</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760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137261</xdr:rowOff>
    </xdr:from>
    <xdr:to>
      <xdr:col>36</xdr:col>
      <xdr:colOff>165100</xdr:colOff>
      <xdr:row>86</xdr:row>
      <xdr:rowOff>67411</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71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16154</xdr:rowOff>
    </xdr:from>
    <xdr:to>
      <xdr:col>41</xdr:col>
      <xdr:colOff>50800</xdr:colOff>
      <xdr:row>86</xdr:row>
      <xdr:rowOff>16611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76085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57624</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58081</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58081</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58538</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80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58057</xdr:rowOff>
    </xdr:from>
    <xdr:to>
      <xdr:col>24</xdr:col>
      <xdr:colOff>114300</xdr:colOff>
      <xdr:row>105</xdr:row>
      <xdr:rowOff>159657</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36484</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28666</xdr:rowOff>
    </xdr:from>
    <xdr:to>
      <xdr:col>20</xdr:col>
      <xdr:colOff>38100</xdr:colOff>
      <xdr:row>105</xdr:row>
      <xdr:rowOff>130266</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79466</xdr:rowOff>
    </xdr:from>
    <xdr:to>
      <xdr:col>24</xdr:col>
      <xdr:colOff>63500</xdr:colOff>
      <xdr:row>105</xdr:row>
      <xdr:rowOff>108857</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0817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7438</xdr:rowOff>
    </xdr:from>
    <xdr:to>
      <xdr:col>15</xdr:col>
      <xdr:colOff>101600</xdr:colOff>
      <xdr:row>105</xdr:row>
      <xdr:rowOff>109038</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58238</xdr:rowOff>
    </xdr:from>
    <xdr:to>
      <xdr:col>19</xdr:col>
      <xdr:colOff>177800</xdr:colOff>
      <xdr:row>105</xdr:row>
      <xdr:rowOff>79466</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80604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27214</xdr:rowOff>
    </xdr:from>
    <xdr:to>
      <xdr:col>15</xdr:col>
      <xdr:colOff>50800</xdr:colOff>
      <xdr:row>105</xdr:row>
      <xdr:rowOff>58238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802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115207</xdr:rowOff>
    </xdr:from>
    <xdr:to>
      <xdr:col>6</xdr:col>
      <xdr:colOff>38100</xdr:colOff>
      <xdr:row>105</xdr:row>
      <xdr:rowOff>45357</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166007</xdr:rowOff>
    </xdr:from>
    <xdr:to>
      <xdr:col>10</xdr:col>
      <xdr:colOff>114300</xdr:colOff>
      <xdr:row>105</xdr:row>
      <xdr:rowOff>27214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121393</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100165</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36484</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65633</xdr:rowOff>
    </xdr:from>
    <xdr:to>
      <xdr:col>55</xdr:col>
      <xdr:colOff>50800</xdr:colOff>
      <xdr:row>107</xdr:row>
      <xdr:rowOff>167233</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4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25010</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1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67463</xdr:rowOff>
    </xdr:from>
    <xdr:to>
      <xdr:col>50</xdr:col>
      <xdr:colOff>165100</xdr:colOff>
      <xdr:row>107</xdr:row>
      <xdr:rowOff>169063</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116433</xdr:rowOff>
    </xdr:from>
    <xdr:to>
      <xdr:col>55</xdr:col>
      <xdr:colOff>0</xdr:colOff>
      <xdr:row>107</xdr:row>
      <xdr:rowOff>118263</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461583"/>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118263</xdr:rowOff>
    </xdr:from>
    <xdr:to>
      <xdr:col>50</xdr:col>
      <xdr:colOff>114300</xdr:colOff>
      <xdr:row>107</xdr:row>
      <xdr:rowOff>119635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750300" y="1846341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70662</xdr:rowOff>
    </xdr:from>
    <xdr:to>
      <xdr:col>41</xdr:col>
      <xdr:colOff>101600</xdr:colOff>
      <xdr:row>108</xdr:row>
      <xdr:rowOff>812</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119635</xdr:rowOff>
    </xdr:from>
    <xdr:to>
      <xdr:col>45</xdr:col>
      <xdr:colOff>177800</xdr:colOff>
      <xdr:row>107</xdr:row>
      <xdr:rowOff>121462</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464785"/>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72034</xdr:rowOff>
    </xdr:from>
    <xdr:to>
      <xdr:col>36</xdr:col>
      <xdr:colOff>165100</xdr:colOff>
      <xdr:row>108</xdr:row>
      <xdr:rowOff>2184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121462</xdr:rowOff>
    </xdr:from>
    <xdr:to>
      <xdr:col>41</xdr:col>
      <xdr:colOff>50800</xdr:colOff>
      <xdr:row>107</xdr:row>
      <xdr:rowOff>122834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6972300" y="184666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14140</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1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15512</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17339</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19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18711</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19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147865</xdr:rowOff>
    </xdr:from>
    <xdr:to>
      <xdr:col>85</xdr:col>
      <xdr:colOff>177800</xdr:colOff>
      <xdr:row>41</xdr:row>
      <xdr:rowOff>78015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126292</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27215</xdr:rowOff>
    </xdr:from>
    <xdr:to>
      <xdr:col>85</xdr:col>
      <xdr:colOff>127000</xdr:colOff>
      <xdr:row>41</xdr:row>
      <xdr:rowOff>33746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5481300" y="705666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41</xdr:row>
      <xdr:rowOff>41910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4592300" y="706319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165826</xdr:rowOff>
    </xdr:from>
    <xdr:to>
      <xdr:col>72</xdr:col>
      <xdr:colOff>38100</xdr:colOff>
      <xdr:row>41</xdr:row>
      <xdr:rowOff>95976</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41910</xdr:rowOff>
    </xdr:from>
    <xdr:to>
      <xdr:col>76</xdr:col>
      <xdr:colOff>114300</xdr:colOff>
      <xdr:row>41</xdr:row>
      <xdr:rowOff>45176</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3703300" y="70713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5806</xdr:rowOff>
    </xdr:from>
    <xdr:to>
      <xdr:col>67</xdr:col>
      <xdr:colOff>101600</xdr:colOff>
      <xdr:row>41</xdr:row>
      <xdr:rowOff>107406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45176</xdr:rowOff>
    </xdr:from>
    <xdr:to>
      <xdr:col>71</xdr:col>
      <xdr:colOff>177800</xdr:colOff>
      <xdr:row>41</xdr:row>
      <xdr:rowOff>56606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2814300" y="70746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83837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87103</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98533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142995</xdr:rowOff>
    </xdr:from>
    <xdr:to>
      <xdr:col>116</xdr:col>
      <xdr:colOff>114300</xdr:colOff>
      <xdr:row>40</xdr:row>
      <xdr:rowOff>73145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68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165872</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668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156381</xdr:rowOff>
    </xdr:from>
    <xdr:to>
      <xdr:col>112</xdr:col>
      <xdr:colOff>38100</xdr:colOff>
      <xdr:row>40</xdr:row>
      <xdr:rowOff>86531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68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22345</xdr:rowOff>
    </xdr:from>
    <xdr:to>
      <xdr:col>116</xdr:col>
      <xdr:colOff>63500</xdr:colOff>
      <xdr:row>40</xdr:row>
      <xdr:rowOff>35731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6880345"/>
          <a:ext cx="8382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166394</xdr:rowOff>
    </xdr:from>
    <xdr:to>
      <xdr:col>107</xdr:col>
      <xdr:colOff>101600</xdr:colOff>
      <xdr:row>40</xdr:row>
      <xdr:rowOff>96544</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68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35731</xdr:rowOff>
    </xdr:from>
    <xdr:to>
      <xdr:col>111</xdr:col>
      <xdr:colOff>177800</xdr:colOff>
      <xdr:row>40</xdr:row>
      <xdr:rowOff>45744</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6893731"/>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4878</xdr:rowOff>
    </xdr:from>
    <xdr:to>
      <xdr:col>102</xdr:col>
      <xdr:colOff>165100</xdr:colOff>
      <xdr:row>40</xdr:row>
      <xdr:rowOff>106478</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6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45744</xdr:rowOff>
    </xdr:from>
    <xdr:to>
      <xdr:col>107</xdr:col>
      <xdr:colOff>50800</xdr:colOff>
      <xdr:row>40</xdr:row>
      <xdr:rowOff>55678</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6903744"/>
          <a:ext cx="8890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17173</xdr:rowOff>
    </xdr:from>
    <xdr:to>
      <xdr:col>98</xdr:col>
      <xdr:colOff>38100</xdr:colOff>
      <xdr:row>40</xdr:row>
      <xdr:rowOff>118773</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68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55678</xdr:rowOff>
    </xdr:from>
    <xdr:to>
      <xdr:col>102</xdr:col>
      <xdr:colOff>114300</xdr:colOff>
      <xdr:row>40</xdr:row>
      <xdr:rowOff>67973</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6913678"/>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103058</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11095" y="661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113071</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34795" y="662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123005</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45795" y="66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135300</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56795" y="66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34109</xdr:rowOff>
    </xdr:from>
    <xdr:to>
      <xdr:col>85</xdr:col>
      <xdr:colOff>177800</xdr:colOff>
      <xdr:row>57</xdr:row>
      <xdr:rowOff>135709</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56986</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965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130447</xdr:rowOff>
    </xdr:from>
    <xdr:to>
      <xdr:col>81</xdr:col>
      <xdr:colOff>101600</xdr:colOff>
      <xdr:row>57</xdr:row>
      <xdr:rowOff>60597</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9797</xdr:rowOff>
    </xdr:from>
    <xdr:to>
      <xdr:col>85</xdr:col>
      <xdr:colOff>127000</xdr:colOff>
      <xdr:row>57</xdr:row>
      <xdr:rowOff>84909</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978244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53703</xdr:rowOff>
    </xdr:from>
    <xdr:to>
      <xdr:col>76</xdr:col>
      <xdr:colOff>165100</xdr:colOff>
      <xdr:row>56</xdr:row>
      <xdr:rowOff>155303</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104503</xdr:rowOff>
    </xdr:from>
    <xdr:to>
      <xdr:col>81</xdr:col>
      <xdr:colOff>50800</xdr:colOff>
      <xdr:row>57</xdr:row>
      <xdr:rowOff>9797</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970570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150041</xdr:rowOff>
    </xdr:from>
    <xdr:to>
      <xdr:col>72</xdr:col>
      <xdr:colOff>38100</xdr:colOff>
      <xdr:row>56</xdr:row>
      <xdr:rowOff>80191</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29391</xdr:rowOff>
    </xdr:from>
    <xdr:to>
      <xdr:col>76</xdr:col>
      <xdr:colOff>114300</xdr:colOff>
      <xdr:row>56</xdr:row>
      <xdr:rowOff>104503</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96305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56</xdr:row>
      <xdr:rowOff>29391</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95554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77124</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380</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96718</xdr:rowOff>
    </xdr:from>
    <xdr:ext cx="340478"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33061" y="9355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21607</xdr:rowOff>
    </xdr:from>
    <xdr:ext cx="340478"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44061" y="927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143510</xdr:rowOff>
    </xdr:from>
    <xdr:to>
      <xdr:col>102</xdr:col>
      <xdr:colOff>165100</xdr:colOff>
      <xdr:row>64</xdr:row>
      <xdr:rowOff>73660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22860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099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143510</xdr:rowOff>
    </xdr:from>
    <xdr:to>
      <xdr:col>98</xdr:col>
      <xdr:colOff>38100</xdr:colOff>
      <xdr:row>64</xdr:row>
      <xdr:rowOff>73660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22860</xdr:rowOff>
    </xdr:from>
    <xdr:to>
      <xdr:col>102</xdr:col>
      <xdr:colOff>114300</xdr:colOff>
      <xdr:row>64</xdr:row>
      <xdr:rowOff>22860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64787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64787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2539</xdr:rowOff>
    </xdr:from>
    <xdr:to>
      <xdr:col>85</xdr:col>
      <xdr:colOff>177800</xdr:colOff>
      <xdr:row>83</xdr:row>
      <xdr:rowOff>104139</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152416</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53339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4257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95886</xdr:rowOff>
    </xdr:from>
    <xdr:to>
      <xdr:col>76</xdr:col>
      <xdr:colOff>165100</xdr:colOff>
      <xdr:row>83</xdr:row>
      <xdr:rowOff>26036</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146686</xdr:rowOff>
    </xdr:from>
    <xdr:to>
      <xdr:col>81</xdr:col>
      <xdr:colOff>50800</xdr:colOff>
      <xdr:row>83</xdr:row>
      <xdr:rowOff>26670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42055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57786</xdr:rowOff>
    </xdr:from>
    <xdr:to>
      <xdr:col>72</xdr:col>
      <xdr:colOff>38100</xdr:colOff>
      <xdr:row>82</xdr:row>
      <xdr:rowOff>159386</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108586</xdr:rowOff>
    </xdr:from>
    <xdr:to>
      <xdr:col>76</xdr:col>
      <xdr:colOff>114300</xdr:colOff>
      <xdr:row>82</xdr:row>
      <xdr:rowOff>146686</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4167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108586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41084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17163</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164193</xdr:rowOff>
    </xdr:from>
    <xdr:to>
      <xdr:col>116</xdr:col>
      <xdr:colOff>114300</xdr:colOff>
      <xdr:row>86</xdr:row>
      <xdr:rowOff>94343</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167458</xdr:rowOff>
    </xdr:from>
    <xdr:to>
      <xdr:col>112</xdr:col>
      <xdr:colOff>38100</xdr:colOff>
      <xdr:row>86</xdr:row>
      <xdr:rowOff>97608</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43543</xdr:rowOff>
    </xdr:from>
    <xdr:to>
      <xdr:col>116</xdr:col>
      <xdr:colOff>63500</xdr:colOff>
      <xdr:row>86</xdr:row>
      <xdr:rowOff>46808</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47882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168548</xdr:rowOff>
    </xdr:from>
    <xdr:to>
      <xdr:col>107</xdr:col>
      <xdr:colOff>101600</xdr:colOff>
      <xdr:row>86</xdr:row>
      <xdr:rowOff>98698</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46808</xdr:rowOff>
    </xdr:from>
    <xdr:to>
      <xdr:col>111</xdr:col>
      <xdr:colOff>177800</xdr:colOff>
      <xdr:row>86</xdr:row>
      <xdr:rowOff>47898</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0434300" y="1479150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170724</xdr:rowOff>
    </xdr:from>
    <xdr:to>
      <xdr:col>102</xdr:col>
      <xdr:colOff>165100</xdr:colOff>
      <xdr:row>86</xdr:row>
      <xdr:rowOff>100874</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47898</xdr:rowOff>
    </xdr:from>
    <xdr:to>
      <xdr:col>107</xdr:col>
      <xdr:colOff>50800</xdr:colOff>
      <xdr:row>86</xdr:row>
      <xdr:rowOff>50074</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7925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363</xdr:rowOff>
    </xdr:from>
    <xdr:to>
      <xdr:col>98</xdr:col>
      <xdr:colOff>38100</xdr:colOff>
      <xdr:row>86</xdr:row>
      <xdr:rowOff>101963</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50074</xdr:rowOff>
    </xdr:from>
    <xdr:to>
      <xdr:col>102</xdr:col>
      <xdr:colOff>114300</xdr:colOff>
      <xdr:row>86</xdr:row>
      <xdr:rowOff>51163</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47947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88735</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8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89825</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92001</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118490</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5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90714</xdr:rowOff>
    </xdr:from>
    <xdr:to>
      <xdr:col>85</xdr:col>
      <xdr:colOff>177800</xdr:colOff>
      <xdr:row>109</xdr:row>
      <xdr:rowOff>20864</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5641</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52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76019</xdr:rowOff>
    </xdr:from>
    <xdr:to>
      <xdr:col>81</xdr:col>
      <xdr:colOff>101600</xdr:colOff>
      <xdr:row>109</xdr:row>
      <xdr:rowOff>6169</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126819</xdr:rowOff>
    </xdr:from>
    <xdr:to>
      <xdr:col>85</xdr:col>
      <xdr:colOff>127000</xdr:colOff>
      <xdr:row>108</xdr:row>
      <xdr:rowOff>141514</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64341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64588</xdr:rowOff>
    </xdr:from>
    <xdr:to>
      <xdr:col>76</xdr:col>
      <xdr:colOff>165100</xdr:colOff>
      <xdr:row>108</xdr:row>
      <xdr:rowOff>166188</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115388</xdr:rowOff>
    </xdr:from>
    <xdr:to>
      <xdr:col>81</xdr:col>
      <xdr:colOff>50800</xdr:colOff>
      <xdr:row>108</xdr:row>
      <xdr:rowOff>126819</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6319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53158</xdr:rowOff>
    </xdr:from>
    <xdr:to>
      <xdr:col>72</xdr:col>
      <xdr:colOff>38100</xdr:colOff>
      <xdr:row>108</xdr:row>
      <xdr:rowOff>154758</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103958</xdr:rowOff>
    </xdr:from>
    <xdr:to>
      <xdr:col>76</xdr:col>
      <xdr:colOff>114300</xdr:colOff>
      <xdr:row>108</xdr:row>
      <xdr:rowOff>115388</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620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64588</xdr:rowOff>
    </xdr:from>
    <xdr:to>
      <xdr:col>67</xdr:col>
      <xdr:colOff>101600</xdr:colOff>
      <xdr:row>108</xdr:row>
      <xdr:rowOff>166188</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103958</xdr:rowOff>
    </xdr:from>
    <xdr:to>
      <xdr:col>71</xdr:col>
      <xdr:colOff>177800</xdr:colOff>
      <xdr:row>108</xdr:row>
      <xdr:rowOff>115388</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flipV="1">
          <a:off x="12814300" y="18620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168746</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157315</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145885</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157315</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F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00000000-0008-0000-0F00-00009B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00000000-0008-0000-0F00-00009D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a:extLst>
            <a:ext uri="{FF2B5EF4-FFF2-40B4-BE49-F238E27FC236}">
              <a16:creationId xmlns:a16="http://schemas.microsoft.com/office/drawing/2014/main" id="{00000000-0008-0000-0F00-00009F03000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159513</xdr:rowOff>
    </xdr:from>
    <xdr:to>
      <xdr:col>116</xdr:col>
      <xdr:colOff>114300</xdr:colOff>
      <xdr:row>108</xdr:row>
      <xdr:rowOff>89663</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21107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74440</xdr:rowOff>
    </xdr:from>
    <xdr:ext cx="469744" cy="259045"/>
    <xdr:sp macro="" textlink="">
      <xdr:nvSpPr>
        <xdr:cNvPr id="939" name="【庁舎】&#10;一人当たり面積該当値テキスト">
          <a:extLst>
            <a:ext uri="{FF2B5EF4-FFF2-40B4-BE49-F238E27FC236}">
              <a16:creationId xmlns:a16="http://schemas.microsoft.com/office/drawing/2014/main" id="{00000000-0008-0000-0F00-0000AB030000}"/>
            </a:ext>
          </a:extLst>
        </xdr:cNvPr>
        <xdr:cNvSpPr txBox="1"/>
      </xdr:nvSpPr>
      <xdr:spPr>
        <a:xfrm>
          <a:off x="22199600" y="1841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161037</xdr:rowOff>
    </xdr:from>
    <xdr:to>
      <xdr:col>112</xdr:col>
      <xdr:colOff>38100</xdr:colOff>
      <xdr:row>108</xdr:row>
      <xdr:rowOff>91187</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1272500" y="185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38863</xdr:rowOff>
    </xdr:from>
    <xdr:to>
      <xdr:col>116</xdr:col>
      <xdr:colOff>63500</xdr:colOff>
      <xdr:row>108</xdr:row>
      <xdr:rowOff>40387</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1323300" y="185554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162561</xdr:rowOff>
    </xdr:from>
    <xdr:to>
      <xdr:col>107</xdr:col>
      <xdr:colOff>101600</xdr:colOff>
      <xdr:row>108</xdr:row>
      <xdr:rowOff>92711</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038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40387</xdr:rowOff>
    </xdr:from>
    <xdr:to>
      <xdr:col>111</xdr:col>
      <xdr:colOff>177800</xdr:colOff>
      <xdr:row>108</xdr:row>
      <xdr:rowOff>41911</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0434300" y="185569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163322</xdr:rowOff>
    </xdr:from>
    <xdr:to>
      <xdr:col>102</xdr:col>
      <xdr:colOff>165100</xdr:colOff>
      <xdr:row>108</xdr:row>
      <xdr:rowOff>93472</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9494500" y="18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41911</xdr:rowOff>
    </xdr:from>
    <xdr:to>
      <xdr:col>107</xdr:col>
      <xdr:colOff>50800</xdr:colOff>
      <xdr:row>108</xdr:row>
      <xdr:rowOff>42672</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9545300" y="185585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164846</xdr:rowOff>
    </xdr:from>
    <xdr:to>
      <xdr:col>98</xdr:col>
      <xdr:colOff>38100</xdr:colOff>
      <xdr:row>108</xdr:row>
      <xdr:rowOff>94996</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8605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42672</xdr:rowOff>
    </xdr:from>
    <xdr:to>
      <xdr:col>102</xdr:col>
      <xdr:colOff>114300</xdr:colOff>
      <xdr:row>108</xdr:row>
      <xdr:rowOff>44196</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8656300" y="185592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a:extLst>
            <a:ext uri="{FF2B5EF4-FFF2-40B4-BE49-F238E27FC236}">
              <a16:creationId xmlns:a16="http://schemas.microsoft.com/office/drawing/2014/main" id="{00000000-0008-0000-0F00-0000B4030000}"/>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a:extLst>
            <a:ext uri="{FF2B5EF4-FFF2-40B4-BE49-F238E27FC236}">
              <a16:creationId xmlns:a16="http://schemas.microsoft.com/office/drawing/2014/main" id="{00000000-0008-0000-0F00-0000B5030000}"/>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a:extLst>
            <a:ext uri="{FF2B5EF4-FFF2-40B4-BE49-F238E27FC236}">
              <a16:creationId xmlns:a16="http://schemas.microsoft.com/office/drawing/2014/main" id="{00000000-0008-0000-0F00-0000B6030000}"/>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a:extLst>
            <a:ext uri="{FF2B5EF4-FFF2-40B4-BE49-F238E27FC236}">
              <a16:creationId xmlns:a16="http://schemas.microsoft.com/office/drawing/2014/main" id="{00000000-0008-0000-0F00-0000B7030000}"/>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82314</xdr:rowOff>
    </xdr:from>
    <xdr:ext cx="469744" cy="259045"/>
    <xdr:sp macro="" textlink="">
      <xdr:nvSpPr>
        <xdr:cNvPr id="952" name="n_1mainValue【庁舎】&#10;一人当たり面積">
          <a:extLst>
            <a:ext uri="{FF2B5EF4-FFF2-40B4-BE49-F238E27FC236}">
              <a16:creationId xmlns:a16="http://schemas.microsoft.com/office/drawing/2014/main" id="{00000000-0008-0000-0F00-0000B8030000}"/>
            </a:ext>
          </a:extLst>
        </xdr:cNvPr>
        <xdr:cNvSpPr txBox="1"/>
      </xdr:nvSpPr>
      <xdr:spPr>
        <a:xfrm>
          <a:off x="21075727" y="185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953" name="n_2mainValue【庁舎】&#10;一人当たり面積">
          <a:extLst>
            <a:ext uri="{FF2B5EF4-FFF2-40B4-BE49-F238E27FC236}">
              <a16:creationId xmlns:a16="http://schemas.microsoft.com/office/drawing/2014/main" id="{00000000-0008-0000-0F00-0000B9030000}"/>
            </a:ext>
          </a:extLst>
        </xdr:cNvPr>
        <xdr:cNvSpPr txBox="1"/>
      </xdr:nvSpPr>
      <xdr:spPr>
        <a:xfrm>
          <a:off x="20199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84599</xdr:rowOff>
    </xdr:from>
    <xdr:ext cx="469744" cy="259045"/>
    <xdr:sp macro="" textlink="">
      <xdr:nvSpPr>
        <xdr:cNvPr id="954" name="n_3mainValue【庁舎】&#10;一人当たり面積">
          <a:extLst>
            <a:ext uri="{FF2B5EF4-FFF2-40B4-BE49-F238E27FC236}">
              <a16:creationId xmlns:a16="http://schemas.microsoft.com/office/drawing/2014/main" id="{00000000-0008-0000-0F00-0000BA030000}"/>
            </a:ext>
          </a:extLst>
        </xdr:cNvPr>
        <xdr:cNvSpPr txBox="1"/>
      </xdr:nvSpPr>
      <xdr:spPr>
        <a:xfrm>
          <a:off x="19310427"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86123</xdr:rowOff>
    </xdr:from>
    <xdr:ext cx="469744" cy="259045"/>
    <xdr:sp macro="" textlink="">
      <xdr:nvSpPr>
        <xdr:cNvPr id="955" name="n_4mainValue【庁舎】&#10;一人当たり面積">
          <a:extLst>
            <a:ext uri="{FF2B5EF4-FFF2-40B4-BE49-F238E27FC236}">
              <a16:creationId xmlns:a16="http://schemas.microsoft.com/office/drawing/2014/main" id="{00000000-0008-0000-0F00-0000BB030000}"/>
            </a:ext>
          </a:extLst>
        </xdr:cNvPr>
        <xdr:cNvSpPr txBox="1"/>
      </xdr:nvSpPr>
      <xdr:spPr>
        <a:xfrm>
          <a:off x="18421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F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と比較して全体的に高い比率である。特に、図書館、福祉施設、一般廃棄物処理施設、庁舎については耐用年数を経過、経過しつつある老朽化した施設の割合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一方、保健センターについては、平成２８年に新設したため有形固定資産減価償却率は低い値となっている。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赤穂市公共施設等総合管理計画等に基づき、老朽化した施設の点検・診断や計画的な予防保全による長寿命化を進めていくなど、公共施設の適正管理に努める。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も高い数値となっているが、前年度から大きな変化がないため、今後も徴収体制の強化による市税等の確保、計画的な定員管理、事務事業の整理合理化、投資的事業の必要性・効果等を考慮した実施等により、財政体質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77258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437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歳入において、地方交付税や地方消費税交付金等の経常一般財源が増加したことや、歳出において、物件費や扶助費などの経常経費が減少したことに伴い増となった。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今後も人件費の抑制に努めるとともに、全ての事務事業について、費用対効果を検証しながら整理・合理化を図る行財政改革の取組を通じて、義務的経費の削減に努める。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154622</xdr:rowOff>
    </xdr:from>
    <xdr:to>
      <xdr:col>23</xdr:col>
      <xdr:colOff>133350</xdr:colOff>
      <xdr:row>61</xdr:row>
      <xdr:rowOff>22860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270172"/>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28893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4813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28893</xdr:rowOff>
    </xdr:from>
    <xdr:to>
      <xdr:col>15</xdr:col>
      <xdr:colOff>82550</xdr:colOff>
      <xdr:row>63</xdr:row>
      <xdr:rowOff>5715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487343"/>
          <a:ext cx="889000" cy="3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5715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0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103822</xdr:rowOff>
    </xdr:from>
    <xdr:to>
      <xdr:col>23</xdr:col>
      <xdr:colOff>184150</xdr:colOff>
      <xdr:row>60</xdr:row>
      <xdr:rowOff>33972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25099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149543</xdr:rowOff>
    </xdr:from>
    <xdr:to>
      <xdr:col>15</xdr:col>
      <xdr:colOff>133350</xdr:colOff>
      <xdr:row>61</xdr:row>
      <xdr:rowOff>79693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89870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66692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となっているが、前年度と比較すると高くなっている。その主な要因は人件費であり、会計年度任用職員に移行したこと等による増である。今後も引き続き、簡素で効率的な行財政運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38333</xdr:rowOff>
    </xdr:from>
    <xdr:to>
      <xdr:col>23</xdr:col>
      <xdr:colOff>133350</xdr:colOff>
      <xdr:row>82</xdr:row>
      <xdr:rowOff>138230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97233"/>
          <a:ext cx="838200" cy="9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20411</xdr:rowOff>
    </xdr:from>
    <xdr:to>
      <xdr:col>19</xdr:col>
      <xdr:colOff>133350</xdr:colOff>
      <xdr:row>82</xdr:row>
      <xdr:rowOff>38333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9311"/>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7221</xdr:rowOff>
    </xdr:from>
    <xdr:to>
      <xdr:col>15</xdr:col>
      <xdr:colOff>82550</xdr:colOff>
      <xdr:row>82</xdr:row>
      <xdr:rowOff>20411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66121"/>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1349</xdr:rowOff>
    </xdr:from>
    <xdr:to>
      <xdr:col>11</xdr:col>
      <xdr:colOff>31750</xdr:colOff>
      <xdr:row>82</xdr:row>
      <xdr:rowOff>7221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60249"/>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87430</xdr:rowOff>
    </xdr:from>
    <xdr:to>
      <xdr:col>23</xdr:col>
      <xdr:colOff>184150</xdr:colOff>
      <xdr:row>83</xdr:row>
      <xdr:rowOff>17580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103957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158983</xdr:rowOff>
    </xdr:from>
    <xdr:to>
      <xdr:col>19</xdr:col>
      <xdr:colOff>184150</xdr:colOff>
      <xdr:row>82</xdr:row>
      <xdr:rowOff>89133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99310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1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141061</xdr:rowOff>
    </xdr:from>
    <xdr:to>
      <xdr:col>15</xdr:col>
      <xdr:colOff>133350</xdr:colOff>
      <xdr:row>82</xdr:row>
      <xdr:rowOff>71211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81388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9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127871</xdr:rowOff>
    </xdr:from>
    <xdr:to>
      <xdr:col>11</xdr:col>
      <xdr:colOff>82550</xdr:colOff>
      <xdr:row>82</xdr:row>
      <xdr:rowOff>58021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68198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121999</xdr:rowOff>
    </xdr:from>
    <xdr:to>
      <xdr:col>7</xdr:col>
      <xdr:colOff>31750</xdr:colOff>
      <xdr:row>82</xdr:row>
      <xdr:rowOff>52149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62326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職員の適正化や昇給昇格等の適正な運営に努めたことにより、依然として類似団体平均より低い水準となっている。今後も国の動向等を見定めながら、適正な給与水準の維持に努める。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93134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1007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146755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28928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7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84</xdr:row>
      <xdr:rowOff>28928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100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多くなっているが、その主な要因としては、上郡町の消防事務を受託していることや、幼稚園・保育所・学校給食センターなどの子育て関連事業を市直営により実施していることが挙げられる。このような特殊要因があるものの、定員適正化計画に基づく、退職者に対する採用者の抑制や再任用職員の活用、民間委託の推進等により、今後も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93617</xdr:rowOff>
    </xdr:from>
    <xdr:to>
      <xdr:col>81</xdr:col>
      <xdr:colOff>44450</xdr:colOff>
      <xdr:row>63</xdr:row>
      <xdr:rowOff>126365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94967"/>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64316</xdr:rowOff>
    </xdr:from>
    <xdr:to>
      <xdr:col>77</xdr:col>
      <xdr:colOff>44450</xdr:colOff>
      <xdr:row>63</xdr:row>
      <xdr:rowOff>93617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65666"/>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47081</xdr:rowOff>
    </xdr:from>
    <xdr:to>
      <xdr:col>72</xdr:col>
      <xdr:colOff>203200</xdr:colOff>
      <xdr:row>63</xdr:row>
      <xdr:rowOff>64316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4843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47081</xdr:rowOff>
    </xdr:from>
    <xdr:to>
      <xdr:col>68</xdr:col>
      <xdr:colOff>152400</xdr:colOff>
      <xdr:row>63</xdr:row>
      <xdr:rowOff>74658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84843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47642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42817</xdr:rowOff>
    </xdr:from>
    <xdr:to>
      <xdr:col>77</xdr:col>
      <xdr:colOff>95250</xdr:colOff>
      <xdr:row>63</xdr:row>
      <xdr:rowOff>144417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129194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13516</xdr:rowOff>
    </xdr:from>
    <xdr:to>
      <xdr:col>73</xdr:col>
      <xdr:colOff>44450</xdr:colOff>
      <xdr:row>63</xdr:row>
      <xdr:rowOff>115116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99893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167731</xdr:rowOff>
    </xdr:from>
    <xdr:to>
      <xdr:col>68</xdr:col>
      <xdr:colOff>203200</xdr:colOff>
      <xdr:row>63</xdr:row>
      <xdr:rowOff>97881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82658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23858</xdr:rowOff>
    </xdr:from>
    <xdr:to>
      <xdr:col>64</xdr:col>
      <xdr:colOff>152400</xdr:colOff>
      <xdr:row>63</xdr:row>
      <xdr:rowOff>125458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110235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値となっている。公債費充当一般財源が臨時財政対策債の元利償還金の増加に伴い増加しているものの、公営企業債の償還財源に充てた繰出金が、下水道事業における企業債元利償還金の減少により減少したことや、普通交付税額の増加などで標準財政規模が拡大したため、結果として３か年平均で増減がなかった。今後も投資的事業の費用対効果の検証・整理・合理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64008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264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64008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35052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1683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138938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28465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類似団体平均と比較すると依然として高い値であるが、前年度から</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減少した。要因として、将来負担額において、病院事業会計及び下水道事業会計に係る公営企業債等繰入見込額が大幅に減少したことや、充当可能財源等において、財政調整基金や赤穂ふるさとづくり基金などへの積立てによる充当可能基金が増加したことなどがあげられる。今後も将来世代への負担を少しでも軽減できるよう、事務事業の選択と集中により、財政の健全化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71653</xdr:rowOff>
    </xdr:from>
    <xdr:to>
      <xdr:col>81</xdr:col>
      <xdr:colOff>44450</xdr:colOff>
      <xdr:row>17</xdr:row>
      <xdr:rowOff>160934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986303"/>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155626</xdr:rowOff>
    </xdr:from>
    <xdr:to>
      <xdr:col>77</xdr:col>
      <xdr:colOff>44450</xdr:colOff>
      <xdr:row>17</xdr:row>
      <xdr:rowOff>160934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307027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155626</xdr:rowOff>
    </xdr:from>
    <xdr:to>
      <xdr:col>72</xdr:col>
      <xdr:colOff>203200</xdr:colOff>
      <xdr:row>18</xdr:row>
      <xdr:rowOff>23266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070276"/>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163347</xdr:rowOff>
    </xdr:from>
    <xdr:to>
      <xdr:col>68</xdr:col>
      <xdr:colOff>152400</xdr:colOff>
      <xdr:row>18</xdr:row>
      <xdr:rowOff>23266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30779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20853</xdr:rowOff>
    </xdr:from>
    <xdr:to>
      <xdr:col>81</xdr:col>
      <xdr:colOff>95250</xdr:colOff>
      <xdr:row>17</xdr:row>
      <xdr:rowOff>122453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164380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90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110134</xdr:rowOff>
    </xdr:from>
    <xdr:to>
      <xdr:col>77</xdr:col>
      <xdr:colOff>95250</xdr:colOff>
      <xdr:row>18</xdr:row>
      <xdr:rowOff>40284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0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25061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11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104826</xdr:rowOff>
    </xdr:from>
    <xdr:to>
      <xdr:col>73</xdr:col>
      <xdr:colOff>44450</xdr:colOff>
      <xdr:row>18</xdr:row>
      <xdr:rowOff>34976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0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19753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10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143916</xdr:rowOff>
    </xdr:from>
    <xdr:to>
      <xdr:col>68</xdr:col>
      <xdr:colOff>203200</xdr:colOff>
      <xdr:row>18</xdr:row>
      <xdr:rowOff>74066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0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58843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14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112547</xdr:rowOff>
    </xdr:from>
    <xdr:to>
      <xdr:col>64</xdr:col>
      <xdr:colOff>152400</xdr:colOff>
      <xdr:row>18</xdr:row>
      <xdr:rowOff>42697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27474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11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人件費に係る経常収支比率が類似団体平均と比較して高くなっているのは、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165100</xdr:rowOff>
    </xdr:from>
    <xdr:to>
      <xdr:col>24</xdr:col>
      <xdr:colOff>25400</xdr:colOff>
      <xdr:row>39</xdr:row>
      <xdr:rowOff>117475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508750"/>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165100</xdr:rowOff>
    </xdr:from>
    <xdr:to>
      <xdr:col>19</xdr:col>
      <xdr:colOff>187325</xdr:colOff>
      <xdr:row>38</xdr:row>
      <xdr:rowOff>79375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5087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79375</xdr:rowOff>
    </xdr:from>
    <xdr:to>
      <xdr:col>15</xdr:col>
      <xdr:colOff>98425</xdr:colOff>
      <xdr:row>38</xdr:row>
      <xdr:rowOff>79375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594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79375</xdr:rowOff>
    </xdr:from>
    <xdr:to>
      <xdr:col>11</xdr:col>
      <xdr:colOff>9525</xdr:colOff>
      <xdr:row>38</xdr:row>
      <xdr:rowOff>117475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594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66675</xdr:rowOff>
    </xdr:from>
    <xdr:to>
      <xdr:col>24</xdr:col>
      <xdr:colOff>76200</xdr:colOff>
      <xdr:row>39</xdr:row>
      <xdr:rowOff>168275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38752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114300</xdr:rowOff>
    </xdr:from>
    <xdr:to>
      <xdr:col>20</xdr:col>
      <xdr:colOff>38100</xdr:colOff>
      <xdr:row>38</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29227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28575</xdr:rowOff>
    </xdr:from>
    <xdr:to>
      <xdr:col>15</xdr:col>
      <xdr:colOff>149225</xdr:colOff>
      <xdr:row>38</xdr:row>
      <xdr:rowOff>130175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114952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28575</xdr:rowOff>
    </xdr:from>
    <xdr:to>
      <xdr:col>11</xdr:col>
      <xdr:colOff>60325</xdr:colOff>
      <xdr:row>38</xdr:row>
      <xdr:rowOff>130175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114952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66675</xdr:rowOff>
    </xdr:from>
    <xdr:to>
      <xdr:col>6</xdr:col>
      <xdr:colOff>171450</xdr:colOff>
      <xdr:row>38</xdr:row>
      <xdr:rowOff>168275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153052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6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類似団体平均と比較すると、物件費に係る経常収支比率は低い水準であるため、今後も引き続き事務事業の整理合理化により、物件費の抑制に努める。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16</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339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16</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142240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7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127000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5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扶助費に係る経常収支比率は低い水準にある。令和２年度については、乳幼児等医療費などの減少により、分子である扶助費に係る経常経費充当一般財源が減少したことや、地方交付税や地方消費税交付金などの増加により、分母である経常一般財源が増加したことで、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減少した。今後も引き続き適正な執行管理に努める。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5975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53522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53522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に下水道事業が特別会計から企業会計へ移行し、繰出金が減少したことに伴い、類似団体平均と比較して、その他の経常収支比率は低い水準となっている。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58</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6818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134620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7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類似団体平均と比較すると、補助費等に係る経常収支比率は低い水準であるため、今後も引き続き適正な執行管理に努める。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163576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9608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34</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92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163576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年にかけて大規模事業が続いたことに伴う市債の償還や、平成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年度に第三セクター等改革推進債の発行を行ったため、類似団体と比較して高い水準となっている。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610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53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78</xdr:row>
      <xdr:rowOff>157480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類似団体平均と比較すると、公債費以外に係る経常収支比率は低い水準であるため、今後も引き続き適正な執行管理に努める。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74</xdr:row>
      <xdr:rowOff>140716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7000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74</xdr:row>
      <xdr:rowOff>149860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828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76</xdr:row>
      <xdr:rowOff>94996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83716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76</xdr:row>
      <xdr:rowOff>99568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133350</xdr:rowOff>
    </xdr:from>
    <xdr:to>
      <xdr:col>82</xdr:col>
      <xdr:colOff>158750</xdr:colOff>
      <xdr:row>74</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41927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79462</xdr:rowOff>
    </xdr:from>
    <xdr:to>
      <xdr:col>29</xdr:col>
      <xdr:colOff>127000</xdr:colOff>
      <xdr:row>16</xdr:row>
      <xdr:rowOff>17103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98837"/>
          <a:ext cx="647700" cy="10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17103</xdr:rowOff>
    </xdr:from>
    <xdr:to>
      <xdr:col>26</xdr:col>
      <xdr:colOff>50800</xdr:colOff>
      <xdr:row>16</xdr:row>
      <xdr:rowOff>25447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07928"/>
          <a:ext cx="6985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25447</xdr:rowOff>
    </xdr:from>
    <xdr:to>
      <xdr:col>22</xdr:col>
      <xdr:colOff>114300</xdr:colOff>
      <xdr:row>16</xdr:row>
      <xdr:rowOff>41008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16272"/>
          <a:ext cx="698500" cy="15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41008</xdr:rowOff>
    </xdr:from>
    <xdr:to>
      <xdr:col>18</xdr:col>
      <xdr:colOff>177800</xdr:colOff>
      <xdr:row>16</xdr:row>
      <xdr:rowOff>60015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31833"/>
          <a:ext cx="698500" cy="1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28662</xdr:rowOff>
    </xdr:from>
    <xdr:to>
      <xdr:col>29</xdr:col>
      <xdr:colOff>177800</xdr:colOff>
      <xdr:row>15</xdr:row>
      <xdr:rowOff>130262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4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45189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9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137753</xdr:rowOff>
    </xdr:from>
    <xdr:to>
      <xdr:col>26</xdr:col>
      <xdr:colOff>101600</xdr:colOff>
      <xdr:row>16</xdr:row>
      <xdr:rowOff>67903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5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78080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2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146097</xdr:rowOff>
    </xdr:from>
    <xdr:to>
      <xdr:col>22</xdr:col>
      <xdr:colOff>165100</xdr:colOff>
      <xdr:row>16</xdr:row>
      <xdr:rowOff>76247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86424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161658</xdr:rowOff>
    </xdr:from>
    <xdr:to>
      <xdr:col>19</xdr:col>
      <xdr:colOff>38100</xdr:colOff>
      <xdr:row>16</xdr:row>
      <xdr:rowOff>91808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81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101985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4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9215</xdr:rowOff>
    </xdr:from>
    <xdr:to>
      <xdr:col>15</xdr:col>
      <xdr:colOff>101600</xdr:colOff>
      <xdr:row>16</xdr:row>
      <xdr:rowOff>110815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0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120992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6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20952</xdr:rowOff>
    </xdr:from>
    <xdr:to>
      <xdr:col>29</xdr:col>
      <xdr:colOff>127000</xdr:colOff>
      <xdr:row>36</xdr:row>
      <xdr:rowOff>41138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4202"/>
          <a:ext cx="647700" cy="20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5730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302702</xdr:rowOff>
    </xdr:from>
    <xdr:to>
      <xdr:col>26</xdr:col>
      <xdr:colOff>50800</xdr:colOff>
      <xdr:row>36</xdr:row>
      <xdr:rowOff>41138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13052"/>
          <a:ext cx="698500" cy="8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302702</xdr:rowOff>
    </xdr:from>
    <xdr:to>
      <xdr:col>22</xdr:col>
      <xdr:colOff>114300</xdr:colOff>
      <xdr:row>36</xdr:row>
      <xdr:rowOff>58855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13052"/>
          <a:ext cx="698500" cy="9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58855</xdr:rowOff>
    </xdr:from>
    <xdr:to>
      <xdr:col>18</xdr:col>
      <xdr:colOff>177800</xdr:colOff>
      <xdr:row>36</xdr:row>
      <xdr:rowOff>100619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12105"/>
          <a:ext cx="698500" cy="4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158129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6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333238</xdr:rowOff>
    </xdr:from>
    <xdr:to>
      <xdr:col>26</xdr:col>
      <xdr:colOff>101600</xdr:colOff>
      <xdr:row>36</xdr:row>
      <xdr:rowOff>91938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76715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2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251902</xdr:rowOff>
    </xdr:from>
    <xdr:to>
      <xdr:col>22</xdr:col>
      <xdr:colOff>165100</xdr:colOff>
      <xdr:row>36</xdr:row>
      <xdr:rowOff>10602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3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8055</xdr:rowOff>
    </xdr:from>
    <xdr:to>
      <xdr:col>19</xdr:col>
      <xdr:colOff>38100</xdr:colOff>
      <xdr:row>36</xdr:row>
      <xdr:rowOff>109655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94432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4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49819</xdr:rowOff>
    </xdr:from>
    <xdr:to>
      <xdr:col>15</xdr:col>
      <xdr:colOff>101600</xdr:colOff>
      <xdr:row>36</xdr:row>
      <xdr:rowOff>151419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136196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90306</xdr:rowOff>
    </xdr:from>
    <xdr:to>
      <xdr:col>24</xdr:col>
      <xdr:colOff>63500</xdr:colOff>
      <xdr:row>35</xdr:row>
      <xdr:rowOff>149824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19606"/>
          <a:ext cx="838200" cy="2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96462</xdr:rowOff>
    </xdr:from>
    <xdr:to>
      <xdr:col>19</xdr:col>
      <xdr:colOff>177800</xdr:colOff>
      <xdr:row>35</xdr:row>
      <xdr:rowOff>149824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97212"/>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96462</xdr:rowOff>
    </xdr:from>
    <xdr:to>
      <xdr:col>15</xdr:col>
      <xdr:colOff>50800</xdr:colOff>
      <xdr:row>35</xdr:row>
      <xdr:rowOff>144337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97212"/>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144337</xdr:rowOff>
    </xdr:from>
    <xdr:to>
      <xdr:col>10</xdr:col>
      <xdr:colOff>114300</xdr:colOff>
      <xdr:row>35</xdr:row>
      <xdr:rowOff>152877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45087"/>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39506</xdr:rowOff>
    </xdr:from>
    <xdr:to>
      <xdr:col>24</xdr:col>
      <xdr:colOff>114300</xdr:colOff>
      <xdr:row>34</xdr:row>
      <xdr:rowOff>141106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62383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99024</xdr:rowOff>
    </xdr:from>
    <xdr:to>
      <xdr:col>20</xdr:col>
      <xdr:colOff>38100</xdr:colOff>
      <xdr:row>36</xdr:row>
      <xdr:rowOff>29174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45662</xdr:rowOff>
    </xdr:from>
    <xdr:to>
      <xdr:col>15</xdr:col>
      <xdr:colOff>101600</xdr:colOff>
      <xdr:row>35</xdr:row>
      <xdr:rowOff>147262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163789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2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93537</xdr:rowOff>
    </xdr:from>
    <xdr:to>
      <xdr:col>10</xdr:col>
      <xdr:colOff>165100</xdr:colOff>
      <xdr:row>36</xdr:row>
      <xdr:rowOff>23687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40214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102077</xdr:rowOff>
    </xdr:from>
    <xdr:to>
      <xdr:col>6</xdr:col>
      <xdr:colOff>38100</xdr:colOff>
      <xdr:row>36</xdr:row>
      <xdr:rowOff>32227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48754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134345</xdr:rowOff>
    </xdr:from>
    <xdr:to>
      <xdr:col>24</xdr:col>
      <xdr:colOff>63500</xdr:colOff>
      <xdr:row>57</xdr:row>
      <xdr:rowOff>159730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06995"/>
          <a:ext cx="838200" cy="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134345</xdr:rowOff>
    </xdr:from>
    <xdr:to>
      <xdr:col>19</xdr:col>
      <xdr:colOff>177800</xdr:colOff>
      <xdr:row>57</xdr:row>
      <xdr:rowOff>159044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6995"/>
          <a:ext cx="8890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159044</xdr:rowOff>
    </xdr:from>
    <xdr:to>
      <xdr:col>15</xdr:col>
      <xdr:colOff>50800</xdr:colOff>
      <xdr:row>57</xdr:row>
      <xdr:rowOff>170332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31694"/>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165303</xdr:rowOff>
    </xdr:from>
    <xdr:to>
      <xdr:col>10</xdr:col>
      <xdr:colOff>114300</xdr:colOff>
      <xdr:row>57</xdr:row>
      <xdr:rowOff>170332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3795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108930</xdr:rowOff>
    </xdr:from>
    <xdr:to>
      <xdr:col>24</xdr:col>
      <xdr:colOff>114300</xdr:colOff>
      <xdr:row>58</xdr:row>
      <xdr:rowOff>39080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23857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83545</xdr:rowOff>
    </xdr:from>
    <xdr:to>
      <xdr:col>20</xdr:col>
      <xdr:colOff>38100</xdr:colOff>
      <xdr:row>58</xdr:row>
      <xdr:rowOff>13695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4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108244</xdr:rowOff>
    </xdr:from>
    <xdr:to>
      <xdr:col>15</xdr:col>
      <xdr:colOff>101600</xdr:colOff>
      <xdr:row>58</xdr:row>
      <xdr:rowOff>38394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29521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119532</xdr:rowOff>
    </xdr:from>
    <xdr:to>
      <xdr:col>10</xdr:col>
      <xdr:colOff>165100</xdr:colOff>
      <xdr:row>58</xdr:row>
      <xdr:rowOff>49682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40809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114503</xdr:rowOff>
    </xdr:from>
    <xdr:to>
      <xdr:col>6</xdr:col>
      <xdr:colOff>38100</xdr:colOff>
      <xdr:row>58</xdr:row>
      <xdr:rowOff>44653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35780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54752</xdr:rowOff>
    </xdr:from>
    <xdr:to>
      <xdr:col>24</xdr:col>
      <xdr:colOff>63500</xdr:colOff>
      <xdr:row>78</xdr:row>
      <xdr:rowOff>59072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27852"/>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54752</xdr:rowOff>
    </xdr:from>
    <xdr:to>
      <xdr:col>19</xdr:col>
      <xdr:colOff>177800</xdr:colOff>
      <xdr:row>78</xdr:row>
      <xdr:rowOff>55187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785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55187</xdr:rowOff>
    </xdr:from>
    <xdr:to>
      <xdr:col>15</xdr:col>
      <xdr:colOff>50800</xdr:colOff>
      <xdr:row>78</xdr:row>
      <xdr:rowOff>57153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828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57153</xdr:rowOff>
    </xdr:from>
    <xdr:to>
      <xdr:col>10</xdr:col>
      <xdr:colOff>114300</xdr:colOff>
      <xdr:row>78</xdr:row>
      <xdr:rowOff>67599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30253"/>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8272</xdr:rowOff>
    </xdr:from>
    <xdr:to>
      <xdr:col>24</xdr:col>
      <xdr:colOff>114300</xdr:colOff>
      <xdr:row>78</xdr:row>
      <xdr:rowOff>109872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94649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3952</xdr:rowOff>
    </xdr:from>
    <xdr:to>
      <xdr:col>20</xdr:col>
      <xdr:colOff>38100</xdr:colOff>
      <xdr:row>78</xdr:row>
      <xdr:rowOff>105552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96679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4387</xdr:rowOff>
    </xdr:from>
    <xdr:to>
      <xdr:col>15</xdr:col>
      <xdr:colOff>101600</xdr:colOff>
      <xdr:row>78</xdr:row>
      <xdr:rowOff>105987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97114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6353</xdr:rowOff>
    </xdr:from>
    <xdr:to>
      <xdr:col>10</xdr:col>
      <xdr:colOff>165100</xdr:colOff>
      <xdr:row>78</xdr:row>
      <xdr:rowOff>107953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99080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16799</xdr:rowOff>
    </xdr:from>
    <xdr:to>
      <xdr:col>6</xdr:col>
      <xdr:colOff>38100</xdr:colOff>
      <xdr:row>78</xdr:row>
      <xdr:rowOff>118399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109526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167266</xdr:rowOff>
    </xdr:from>
    <xdr:to>
      <xdr:col>24</xdr:col>
      <xdr:colOff>63500</xdr:colOff>
      <xdr:row>96</xdr:row>
      <xdr:rowOff>35573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55016"/>
          <a:ext cx="8382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35573</xdr:rowOff>
    </xdr:from>
    <xdr:to>
      <xdr:col>19</xdr:col>
      <xdr:colOff>177800</xdr:colOff>
      <xdr:row>96</xdr:row>
      <xdr:rowOff>86664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94773"/>
          <a:ext cx="8890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37534</xdr:rowOff>
    </xdr:from>
    <xdr:to>
      <xdr:col>15</xdr:col>
      <xdr:colOff>50800</xdr:colOff>
      <xdr:row>96</xdr:row>
      <xdr:rowOff>86664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496734"/>
          <a:ext cx="8890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37534</xdr:rowOff>
    </xdr:from>
    <xdr:to>
      <xdr:col>10</xdr:col>
      <xdr:colOff>114300</xdr:colOff>
      <xdr:row>96</xdr:row>
      <xdr:rowOff>53270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96734"/>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116466</xdr:rowOff>
    </xdr:from>
    <xdr:to>
      <xdr:col>24</xdr:col>
      <xdr:colOff>114300</xdr:colOff>
      <xdr:row>96</xdr:row>
      <xdr:rowOff>46616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94893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156223</xdr:rowOff>
    </xdr:from>
    <xdr:to>
      <xdr:col>20</xdr:col>
      <xdr:colOff>38100</xdr:colOff>
      <xdr:row>96</xdr:row>
      <xdr:rowOff>86373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77500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35864</xdr:rowOff>
    </xdr:from>
    <xdr:to>
      <xdr:col>15</xdr:col>
      <xdr:colOff>101600</xdr:colOff>
      <xdr:row>96</xdr:row>
      <xdr:rowOff>137464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128591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158184</xdr:rowOff>
    </xdr:from>
    <xdr:to>
      <xdr:col>10</xdr:col>
      <xdr:colOff>165100</xdr:colOff>
      <xdr:row>96</xdr:row>
      <xdr:rowOff>88334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79461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2470</xdr:rowOff>
    </xdr:from>
    <xdr:to>
      <xdr:col>6</xdr:col>
      <xdr:colOff>38100</xdr:colOff>
      <xdr:row>96</xdr:row>
      <xdr:rowOff>104070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95197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10682</xdr:rowOff>
    </xdr:from>
    <xdr:to>
      <xdr:col>55</xdr:col>
      <xdr:colOff>0</xdr:colOff>
      <xdr:row>38</xdr:row>
      <xdr:rowOff>79521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82882"/>
          <a:ext cx="838200" cy="4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75330</xdr:rowOff>
    </xdr:from>
    <xdr:to>
      <xdr:col>50</xdr:col>
      <xdr:colOff>114300</xdr:colOff>
      <xdr:row>38</xdr:row>
      <xdr:rowOff>79521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59043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75330</xdr:rowOff>
    </xdr:from>
    <xdr:to>
      <xdr:col>45</xdr:col>
      <xdr:colOff>177800</xdr:colOff>
      <xdr:row>38</xdr:row>
      <xdr:rowOff>107620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90430"/>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107620</xdr:rowOff>
    </xdr:from>
    <xdr:to>
      <xdr:col>41</xdr:col>
      <xdr:colOff>50800</xdr:colOff>
      <xdr:row>38</xdr:row>
      <xdr:rowOff>112664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22720"/>
          <a:ext cx="8890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131332</xdr:rowOff>
    </xdr:from>
    <xdr:to>
      <xdr:col>55</xdr:col>
      <xdr:colOff>50800</xdr:colOff>
      <xdr:row>36</xdr:row>
      <xdr:rowOff>61482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46259</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4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28721</xdr:rowOff>
    </xdr:from>
    <xdr:to>
      <xdr:col>50</xdr:col>
      <xdr:colOff>165100</xdr:colOff>
      <xdr:row>38</xdr:row>
      <xdr:rowOff>130321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121448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24530</xdr:rowOff>
    </xdr:from>
    <xdr:to>
      <xdr:col>46</xdr:col>
      <xdr:colOff>38100</xdr:colOff>
      <xdr:row>38</xdr:row>
      <xdr:rowOff>126130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117257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56820</xdr:rowOff>
    </xdr:from>
    <xdr:to>
      <xdr:col>41</xdr:col>
      <xdr:colOff>101600</xdr:colOff>
      <xdr:row>38</xdr:row>
      <xdr:rowOff>158420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149547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61864</xdr:rowOff>
    </xdr:from>
    <xdr:to>
      <xdr:col>36</xdr:col>
      <xdr:colOff>165100</xdr:colOff>
      <xdr:row>38</xdr:row>
      <xdr:rowOff>163464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154591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35815</xdr:rowOff>
    </xdr:from>
    <xdr:to>
      <xdr:col>55</xdr:col>
      <xdr:colOff>0</xdr:colOff>
      <xdr:row>57</xdr:row>
      <xdr:rowOff>121243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08465"/>
          <a:ext cx="838200" cy="8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34192</xdr:rowOff>
    </xdr:from>
    <xdr:to>
      <xdr:col>50</xdr:col>
      <xdr:colOff>114300</xdr:colOff>
      <xdr:row>57</xdr:row>
      <xdr:rowOff>35815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06842"/>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19607</xdr:rowOff>
    </xdr:from>
    <xdr:to>
      <xdr:col>45</xdr:col>
      <xdr:colOff>177800</xdr:colOff>
      <xdr:row>57</xdr:row>
      <xdr:rowOff>34192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92257"/>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163959</xdr:rowOff>
    </xdr:from>
    <xdr:to>
      <xdr:col>41</xdr:col>
      <xdr:colOff>50800</xdr:colOff>
      <xdr:row>57</xdr:row>
      <xdr:rowOff>19607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65159"/>
          <a:ext cx="889000" cy="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70443</xdr:rowOff>
    </xdr:from>
    <xdr:to>
      <xdr:col>55</xdr:col>
      <xdr:colOff>50800</xdr:colOff>
      <xdr:row>58</xdr:row>
      <xdr:rowOff>593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156820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156465</xdr:rowOff>
    </xdr:from>
    <xdr:to>
      <xdr:col>50</xdr:col>
      <xdr:colOff>165100</xdr:colOff>
      <xdr:row>57</xdr:row>
      <xdr:rowOff>86615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77742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154842</xdr:rowOff>
    </xdr:from>
    <xdr:to>
      <xdr:col>46</xdr:col>
      <xdr:colOff>38100</xdr:colOff>
      <xdr:row>57</xdr:row>
      <xdr:rowOff>84992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76119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140257</xdr:rowOff>
    </xdr:from>
    <xdr:to>
      <xdr:col>41</xdr:col>
      <xdr:colOff>101600</xdr:colOff>
      <xdr:row>57</xdr:row>
      <xdr:rowOff>70407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61534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3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113159</xdr:rowOff>
    </xdr:from>
    <xdr:to>
      <xdr:col>36</xdr:col>
      <xdr:colOff>165100</xdr:colOff>
      <xdr:row>57</xdr:row>
      <xdr:rowOff>43309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59836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163740</xdr:rowOff>
    </xdr:from>
    <xdr:to>
      <xdr:col>55</xdr:col>
      <xdr:colOff>0</xdr:colOff>
      <xdr:row>78</xdr:row>
      <xdr:rowOff>116472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193940"/>
          <a:ext cx="838200" cy="29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163740</xdr:rowOff>
    </xdr:from>
    <xdr:to>
      <xdr:col>50</xdr:col>
      <xdr:colOff>114300</xdr:colOff>
      <xdr:row>77</xdr:row>
      <xdr:rowOff>148780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193940"/>
          <a:ext cx="889000" cy="1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50381</xdr:rowOff>
    </xdr:from>
    <xdr:to>
      <xdr:col>45</xdr:col>
      <xdr:colOff>177800</xdr:colOff>
      <xdr:row>77</xdr:row>
      <xdr:rowOff>148780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52031"/>
          <a:ext cx="889000" cy="9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99873</xdr:rowOff>
    </xdr:from>
    <xdr:to>
      <xdr:col>41</xdr:col>
      <xdr:colOff>50800</xdr:colOff>
      <xdr:row>77</xdr:row>
      <xdr:rowOff>50381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130073"/>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65672</xdr:rowOff>
    </xdr:from>
    <xdr:to>
      <xdr:col>55</xdr:col>
      <xdr:colOff>50800</xdr:colOff>
      <xdr:row>78</xdr:row>
      <xdr:rowOff>167272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152049</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112940</xdr:rowOff>
    </xdr:from>
    <xdr:to>
      <xdr:col>50</xdr:col>
      <xdr:colOff>165100</xdr:colOff>
      <xdr:row>77</xdr:row>
      <xdr:rowOff>43090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59618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97980</xdr:rowOff>
    </xdr:from>
    <xdr:to>
      <xdr:col>46</xdr:col>
      <xdr:colOff>38100</xdr:colOff>
      <xdr:row>78</xdr:row>
      <xdr:rowOff>28130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19257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3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171031</xdr:rowOff>
    </xdr:from>
    <xdr:to>
      <xdr:col>41</xdr:col>
      <xdr:colOff>101600</xdr:colOff>
      <xdr:row>77</xdr:row>
      <xdr:rowOff>101181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117708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49073</xdr:rowOff>
    </xdr:from>
    <xdr:to>
      <xdr:col>36</xdr:col>
      <xdr:colOff>165100</xdr:colOff>
      <xdr:row>76</xdr:row>
      <xdr:rowOff>150673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167200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85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154978</xdr:rowOff>
    </xdr:from>
    <xdr:to>
      <xdr:col>55</xdr:col>
      <xdr:colOff>0</xdr:colOff>
      <xdr:row>98</xdr:row>
      <xdr:rowOff>37905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85628"/>
          <a:ext cx="838200" cy="5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156701</xdr:rowOff>
    </xdr:from>
    <xdr:to>
      <xdr:col>50</xdr:col>
      <xdr:colOff>114300</xdr:colOff>
      <xdr:row>98</xdr:row>
      <xdr:rowOff>37905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87351"/>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156701</xdr:rowOff>
    </xdr:from>
    <xdr:to>
      <xdr:col>45</xdr:col>
      <xdr:colOff>177800</xdr:colOff>
      <xdr:row>98</xdr:row>
      <xdr:rowOff>19883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87351"/>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19883</xdr:rowOff>
    </xdr:from>
    <xdr:to>
      <xdr:col>41</xdr:col>
      <xdr:colOff>50800</xdr:colOff>
      <xdr:row>98</xdr:row>
      <xdr:rowOff>56542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21983"/>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104178</xdr:rowOff>
    </xdr:from>
    <xdr:to>
      <xdr:col>55</xdr:col>
      <xdr:colOff>50800</xdr:colOff>
      <xdr:row>98</xdr:row>
      <xdr:rowOff>34328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82605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158555</xdr:rowOff>
    </xdr:from>
    <xdr:to>
      <xdr:col>50</xdr:col>
      <xdr:colOff>165100</xdr:colOff>
      <xdr:row>98</xdr:row>
      <xdr:rowOff>88705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79832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105901</xdr:rowOff>
    </xdr:from>
    <xdr:to>
      <xdr:col>46</xdr:col>
      <xdr:colOff>38100</xdr:colOff>
      <xdr:row>98</xdr:row>
      <xdr:rowOff>36051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27178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140533</xdr:rowOff>
    </xdr:from>
    <xdr:to>
      <xdr:col>41</xdr:col>
      <xdr:colOff>101600</xdr:colOff>
      <xdr:row>98</xdr:row>
      <xdr:rowOff>70683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61810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6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5742</xdr:rowOff>
    </xdr:from>
    <xdr:to>
      <xdr:col>36</xdr:col>
      <xdr:colOff>165100</xdr:colOff>
      <xdr:row>98</xdr:row>
      <xdr:rowOff>107342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98469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40107</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66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160757</xdr:rowOff>
    </xdr:from>
    <xdr:to>
      <xdr:col>67</xdr:col>
      <xdr:colOff>101600</xdr:colOff>
      <xdr:row>39</xdr:row>
      <xdr:rowOff>90907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82034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153057</xdr:rowOff>
    </xdr:from>
    <xdr:to>
      <xdr:col>85</xdr:col>
      <xdr:colOff>127000</xdr:colOff>
      <xdr:row>76</xdr:row>
      <xdr:rowOff>157783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83257"/>
          <a:ext cx="8382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102149</xdr:rowOff>
    </xdr:from>
    <xdr:to>
      <xdr:col>81</xdr:col>
      <xdr:colOff>50800</xdr:colOff>
      <xdr:row>76</xdr:row>
      <xdr:rowOff>157783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32349"/>
          <a:ext cx="889000" cy="5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102149</xdr:rowOff>
    </xdr:from>
    <xdr:to>
      <xdr:col>76</xdr:col>
      <xdr:colOff>114300</xdr:colOff>
      <xdr:row>77</xdr:row>
      <xdr:rowOff>10274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32349"/>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10274</xdr:rowOff>
    </xdr:from>
    <xdr:to>
      <xdr:col>71</xdr:col>
      <xdr:colOff>177800</xdr:colOff>
      <xdr:row>77</xdr:row>
      <xdr:rowOff>16103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11924"/>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102257</xdr:rowOff>
    </xdr:from>
    <xdr:to>
      <xdr:col>85</xdr:col>
      <xdr:colOff>177800</xdr:colOff>
      <xdr:row>77</xdr:row>
      <xdr:rowOff>32407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80684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1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106983</xdr:rowOff>
    </xdr:from>
    <xdr:to>
      <xdr:col>81</xdr:col>
      <xdr:colOff>101600</xdr:colOff>
      <xdr:row>77</xdr:row>
      <xdr:rowOff>37133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53660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1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51349</xdr:rowOff>
    </xdr:from>
    <xdr:to>
      <xdr:col>76</xdr:col>
      <xdr:colOff>165100</xdr:colOff>
      <xdr:row>76</xdr:row>
      <xdr:rowOff>152949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169476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130924</xdr:rowOff>
    </xdr:from>
    <xdr:to>
      <xdr:col>72</xdr:col>
      <xdr:colOff>38100</xdr:colOff>
      <xdr:row>77</xdr:row>
      <xdr:rowOff>61074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52201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136753</xdr:rowOff>
    </xdr:from>
    <xdr:to>
      <xdr:col>67</xdr:col>
      <xdr:colOff>101600</xdr:colOff>
      <xdr:row>77</xdr:row>
      <xdr:rowOff>66903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58030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105880</xdr:rowOff>
    </xdr:from>
    <xdr:to>
      <xdr:col>85</xdr:col>
      <xdr:colOff>127000</xdr:colOff>
      <xdr:row>99</xdr:row>
      <xdr:rowOff>13894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07980"/>
          <a:ext cx="838200" cy="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13894</xdr:rowOff>
    </xdr:from>
    <xdr:to>
      <xdr:col>81</xdr:col>
      <xdr:colOff>50800</xdr:colOff>
      <xdr:row>99</xdr:row>
      <xdr:rowOff>20802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87444"/>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20802</xdr:rowOff>
    </xdr:from>
    <xdr:to>
      <xdr:col>76</xdr:col>
      <xdr:colOff>114300</xdr:colOff>
      <xdr:row>99</xdr:row>
      <xdr:rowOff>34049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94352"/>
          <a:ext cx="8890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115</xdr:rowOff>
    </xdr:from>
    <xdr:to>
      <xdr:col>71</xdr:col>
      <xdr:colOff>177800</xdr:colOff>
      <xdr:row>99</xdr:row>
      <xdr:rowOff>34049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73665"/>
          <a:ext cx="889000" cy="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55080</xdr:rowOff>
    </xdr:from>
    <xdr:to>
      <xdr:col>85</xdr:col>
      <xdr:colOff>177800</xdr:colOff>
      <xdr:row>98</xdr:row>
      <xdr:rowOff>156680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141457</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134544</xdr:rowOff>
    </xdr:from>
    <xdr:to>
      <xdr:col>81</xdr:col>
      <xdr:colOff>101600</xdr:colOff>
      <xdr:row>99</xdr:row>
      <xdr:rowOff>64694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55821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141452</xdr:rowOff>
    </xdr:from>
    <xdr:to>
      <xdr:col>76</xdr:col>
      <xdr:colOff>165100</xdr:colOff>
      <xdr:row>99</xdr:row>
      <xdr:rowOff>71602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62729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3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154699</xdr:rowOff>
    </xdr:from>
    <xdr:to>
      <xdr:col>72</xdr:col>
      <xdr:colOff>38100</xdr:colOff>
      <xdr:row>99</xdr:row>
      <xdr:rowOff>84849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75976</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704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120765</xdr:rowOff>
    </xdr:from>
    <xdr:to>
      <xdr:col>67</xdr:col>
      <xdr:colOff>101600</xdr:colOff>
      <xdr:row>99</xdr:row>
      <xdr:rowOff>50915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42042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11531</xdr:rowOff>
    </xdr:from>
    <xdr:to>
      <xdr:col>116</xdr:col>
      <xdr:colOff>63500</xdr:colOff>
      <xdr:row>32</xdr:row>
      <xdr:rowOff>160922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497931"/>
          <a:ext cx="838200" cy="1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11531</xdr:rowOff>
    </xdr:from>
    <xdr:to>
      <xdr:col>111</xdr:col>
      <xdr:colOff>177800</xdr:colOff>
      <xdr:row>32</xdr:row>
      <xdr:rowOff>73101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497931"/>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73101</xdr:rowOff>
    </xdr:from>
    <xdr:to>
      <xdr:col>107</xdr:col>
      <xdr:colOff>50800</xdr:colOff>
      <xdr:row>36</xdr:row>
      <xdr:rowOff>165494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559501"/>
          <a:ext cx="889000" cy="7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165494</xdr:rowOff>
    </xdr:from>
    <xdr:to>
      <xdr:col>102</xdr:col>
      <xdr:colOff>114300</xdr:colOff>
      <xdr:row>37</xdr:row>
      <xdr:rowOff>26734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33769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110122</xdr:rowOff>
    </xdr:from>
    <xdr:to>
      <xdr:col>116</xdr:col>
      <xdr:colOff>114300</xdr:colOff>
      <xdr:row>33</xdr:row>
      <xdr:rowOff>40272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5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132999</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4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132181</xdr:rowOff>
    </xdr:from>
    <xdr:to>
      <xdr:col>112</xdr:col>
      <xdr:colOff>38100</xdr:colOff>
      <xdr:row>32</xdr:row>
      <xdr:rowOff>62331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78858</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2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22301</xdr:rowOff>
    </xdr:from>
    <xdr:to>
      <xdr:col>107</xdr:col>
      <xdr:colOff>101600</xdr:colOff>
      <xdr:row>32</xdr:row>
      <xdr:rowOff>123901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5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140428</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2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114694</xdr:rowOff>
    </xdr:from>
    <xdr:to>
      <xdr:col>102</xdr:col>
      <xdr:colOff>165100</xdr:colOff>
      <xdr:row>37</xdr:row>
      <xdr:rowOff>44844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61371</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6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147384</xdr:rowOff>
    </xdr:from>
    <xdr:to>
      <xdr:col>98</xdr:col>
      <xdr:colOff>38100</xdr:colOff>
      <xdr:row>37</xdr:row>
      <xdr:rowOff>77534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94061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09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162560</xdr:rowOff>
    </xdr:from>
    <xdr:to>
      <xdr:col>116</xdr:col>
      <xdr:colOff>63500</xdr:colOff>
      <xdr:row>58</xdr:row>
      <xdr:rowOff>24165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35210"/>
          <a:ext cx="8382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161097</xdr:rowOff>
    </xdr:from>
    <xdr:to>
      <xdr:col>111</xdr:col>
      <xdr:colOff>177800</xdr:colOff>
      <xdr:row>57</xdr:row>
      <xdr:rowOff>162560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3374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149758</xdr:rowOff>
    </xdr:from>
    <xdr:to>
      <xdr:col>107</xdr:col>
      <xdr:colOff>50800</xdr:colOff>
      <xdr:row>57</xdr:row>
      <xdr:rowOff>161097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22408"/>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125801</xdr:rowOff>
    </xdr:from>
    <xdr:to>
      <xdr:col>102</xdr:col>
      <xdr:colOff>114300</xdr:colOff>
      <xdr:row>57</xdr:row>
      <xdr:rowOff>149758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98451"/>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144815</xdr:rowOff>
    </xdr:from>
    <xdr:to>
      <xdr:col>116</xdr:col>
      <xdr:colOff>114300</xdr:colOff>
      <xdr:row>58</xdr:row>
      <xdr:rowOff>74965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59742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111760</xdr:rowOff>
    </xdr:from>
    <xdr:to>
      <xdr:col>112</xdr:col>
      <xdr:colOff>38100</xdr:colOff>
      <xdr:row>58</xdr:row>
      <xdr:rowOff>41910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33037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110297</xdr:rowOff>
    </xdr:from>
    <xdr:to>
      <xdr:col>107</xdr:col>
      <xdr:colOff>101600</xdr:colOff>
      <xdr:row>58</xdr:row>
      <xdr:rowOff>40447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31574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7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98958</xdr:rowOff>
    </xdr:from>
    <xdr:to>
      <xdr:col>102</xdr:col>
      <xdr:colOff>165100</xdr:colOff>
      <xdr:row>58</xdr:row>
      <xdr:rowOff>29108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20235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6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75001</xdr:rowOff>
    </xdr:from>
    <xdr:to>
      <xdr:col>98</xdr:col>
      <xdr:colOff>38100</xdr:colOff>
      <xdr:row>58</xdr:row>
      <xdr:rowOff>5151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167728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130403</xdr:rowOff>
    </xdr:from>
    <xdr:to>
      <xdr:col>116</xdr:col>
      <xdr:colOff>63500</xdr:colOff>
      <xdr:row>76</xdr:row>
      <xdr:rowOff>156597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60603"/>
          <a:ext cx="8382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156597</xdr:rowOff>
    </xdr:from>
    <xdr:to>
      <xdr:col>111</xdr:col>
      <xdr:colOff>177800</xdr:colOff>
      <xdr:row>77</xdr:row>
      <xdr:rowOff>3435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8679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122936</xdr:rowOff>
    </xdr:from>
    <xdr:to>
      <xdr:col>107</xdr:col>
      <xdr:colOff>50800</xdr:colOff>
      <xdr:row>77</xdr:row>
      <xdr:rowOff>3435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10236"/>
          <a:ext cx="889000" cy="39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122936</xdr:rowOff>
    </xdr:from>
    <xdr:to>
      <xdr:col>102</xdr:col>
      <xdr:colOff>114300</xdr:colOff>
      <xdr:row>74</xdr:row>
      <xdr:rowOff>149740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10236"/>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79603</xdr:rowOff>
    </xdr:from>
    <xdr:to>
      <xdr:col>116</xdr:col>
      <xdr:colOff>114300</xdr:colOff>
      <xdr:row>77</xdr:row>
      <xdr:rowOff>9753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58030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8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105797</xdr:rowOff>
    </xdr:from>
    <xdr:to>
      <xdr:col>112</xdr:col>
      <xdr:colOff>38100</xdr:colOff>
      <xdr:row>77</xdr:row>
      <xdr:rowOff>35947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27074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124085</xdr:rowOff>
    </xdr:from>
    <xdr:to>
      <xdr:col>107</xdr:col>
      <xdr:colOff>101600</xdr:colOff>
      <xdr:row>77</xdr:row>
      <xdr:rowOff>54235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45362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72136</xdr:rowOff>
    </xdr:from>
    <xdr:to>
      <xdr:col>102</xdr:col>
      <xdr:colOff>165100</xdr:colOff>
      <xdr:row>75</xdr:row>
      <xdr:rowOff>2286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18813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98940</xdr:rowOff>
    </xdr:from>
    <xdr:to>
      <xdr:col>98</xdr:col>
      <xdr:colOff>38100</xdr:colOff>
      <xdr:row>75</xdr:row>
      <xdr:rowOff>29090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45617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542,784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93,025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これは、上郡町の消防事務を受託していることや、幼稚園・保育所・学校給食センターなどの子育て関連事業を市直営により実施しているためであり、今後も引き続き簡素で効率的な行財政運営を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に下水道事業が特別会計から企業会計へ移行したことに伴い、繰出金が減少し、補助費等、投資及び出資金が増加した。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63935</xdr:rowOff>
    </xdr:from>
    <xdr:to>
      <xdr:col>24</xdr:col>
      <xdr:colOff>63500</xdr:colOff>
      <xdr:row>37</xdr:row>
      <xdr:rowOff>109655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075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63935</xdr:rowOff>
    </xdr:from>
    <xdr:to>
      <xdr:col>19</xdr:col>
      <xdr:colOff>177800</xdr:colOff>
      <xdr:row>37</xdr:row>
      <xdr:rowOff>69487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0758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69487</xdr:rowOff>
    </xdr:from>
    <xdr:to>
      <xdr:col>15</xdr:col>
      <xdr:colOff>50800</xdr:colOff>
      <xdr:row>37</xdr:row>
      <xdr:rowOff>99858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13137"/>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99858</xdr:rowOff>
    </xdr:from>
    <xdr:to>
      <xdr:col>10</xdr:col>
      <xdr:colOff>114300</xdr:colOff>
      <xdr:row>37</xdr:row>
      <xdr:rowOff>103124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435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58855</xdr:rowOff>
    </xdr:from>
    <xdr:to>
      <xdr:col>24</xdr:col>
      <xdr:colOff>114300</xdr:colOff>
      <xdr:row>37</xdr:row>
      <xdr:rowOff>160455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37282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13135</xdr:rowOff>
    </xdr:from>
    <xdr:to>
      <xdr:col>20</xdr:col>
      <xdr:colOff>38100</xdr:colOff>
      <xdr:row>37</xdr:row>
      <xdr:rowOff>114735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105862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18687</xdr:rowOff>
    </xdr:from>
    <xdr:to>
      <xdr:col>15</xdr:col>
      <xdr:colOff>101600</xdr:colOff>
      <xdr:row>37</xdr:row>
      <xdr:rowOff>120287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111414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49058</xdr:rowOff>
    </xdr:from>
    <xdr:to>
      <xdr:col>10</xdr:col>
      <xdr:colOff>165100</xdr:colOff>
      <xdr:row>37</xdr:row>
      <xdr:rowOff>150658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141785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52324</xdr:rowOff>
    </xdr:from>
    <xdr:to>
      <xdr:col>6</xdr:col>
      <xdr:colOff>38100</xdr:colOff>
      <xdr:row>37</xdr:row>
      <xdr:rowOff>153924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145051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128861</xdr:rowOff>
    </xdr:from>
    <xdr:to>
      <xdr:col>24</xdr:col>
      <xdr:colOff>63500</xdr:colOff>
      <xdr:row>58</xdr:row>
      <xdr:rowOff>136294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30061"/>
          <a:ext cx="838200" cy="35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135934</xdr:rowOff>
    </xdr:from>
    <xdr:to>
      <xdr:col>19</xdr:col>
      <xdr:colOff>177800</xdr:colOff>
      <xdr:row>58</xdr:row>
      <xdr:rowOff>136294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80034"/>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135934</xdr:rowOff>
    </xdr:from>
    <xdr:to>
      <xdr:col>15</xdr:col>
      <xdr:colOff>50800</xdr:colOff>
      <xdr:row>58</xdr:row>
      <xdr:rowOff>149252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80034"/>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125095</xdr:rowOff>
    </xdr:from>
    <xdr:to>
      <xdr:col>10</xdr:col>
      <xdr:colOff>114300</xdr:colOff>
      <xdr:row>58</xdr:row>
      <xdr:rowOff>149252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69195"/>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78061</xdr:rowOff>
    </xdr:from>
    <xdr:to>
      <xdr:col>24</xdr:col>
      <xdr:colOff>114300</xdr:colOff>
      <xdr:row>57</xdr:row>
      <xdr:rowOff>8211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164438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85494</xdr:rowOff>
    </xdr:from>
    <xdr:to>
      <xdr:col>20</xdr:col>
      <xdr:colOff>38100</xdr:colOff>
      <xdr:row>59</xdr:row>
      <xdr:rowOff>15644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6771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85134</xdr:rowOff>
    </xdr:from>
    <xdr:to>
      <xdr:col>15</xdr:col>
      <xdr:colOff>101600</xdr:colOff>
      <xdr:row>59</xdr:row>
      <xdr:rowOff>15284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6411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2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98452</xdr:rowOff>
    </xdr:from>
    <xdr:to>
      <xdr:col>10</xdr:col>
      <xdr:colOff>165100</xdr:colOff>
      <xdr:row>59</xdr:row>
      <xdr:rowOff>28602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19729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3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74295</xdr:rowOff>
    </xdr:from>
    <xdr:to>
      <xdr:col>6</xdr:col>
      <xdr:colOff>38100</xdr:colOff>
      <xdr:row>59</xdr:row>
      <xdr:rowOff>4445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167022</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153857</xdr:rowOff>
    </xdr:from>
    <xdr:to>
      <xdr:col>24</xdr:col>
      <xdr:colOff>63500</xdr:colOff>
      <xdr:row>78</xdr:row>
      <xdr:rowOff>99777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355507"/>
          <a:ext cx="838200" cy="11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99777</xdr:rowOff>
    </xdr:from>
    <xdr:to>
      <xdr:col>19</xdr:col>
      <xdr:colOff>177800</xdr:colOff>
      <xdr:row>78</xdr:row>
      <xdr:rowOff>164830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72877"/>
          <a:ext cx="8890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164830</xdr:rowOff>
    </xdr:from>
    <xdr:to>
      <xdr:col>15</xdr:col>
      <xdr:colOff>50800</xdr:colOff>
      <xdr:row>78</xdr:row>
      <xdr:rowOff>170039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537930"/>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170039</xdr:rowOff>
    </xdr:from>
    <xdr:to>
      <xdr:col>10</xdr:col>
      <xdr:colOff>114300</xdr:colOff>
      <xdr:row>79</xdr:row>
      <xdr:rowOff>27687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543139"/>
          <a:ext cx="8890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103057</xdr:rowOff>
    </xdr:from>
    <xdr:to>
      <xdr:col>24</xdr:col>
      <xdr:colOff>114300</xdr:colOff>
      <xdr:row>78</xdr:row>
      <xdr:rowOff>33207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81484</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28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48977</xdr:rowOff>
    </xdr:from>
    <xdr:to>
      <xdr:col>20</xdr:col>
      <xdr:colOff>38100</xdr:colOff>
      <xdr:row>78</xdr:row>
      <xdr:rowOff>150577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141704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1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114030</xdr:rowOff>
    </xdr:from>
    <xdr:to>
      <xdr:col>15</xdr:col>
      <xdr:colOff>101600</xdr:colOff>
      <xdr:row>79</xdr:row>
      <xdr:rowOff>44180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35307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119239</xdr:rowOff>
    </xdr:from>
    <xdr:to>
      <xdr:col>10</xdr:col>
      <xdr:colOff>165100</xdr:colOff>
      <xdr:row>79</xdr:row>
      <xdr:rowOff>49389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40516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8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148337</xdr:rowOff>
    </xdr:from>
    <xdr:to>
      <xdr:col>6</xdr:col>
      <xdr:colOff>38100</xdr:colOff>
      <xdr:row>79</xdr:row>
      <xdr:rowOff>78487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69614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61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163627</xdr:rowOff>
    </xdr:from>
    <xdr:to>
      <xdr:col>24</xdr:col>
      <xdr:colOff>63500</xdr:colOff>
      <xdr:row>97</xdr:row>
      <xdr:rowOff>170562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794277"/>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163627</xdr:rowOff>
    </xdr:from>
    <xdr:to>
      <xdr:col>19</xdr:col>
      <xdr:colOff>177800</xdr:colOff>
      <xdr:row>98</xdr:row>
      <xdr:rowOff>24118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794277"/>
          <a:ext cx="8890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24118</xdr:rowOff>
    </xdr:from>
    <xdr:to>
      <xdr:col>15</xdr:col>
      <xdr:colOff>50800</xdr:colOff>
      <xdr:row>98</xdr:row>
      <xdr:rowOff>74358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26218"/>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74358</xdr:rowOff>
    </xdr:from>
    <xdr:to>
      <xdr:col>10</xdr:col>
      <xdr:colOff>114300</xdr:colOff>
      <xdr:row>98</xdr:row>
      <xdr:rowOff>111201</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76458"/>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119762</xdr:rowOff>
    </xdr:from>
    <xdr:to>
      <xdr:col>24</xdr:col>
      <xdr:colOff>114300</xdr:colOff>
      <xdr:row>98</xdr:row>
      <xdr:rowOff>49912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98189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112827</xdr:rowOff>
    </xdr:from>
    <xdr:to>
      <xdr:col>20</xdr:col>
      <xdr:colOff>38100</xdr:colOff>
      <xdr:row>98</xdr:row>
      <xdr:rowOff>42977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59504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5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144768</xdr:rowOff>
    </xdr:from>
    <xdr:to>
      <xdr:col>15</xdr:col>
      <xdr:colOff>101600</xdr:colOff>
      <xdr:row>98</xdr:row>
      <xdr:rowOff>74918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91445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5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23558</xdr:rowOff>
    </xdr:from>
    <xdr:to>
      <xdr:col>10</xdr:col>
      <xdr:colOff>165100</xdr:colOff>
      <xdr:row>98</xdr:row>
      <xdr:rowOff>125158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141685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60401</xdr:rowOff>
    </xdr:from>
    <xdr:to>
      <xdr:col>6</xdr:col>
      <xdr:colOff>38100</xdr:colOff>
      <xdr:row>98</xdr:row>
      <xdr:rowOff>162001</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153128</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143358</xdr:rowOff>
    </xdr:from>
    <xdr:to>
      <xdr:col>55</xdr:col>
      <xdr:colOff>0</xdr:colOff>
      <xdr:row>37</xdr:row>
      <xdr:rowOff>169646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87008"/>
          <a:ext cx="8382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143358</xdr:rowOff>
    </xdr:from>
    <xdr:to>
      <xdr:col>50</xdr:col>
      <xdr:colOff>114300</xdr:colOff>
      <xdr:row>37</xdr:row>
      <xdr:rowOff>148615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8700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121641</xdr:rowOff>
    </xdr:from>
    <xdr:to>
      <xdr:col>45</xdr:col>
      <xdr:colOff>177800</xdr:colOff>
      <xdr:row>37</xdr:row>
      <xdr:rowOff>148615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65291"/>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82779</xdr:rowOff>
    </xdr:from>
    <xdr:to>
      <xdr:col>41</xdr:col>
      <xdr:colOff>50800</xdr:colOff>
      <xdr:row>37</xdr:row>
      <xdr:rowOff>121641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2642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118847</xdr:rowOff>
    </xdr:from>
    <xdr:to>
      <xdr:col>55</xdr:col>
      <xdr:colOff>50800</xdr:colOff>
      <xdr:row>38</xdr:row>
      <xdr:rowOff>48997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97274</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92558</xdr:rowOff>
    </xdr:from>
    <xdr:to>
      <xdr:col>50</xdr:col>
      <xdr:colOff>165100</xdr:colOff>
      <xdr:row>38</xdr:row>
      <xdr:rowOff>22707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13835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97815</xdr:rowOff>
    </xdr:from>
    <xdr:to>
      <xdr:col>46</xdr:col>
      <xdr:colOff>38100</xdr:colOff>
      <xdr:row>38</xdr:row>
      <xdr:rowOff>27966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19093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70841</xdr:rowOff>
    </xdr:from>
    <xdr:to>
      <xdr:col>41</xdr:col>
      <xdr:colOff>101600</xdr:colOff>
      <xdr:row>38</xdr:row>
      <xdr:rowOff>991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163568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31979</xdr:rowOff>
    </xdr:from>
    <xdr:to>
      <xdr:col>36</xdr:col>
      <xdr:colOff>165100</xdr:colOff>
      <xdr:row>37</xdr:row>
      <xdr:rowOff>133579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124706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6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51898</xdr:rowOff>
    </xdr:from>
    <xdr:to>
      <xdr:col>55</xdr:col>
      <xdr:colOff>0</xdr:colOff>
      <xdr:row>58</xdr:row>
      <xdr:rowOff>62376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995998"/>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45479</xdr:rowOff>
    </xdr:from>
    <xdr:to>
      <xdr:col>50</xdr:col>
      <xdr:colOff>114300</xdr:colOff>
      <xdr:row>58</xdr:row>
      <xdr:rowOff>51898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89579"/>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6865</xdr:rowOff>
    </xdr:from>
    <xdr:to>
      <xdr:col>45</xdr:col>
      <xdr:colOff>177800</xdr:colOff>
      <xdr:row>58</xdr:row>
      <xdr:rowOff>45479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50965"/>
          <a:ext cx="889000" cy="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142519</xdr:rowOff>
    </xdr:from>
    <xdr:to>
      <xdr:col>41</xdr:col>
      <xdr:colOff>50800</xdr:colOff>
      <xdr:row>58</xdr:row>
      <xdr:rowOff>6865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15169"/>
          <a:ext cx="889000" cy="3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11576</xdr:rowOff>
    </xdr:from>
    <xdr:to>
      <xdr:col>55</xdr:col>
      <xdr:colOff>50800</xdr:colOff>
      <xdr:row>58</xdr:row>
      <xdr:rowOff>113176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97953</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7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1098</xdr:rowOff>
    </xdr:from>
    <xdr:to>
      <xdr:col>50</xdr:col>
      <xdr:colOff>165100</xdr:colOff>
      <xdr:row>58</xdr:row>
      <xdr:rowOff>102698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93825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03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166129</xdr:rowOff>
    </xdr:from>
    <xdr:to>
      <xdr:col>46</xdr:col>
      <xdr:colOff>38100</xdr:colOff>
      <xdr:row>58</xdr:row>
      <xdr:rowOff>96279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87406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0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127515</xdr:rowOff>
    </xdr:from>
    <xdr:to>
      <xdr:col>41</xdr:col>
      <xdr:colOff>101600</xdr:colOff>
      <xdr:row>58</xdr:row>
      <xdr:rowOff>57665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48792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91719</xdr:rowOff>
    </xdr:from>
    <xdr:to>
      <xdr:col>36</xdr:col>
      <xdr:colOff>165100</xdr:colOff>
      <xdr:row>58</xdr:row>
      <xdr:rowOff>21869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12996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100628</xdr:rowOff>
    </xdr:from>
    <xdr:to>
      <xdr:col>55</xdr:col>
      <xdr:colOff>0</xdr:colOff>
      <xdr:row>77</xdr:row>
      <xdr:rowOff>160083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02278"/>
          <a:ext cx="838200" cy="5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160083</xdr:rowOff>
    </xdr:from>
    <xdr:to>
      <xdr:col>50</xdr:col>
      <xdr:colOff>114300</xdr:colOff>
      <xdr:row>78</xdr:row>
      <xdr:rowOff>18656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61733"/>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18656</xdr:rowOff>
    </xdr:from>
    <xdr:to>
      <xdr:col>45</xdr:col>
      <xdr:colOff>177800</xdr:colOff>
      <xdr:row>78</xdr:row>
      <xdr:rowOff>54908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91756"/>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54908</xdr:rowOff>
    </xdr:from>
    <xdr:to>
      <xdr:col>41</xdr:col>
      <xdr:colOff>50800</xdr:colOff>
      <xdr:row>78</xdr:row>
      <xdr:rowOff>59595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28008"/>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49828</xdr:rowOff>
    </xdr:from>
    <xdr:to>
      <xdr:col>55</xdr:col>
      <xdr:colOff>50800</xdr:colOff>
      <xdr:row>77</xdr:row>
      <xdr:rowOff>151428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28255</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109283</xdr:rowOff>
    </xdr:from>
    <xdr:to>
      <xdr:col>50</xdr:col>
      <xdr:colOff>165100</xdr:colOff>
      <xdr:row>78</xdr:row>
      <xdr:rowOff>39433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30560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40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139306</xdr:rowOff>
    </xdr:from>
    <xdr:to>
      <xdr:col>46</xdr:col>
      <xdr:colOff>38100</xdr:colOff>
      <xdr:row>78</xdr:row>
      <xdr:rowOff>69456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60583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4108</xdr:rowOff>
    </xdr:from>
    <xdr:to>
      <xdr:col>41</xdr:col>
      <xdr:colOff>101600</xdr:colOff>
      <xdr:row>78</xdr:row>
      <xdr:rowOff>105708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96835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6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8795</xdr:rowOff>
    </xdr:from>
    <xdr:to>
      <xdr:col>36</xdr:col>
      <xdr:colOff>165100</xdr:colOff>
      <xdr:row>78</xdr:row>
      <xdr:rowOff>110395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101522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112747</xdr:rowOff>
    </xdr:from>
    <xdr:to>
      <xdr:col>55</xdr:col>
      <xdr:colOff>0</xdr:colOff>
      <xdr:row>98</xdr:row>
      <xdr:rowOff>41859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743397"/>
          <a:ext cx="838200" cy="10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49327</xdr:rowOff>
    </xdr:from>
    <xdr:to>
      <xdr:col>50</xdr:col>
      <xdr:colOff>114300</xdr:colOff>
      <xdr:row>97</xdr:row>
      <xdr:rowOff>112747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679977"/>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127422</xdr:rowOff>
    </xdr:from>
    <xdr:to>
      <xdr:col>45</xdr:col>
      <xdr:colOff>177800</xdr:colOff>
      <xdr:row>97</xdr:row>
      <xdr:rowOff>49327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586622"/>
          <a:ext cx="889000" cy="9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127422</xdr:rowOff>
    </xdr:from>
    <xdr:to>
      <xdr:col>41</xdr:col>
      <xdr:colOff>50800</xdr:colOff>
      <xdr:row>97</xdr:row>
      <xdr:rowOff>95318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86622"/>
          <a:ext cx="889000" cy="13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162509</xdr:rowOff>
    </xdr:from>
    <xdr:to>
      <xdr:col>55</xdr:col>
      <xdr:colOff>50800</xdr:colOff>
      <xdr:row>98</xdr:row>
      <xdr:rowOff>92659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140936</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61947</xdr:rowOff>
    </xdr:from>
    <xdr:to>
      <xdr:col>50</xdr:col>
      <xdr:colOff>165100</xdr:colOff>
      <xdr:row>97</xdr:row>
      <xdr:rowOff>163547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4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169977</xdr:rowOff>
    </xdr:from>
    <xdr:to>
      <xdr:col>46</xdr:col>
      <xdr:colOff>38100</xdr:colOff>
      <xdr:row>97</xdr:row>
      <xdr:rowOff>100127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116654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4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76622</xdr:rowOff>
    </xdr:from>
    <xdr:to>
      <xdr:col>41</xdr:col>
      <xdr:colOff>101600</xdr:colOff>
      <xdr:row>97</xdr:row>
      <xdr:rowOff>6772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23299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31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44518</xdr:rowOff>
    </xdr:from>
    <xdr:to>
      <xdr:col>36</xdr:col>
      <xdr:colOff>165100</xdr:colOff>
      <xdr:row>97</xdr:row>
      <xdr:rowOff>146118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162645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4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56299</xdr:rowOff>
    </xdr:from>
    <xdr:to>
      <xdr:col>85</xdr:col>
      <xdr:colOff>127000</xdr:colOff>
      <xdr:row>36</xdr:row>
      <xdr:rowOff>83503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057049"/>
          <a:ext cx="838200" cy="19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83503</xdr:rowOff>
    </xdr:from>
    <xdr:to>
      <xdr:col>81</xdr:col>
      <xdr:colOff>50800</xdr:colOff>
      <xdr:row>36</xdr:row>
      <xdr:rowOff>93675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55703"/>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93675</xdr:rowOff>
    </xdr:from>
    <xdr:to>
      <xdr:col>76</xdr:col>
      <xdr:colOff>114300</xdr:colOff>
      <xdr:row>36</xdr:row>
      <xdr:rowOff>95771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26587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77521</xdr:rowOff>
    </xdr:from>
    <xdr:to>
      <xdr:col>71</xdr:col>
      <xdr:colOff>177800</xdr:colOff>
      <xdr:row>36</xdr:row>
      <xdr:rowOff>95771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249721"/>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5499</xdr:rowOff>
    </xdr:from>
    <xdr:to>
      <xdr:col>85</xdr:col>
      <xdr:colOff>177800</xdr:colOff>
      <xdr:row>35</xdr:row>
      <xdr:rowOff>107099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0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28376</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85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32703</xdr:rowOff>
    </xdr:from>
    <xdr:to>
      <xdr:col>81</xdr:col>
      <xdr:colOff>101600</xdr:colOff>
      <xdr:row>36</xdr:row>
      <xdr:rowOff>134303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150830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42875</xdr:rowOff>
    </xdr:from>
    <xdr:to>
      <xdr:col>76</xdr:col>
      <xdr:colOff>165100</xdr:colOff>
      <xdr:row>36</xdr:row>
      <xdr:rowOff>144475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161002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44971</xdr:rowOff>
    </xdr:from>
    <xdr:to>
      <xdr:col>72</xdr:col>
      <xdr:colOff>38100</xdr:colOff>
      <xdr:row>36</xdr:row>
      <xdr:rowOff>146571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163098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9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26721</xdr:rowOff>
    </xdr:from>
    <xdr:to>
      <xdr:col>67</xdr:col>
      <xdr:colOff>101600</xdr:colOff>
      <xdr:row>36</xdr:row>
      <xdr:rowOff>128321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144848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9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156366</xdr:rowOff>
    </xdr:from>
    <xdr:to>
      <xdr:col>85</xdr:col>
      <xdr:colOff>127000</xdr:colOff>
      <xdr:row>58</xdr:row>
      <xdr:rowOff>51613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929016"/>
          <a:ext cx="838200" cy="6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156366</xdr:rowOff>
    </xdr:from>
    <xdr:to>
      <xdr:col>81</xdr:col>
      <xdr:colOff>50800</xdr:colOff>
      <xdr:row>57</xdr:row>
      <xdr:rowOff>169734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929016"/>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169734</xdr:rowOff>
    </xdr:from>
    <xdr:to>
      <xdr:col>76</xdr:col>
      <xdr:colOff>114300</xdr:colOff>
      <xdr:row>58</xdr:row>
      <xdr:rowOff>80678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42384"/>
          <a:ext cx="8890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121455</xdr:rowOff>
    </xdr:from>
    <xdr:to>
      <xdr:col>71</xdr:col>
      <xdr:colOff>177800</xdr:colOff>
      <xdr:row>58</xdr:row>
      <xdr:rowOff>80678</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894105"/>
          <a:ext cx="889000" cy="13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813</xdr:rowOff>
    </xdr:from>
    <xdr:to>
      <xdr:col>85</xdr:col>
      <xdr:colOff>177800</xdr:colOff>
      <xdr:row>58</xdr:row>
      <xdr:rowOff>102413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9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150690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105566</xdr:rowOff>
    </xdr:from>
    <xdr:to>
      <xdr:col>81</xdr:col>
      <xdr:colOff>101600</xdr:colOff>
      <xdr:row>58</xdr:row>
      <xdr:rowOff>35716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26843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7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118934</xdr:rowOff>
    </xdr:from>
    <xdr:to>
      <xdr:col>76</xdr:col>
      <xdr:colOff>165100</xdr:colOff>
      <xdr:row>58</xdr:row>
      <xdr:rowOff>49084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65611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6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29878</xdr:rowOff>
    </xdr:from>
    <xdr:to>
      <xdr:col>72</xdr:col>
      <xdr:colOff>38100</xdr:colOff>
      <xdr:row>58</xdr:row>
      <xdr:rowOff>131478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122605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0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70655</xdr:rowOff>
    </xdr:from>
    <xdr:to>
      <xdr:col>67</xdr:col>
      <xdr:colOff>101600</xdr:colOff>
      <xdr:row>58</xdr:row>
      <xdr:rowOff>805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17332</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61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40106</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465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160756</xdr:rowOff>
    </xdr:from>
    <xdr:to>
      <xdr:col>67</xdr:col>
      <xdr:colOff>101600</xdr:colOff>
      <xdr:row>79</xdr:row>
      <xdr:rowOff>90906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82033</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153057</xdr:rowOff>
    </xdr:from>
    <xdr:to>
      <xdr:col>85</xdr:col>
      <xdr:colOff>127000</xdr:colOff>
      <xdr:row>96</xdr:row>
      <xdr:rowOff>157783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12257"/>
          <a:ext cx="8382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102141</xdr:rowOff>
    </xdr:from>
    <xdr:to>
      <xdr:col>81</xdr:col>
      <xdr:colOff>50800</xdr:colOff>
      <xdr:row>96</xdr:row>
      <xdr:rowOff>157783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561341"/>
          <a:ext cx="889000" cy="5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102141</xdr:rowOff>
    </xdr:from>
    <xdr:to>
      <xdr:col>76</xdr:col>
      <xdr:colOff>114300</xdr:colOff>
      <xdr:row>97</xdr:row>
      <xdr:rowOff>10266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561341"/>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10266</xdr:rowOff>
    </xdr:from>
    <xdr:to>
      <xdr:col>71</xdr:col>
      <xdr:colOff>177800</xdr:colOff>
      <xdr:row>97</xdr:row>
      <xdr:rowOff>16103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40916"/>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102257</xdr:rowOff>
    </xdr:from>
    <xdr:to>
      <xdr:col>85</xdr:col>
      <xdr:colOff>177800</xdr:colOff>
      <xdr:row>97</xdr:row>
      <xdr:rowOff>32407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80684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106983</xdr:rowOff>
    </xdr:from>
    <xdr:to>
      <xdr:col>81</xdr:col>
      <xdr:colOff>101600</xdr:colOff>
      <xdr:row>97</xdr:row>
      <xdr:rowOff>37133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53660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51341</xdr:rowOff>
    </xdr:from>
    <xdr:to>
      <xdr:col>76</xdr:col>
      <xdr:colOff>165100</xdr:colOff>
      <xdr:row>96</xdr:row>
      <xdr:rowOff>152941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169468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2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130916</xdr:rowOff>
    </xdr:from>
    <xdr:to>
      <xdr:col>72</xdr:col>
      <xdr:colOff>38100</xdr:colOff>
      <xdr:row>97</xdr:row>
      <xdr:rowOff>61066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52193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68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136753</xdr:rowOff>
    </xdr:from>
    <xdr:to>
      <xdr:col>67</xdr:col>
      <xdr:colOff>101600</xdr:colOff>
      <xdr:row>97</xdr:row>
      <xdr:rowOff>66903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58030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6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類似団体平均と比較して高い水準となっているのは、消防費のみであり、その主な要因は、上郡町の消防事務を受託していることである。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は、地方税や地方特例交付金等が減収となったものの、普通交付税や地方消費税交付金が増収となったことや、基金の取り崩しがなくなったことなどから、実質単年度収支及び実質収支額は黒字となり、財政調整基金残高は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今後も、事務事業の見直しなど行財政改革を推進し、健全な行財政運営に努める。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年度以降、赤字額を生じた会計はなく、いずれも黒字であるため、連結実質赤字比率はなく、今後についても赤字額を生じない見込である。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黒字の構成割合については、流動資産の多い水道事業会計が大半を占めており、全体としても黒字額が増加している。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849;&#26377;\&#32207;&#21209;&#37096;\&#36001;&#25919;&#35506;&#20849;&#26377;\R3&#24180;&#24230;\03_&#29031;&#20250;&#65288;&#20853;&#24235;&#30476;&#65289;\20220301_&#12304;&#29031;&#20250;&#65306;311&#65288;&#37329;&#65289;&#12294;&#12305;&#20196;&#21644;&#65298;&#24180;&#24230;&#36001;&#25919;&#29366;&#27841;&#36039;&#26009;&#38598;&#12398;&#20316;&#25104;&#21450;&#12403;&#25552;&#20986;&#12395;&#12388;&#12356;&#12390;\02_&#22238;&#31572;\&#12304;&#36001;&#25919;&#29366;&#27841;&#36039;&#26009;&#38598;&#12305;_282120_&#36196;&#31298;&#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69694</v>
          </cell>
          <cell r="F3">
            <v>65876</v>
          </cell>
        </row>
        <row r="5">
          <cell r="A5" t="str">
            <v xml:space="preserve"> H29</v>
          </cell>
          <cell r="D5">
            <v>63767</v>
          </cell>
          <cell r="F5">
            <v>68468</v>
          </cell>
        </row>
        <row r="7">
          <cell r="A7" t="str">
            <v xml:space="preserve"> H30</v>
          </cell>
          <cell r="D7">
            <v>60577</v>
          </cell>
          <cell r="F7">
            <v>69729</v>
          </cell>
        </row>
        <row r="9">
          <cell r="A9" t="str">
            <v xml:space="preserve"> R01</v>
          </cell>
          <cell r="D9">
            <v>60222</v>
          </cell>
          <cell r="F9">
            <v>74581</v>
          </cell>
        </row>
        <row r="11">
          <cell r="A11" t="str">
            <v xml:space="preserve"> R02</v>
          </cell>
          <cell r="D11">
            <v>41537</v>
          </cell>
          <cell r="F11">
            <v>76347</v>
          </cell>
        </row>
        <row r="18">
          <cell r="B18" t="str">
            <v>H28</v>
          </cell>
          <cell r="C18" t="str">
            <v>H29</v>
          </cell>
          <cell r="D18" t="str">
            <v>H30</v>
          </cell>
          <cell r="E18" t="str">
            <v>R01</v>
          </cell>
          <cell r="F18" t="str">
            <v>R02</v>
          </cell>
        </row>
        <row r="19">
          <cell r="A19" t="str">
            <v>実質収支額</v>
          </cell>
          <cell r="B19">
            <v>0.94</v>
          </cell>
          <cell r="C19">
            <v>1.1599999999999999</v>
          </cell>
          <cell r="D19">
            <v>0.45</v>
          </cell>
          <cell r="E19">
            <v>0.72</v>
          </cell>
          <cell r="F19">
            <v>2.1</v>
          </cell>
        </row>
        <row r="20">
          <cell r="A20" t="str">
            <v>財政調整基金残高</v>
          </cell>
          <cell r="B20">
            <v>18.940000000000001</v>
          </cell>
          <cell r="C20">
            <v>19.46</v>
          </cell>
          <cell r="D20">
            <v>13.91</v>
          </cell>
          <cell r="E20">
            <v>10.93</v>
          </cell>
          <cell r="F20">
            <v>11.96</v>
          </cell>
        </row>
        <row r="21">
          <cell r="A21" t="str">
            <v>実質単年度収支</v>
          </cell>
          <cell r="B21">
            <v>-2.86</v>
          </cell>
          <cell r="C21">
            <v>0.25</v>
          </cell>
          <cell r="D21">
            <v>-3.93</v>
          </cell>
          <cell r="E21">
            <v>-2.97</v>
          </cell>
          <cell r="F21">
            <v>2.56</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1.32</v>
          </cell>
          <cell r="D27" t="e">
            <v>#N/A</v>
          </cell>
          <cell r="E27">
            <v>13.75</v>
          </cell>
          <cell r="F27" t="e">
            <v>#N/A</v>
          </cell>
          <cell r="G27">
            <v>0.48</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墓地公園整備事業特別会計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0.12</v>
          </cell>
          <cell r="D30" t="e">
            <v>#N/A</v>
          </cell>
          <cell r="E30">
            <v>0.11</v>
          </cell>
          <cell r="F30" t="e">
            <v>#N/A</v>
          </cell>
          <cell r="G30">
            <v>0.11</v>
          </cell>
          <cell r="H30" t="e">
            <v>#N/A</v>
          </cell>
          <cell r="I30">
            <v>0.12</v>
          </cell>
          <cell r="J30" t="e">
            <v>#N/A</v>
          </cell>
          <cell r="K30">
            <v>0.12</v>
          </cell>
        </row>
        <row r="31">
          <cell r="A31" t="str">
            <v>介護保険特別会計</v>
          </cell>
          <cell r="B31" t="e">
            <v>#N/A</v>
          </cell>
          <cell r="C31">
            <v>0.98</v>
          </cell>
          <cell r="D31" t="e">
            <v>#N/A</v>
          </cell>
          <cell r="E31">
            <v>1.02</v>
          </cell>
          <cell r="F31" t="e">
            <v>#N/A</v>
          </cell>
          <cell r="G31">
            <v>0.93</v>
          </cell>
          <cell r="H31" t="e">
            <v>#N/A</v>
          </cell>
          <cell r="I31">
            <v>0.81</v>
          </cell>
          <cell r="J31" t="e">
            <v>#N/A</v>
          </cell>
          <cell r="K31">
            <v>0.23</v>
          </cell>
        </row>
        <row r="32">
          <cell r="A32" t="str">
            <v>介護老人保健施設事業会計</v>
          </cell>
          <cell r="B32" t="e">
            <v>#N/A</v>
          </cell>
          <cell r="C32">
            <v>0.23</v>
          </cell>
          <cell r="D32" t="e">
            <v>#N/A</v>
          </cell>
          <cell r="E32">
            <v>0.42</v>
          </cell>
          <cell r="F32" t="e">
            <v>#N/A</v>
          </cell>
          <cell r="G32">
            <v>0.36</v>
          </cell>
          <cell r="H32" t="e">
            <v>#N/A</v>
          </cell>
          <cell r="I32">
            <v>0.36</v>
          </cell>
          <cell r="J32" t="e">
            <v>#N/A</v>
          </cell>
          <cell r="K32">
            <v>0.31</v>
          </cell>
        </row>
        <row r="33">
          <cell r="A33" t="str">
            <v>国民健康保険事業特別会計</v>
          </cell>
          <cell r="B33" t="e">
            <v>#N/A</v>
          </cell>
          <cell r="C33">
            <v>0.6</v>
          </cell>
          <cell r="D33" t="e">
            <v>#N/A</v>
          </cell>
          <cell r="E33">
            <v>2.37</v>
          </cell>
          <cell r="F33" t="e">
            <v>#N/A</v>
          </cell>
          <cell r="G33">
            <v>1.43</v>
          </cell>
          <cell r="H33" t="e">
            <v>#N/A</v>
          </cell>
          <cell r="I33">
            <v>0.73</v>
          </cell>
          <cell r="J33" t="e">
            <v>#N/A</v>
          </cell>
          <cell r="K33">
            <v>0.44</v>
          </cell>
        </row>
        <row r="34">
          <cell r="A34" t="str">
            <v>一般会計</v>
          </cell>
          <cell r="B34" t="e">
            <v>#N/A</v>
          </cell>
          <cell r="C34">
            <v>0.93</v>
          </cell>
          <cell r="D34" t="e">
            <v>#N/A</v>
          </cell>
          <cell r="E34">
            <v>1.1499999999999999</v>
          </cell>
          <cell r="F34" t="e">
            <v>#N/A</v>
          </cell>
          <cell r="G34">
            <v>0.45</v>
          </cell>
          <cell r="H34" t="e">
            <v>#N/A</v>
          </cell>
          <cell r="I34">
            <v>0.71</v>
          </cell>
          <cell r="J34" t="e">
            <v>#N/A</v>
          </cell>
          <cell r="K34">
            <v>2.09</v>
          </cell>
        </row>
        <row r="35">
          <cell r="A35" t="str">
            <v>下水道事業会計</v>
          </cell>
          <cell r="B35" t="e">
            <v>#VALUE!</v>
          </cell>
          <cell r="C35" t="e">
            <v>#VALUE!</v>
          </cell>
          <cell r="D35" t="e">
            <v>#VALUE!</v>
          </cell>
          <cell r="E35" t="e">
            <v>#VALUE!</v>
          </cell>
          <cell r="F35" t="e">
            <v>#N/A</v>
          </cell>
          <cell r="G35">
            <v>0.71</v>
          </cell>
          <cell r="H35" t="e">
            <v>#N/A</v>
          </cell>
          <cell r="I35">
            <v>1.79</v>
          </cell>
          <cell r="J35" t="e">
            <v>#N/A</v>
          </cell>
          <cell r="K35">
            <v>2.71</v>
          </cell>
        </row>
        <row r="36">
          <cell r="A36" t="str">
            <v>水道事業会計</v>
          </cell>
          <cell r="B36" t="e">
            <v>#N/A</v>
          </cell>
          <cell r="C36">
            <v>4.46</v>
          </cell>
          <cell r="D36" t="e">
            <v>#N/A</v>
          </cell>
          <cell r="E36">
            <v>6.56</v>
          </cell>
          <cell r="F36" t="e">
            <v>#N/A</v>
          </cell>
          <cell r="G36">
            <v>7.71</v>
          </cell>
          <cell r="H36" t="e">
            <v>#N/A</v>
          </cell>
          <cell r="I36">
            <v>8.2200000000000006</v>
          </cell>
          <cell r="J36" t="e">
            <v>#N/A</v>
          </cell>
          <cell r="K36">
            <v>8.8800000000000008</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2884</v>
          </cell>
          <cell r="E42"/>
          <cell r="F42"/>
          <cell r="G42">
            <v>2791</v>
          </cell>
          <cell r="H42"/>
          <cell r="I42"/>
          <cell r="J42">
            <v>2771</v>
          </cell>
          <cell r="K42"/>
          <cell r="L42"/>
          <cell r="M42">
            <v>2748</v>
          </cell>
          <cell r="N42"/>
          <cell r="O42"/>
          <cell r="P42">
            <v>2722</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v>
          </cell>
          <cell r="C44"/>
          <cell r="D44"/>
          <cell r="E44">
            <v>1</v>
          </cell>
          <cell r="F44"/>
          <cell r="G44"/>
          <cell r="H44">
            <v>1</v>
          </cell>
          <cell r="I44"/>
          <cell r="J44"/>
          <cell r="K44">
            <v>1</v>
          </cell>
          <cell r="L44"/>
          <cell r="M44"/>
          <cell r="N44">
            <v>2</v>
          </cell>
          <cell r="O44"/>
          <cell r="P44"/>
        </row>
        <row r="45">
          <cell r="A45" t="str">
            <v>組合等が起こした地方債の元利償還金に対する負担金等</v>
          </cell>
          <cell r="B45">
            <v>27</v>
          </cell>
          <cell r="C45"/>
          <cell r="D45"/>
          <cell r="E45">
            <v>26</v>
          </cell>
          <cell r="F45"/>
          <cell r="G45"/>
          <cell r="H45">
            <v>23</v>
          </cell>
          <cell r="I45"/>
          <cell r="J45"/>
          <cell r="K45">
            <v>21</v>
          </cell>
          <cell r="L45"/>
          <cell r="M45"/>
          <cell r="N45">
            <v>18</v>
          </cell>
          <cell r="O45"/>
          <cell r="P45"/>
        </row>
        <row r="46">
          <cell r="A46" t="str">
            <v>公営企業債の元利償還金に対する繰入金</v>
          </cell>
          <cell r="B46">
            <v>1359</v>
          </cell>
          <cell r="C46"/>
          <cell r="D46"/>
          <cell r="E46">
            <v>1342</v>
          </cell>
          <cell r="F46"/>
          <cell r="G46"/>
          <cell r="H46">
            <v>1415</v>
          </cell>
          <cell r="I46"/>
          <cell r="J46"/>
          <cell r="K46">
            <v>1222</v>
          </cell>
          <cell r="L46"/>
          <cell r="M46"/>
          <cell r="N46">
            <v>1241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2412</v>
          </cell>
          <cell r="C49"/>
          <cell r="D49"/>
          <cell r="E49">
            <v>2414</v>
          </cell>
          <cell r="F49"/>
          <cell r="G49"/>
          <cell r="H49">
            <v>2519</v>
          </cell>
          <cell r="I49"/>
          <cell r="J49"/>
          <cell r="K49">
            <v>2511</v>
          </cell>
          <cell r="L49"/>
          <cell r="M49"/>
          <cell r="N49">
            <v>2495</v>
          </cell>
          <cell r="O49"/>
          <cell r="P49"/>
        </row>
        <row r="50">
          <cell r="A50" t="str">
            <v>実質公債費比率の分子</v>
          </cell>
          <cell r="B50" t="e">
            <v>#N/A</v>
          </cell>
          <cell r="C50">
            <v>915</v>
          </cell>
          <cell r="D50" t="e">
            <v>#N/A</v>
          </cell>
          <cell r="E50" t="e">
            <v>#N/A</v>
          </cell>
          <cell r="F50">
            <v>992</v>
          </cell>
          <cell r="G50" t="e">
            <v>#N/A</v>
          </cell>
          <cell r="H50" t="e">
            <v>#N/A</v>
          </cell>
          <cell r="I50">
            <v>1187</v>
          </cell>
          <cell r="J50" t="e">
            <v>#N/A</v>
          </cell>
          <cell r="K50" t="e">
            <v>#N/A</v>
          </cell>
          <cell r="L50">
            <v>1007</v>
          </cell>
          <cell r="M50" t="e">
            <v>#N/A</v>
          </cell>
          <cell r="N50" t="e">
            <v>#N/A</v>
          </cell>
          <cell r="O50">
            <v>1034</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26591</v>
          </cell>
          <cell r="E56"/>
          <cell r="F56"/>
          <cell r="G56">
            <v>26442</v>
          </cell>
          <cell r="H56"/>
          <cell r="I56"/>
          <cell r="J56">
            <v>26196</v>
          </cell>
          <cell r="K56"/>
          <cell r="L56"/>
          <cell r="M56">
            <v>25507</v>
          </cell>
          <cell r="N56"/>
          <cell r="O56"/>
          <cell r="P56">
            <v>25058</v>
          </cell>
        </row>
        <row r="57">
          <cell r="A57" t="str">
            <v>充当可能特定歳入</v>
          </cell>
          <cell r="B57"/>
          <cell r="C57"/>
          <cell r="D57">
            <v>6735</v>
          </cell>
          <cell r="E57"/>
          <cell r="F57"/>
          <cell r="G57">
            <v>7050</v>
          </cell>
          <cell r="H57"/>
          <cell r="I57"/>
          <cell r="J57">
            <v>7409</v>
          </cell>
          <cell r="K57"/>
          <cell r="L57"/>
          <cell r="M57">
            <v>7505</v>
          </cell>
          <cell r="N57"/>
          <cell r="O57"/>
          <cell r="P57">
            <v>7312</v>
          </cell>
        </row>
        <row r="58">
          <cell r="A58" t="str">
            <v>充当可能基金</v>
          </cell>
          <cell r="B58"/>
          <cell r="C58"/>
          <cell r="D58">
            <v>4447</v>
          </cell>
          <cell r="E58"/>
          <cell r="F58"/>
          <cell r="G58">
            <v>4635</v>
          </cell>
          <cell r="H58"/>
          <cell r="I58"/>
          <cell r="J58">
            <v>4072</v>
          </cell>
          <cell r="K58"/>
          <cell r="L58"/>
          <cell r="M58">
            <v>3481</v>
          </cell>
          <cell r="N58"/>
          <cell r="O58"/>
          <cell r="P58">
            <v>3845</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3175</v>
          </cell>
          <cell r="C62"/>
          <cell r="D62"/>
          <cell r="E62">
            <v>3179</v>
          </cell>
          <cell r="F62"/>
          <cell r="G62"/>
          <cell r="H62">
            <v>2982</v>
          </cell>
          <cell r="I62"/>
          <cell r="J62"/>
          <cell r="K62">
            <v>2933</v>
          </cell>
          <cell r="L62"/>
          <cell r="M62"/>
          <cell r="N62">
            <v>2997</v>
          </cell>
          <cell r="O62"/>
          <cell r="P62"/>
        </row>
        <row r="63">
          <cell r="A63" t="str">
            <v>組合等負担等見込額</v>
          </cell>
          <cell r="B63">
            <v>175</v>
          </cell>
          <cell r="C63"/>
          <cell r="D63"/>
          <cell r="E63">
            <v>147</v>
          </cell>
          <cell r="F63"/>
          <cell r="G63"/>
          <cell r="H63">
            <v>123</v>
          </cell>
          <cell r="I63"/>
          <cell r="J63"/>
          <cell r="K63">
            <v>102</v>
          </cell>
          <cell r="L63"/>
          <cell r="M63"/>
          <cell r="N63">
            <v>84</v>
          </cell>
          <cell r="O63"/>
          <cell r="P63"/>
        </row>
        <row r="64">
          <cell r="A64" t="str">
            <v>公営企業債等繰入見込額</v>
          </cell>
          <cell r="B64">
            <v>17351</v>
          </cell>
          <cell r="C64"/>
          <cell r="D64"/>
          <cell r="E64">
            <v>18315</v>
          </cell>
          <cell r="F64"/>
          <cell r="G64"/>
          <cell r="H64">
            <v>17434</v>
          </cell>
          <cell r="I64"/>
          <cell r="J64"/>
          <cell r="K64">
            <v>16213</v>
          </cell>
          <cell r="L64"/>
          <cell r="M64"/>
          <cell r="N64">
            <v>15024</v>
          </cell>
          <cell r="O64"/>
          <cell r="P64"/>
        </row>
        <row r="65">
          <cell r="A65" t="str">
            <v>債務負担行為に基づく支出予定額</v>
          </cell>
          <cell r="B65">
            <v>1</v>
          </cell>
          <cell r="C65"/>
          <cell r="D65"/>
          <cell r="E65">
            <v>2</v>
          </cell>
          <cell r="F65"/>
          <cell r="G65"/>
          <cell r="H65">
            <v>5</v>
          </cell>
          <cell r="I65"/>
          <cell r="J65"/>
          <cell r="K65">
            <v>4</v>
          </cell>
          <cell r="L65"/>
          <cell r="M65"/>
          <cell r="N65">
            <v>4</v>
          </cell>
          <cell r="O65"/>
          <cell r="P65"/>
        </row>
        <row r="66">
          <cell r="A66" t="str">
            <v>一般会計等に係る地方債の現在高</v>
          </cell>
          <cell r="B66">
            <v>30274</v>
          </cell>
          <cell r="C66"/>
          <cell r="D66"/>
          <cell r="E66">
            <v>30433</v>
          </cell>
          <cell r="F66"/>
          <cell r="G66"/>
          <cell r="H66">
            <v>30183</v>
          </cell>
          <cell r="I66"/>
          <cell r="J66"/>
          <cell r="K66">
            <v>30396</v>
          </cell>
          <cell r="L66"/>
          <cell r="M66"/>
          <cell r="N66">
            <v>30011</v>
          </cell>
          <cell r="O66"/>
          <cell r="P66"/>
        </row>
        <row r="67">
          <cell r="A67" t="str">
            <v>将来負担比率の分子</v>
          </cell>
          <cell r="B67" t="e">
            <v>#N/A</v>
          </cell>
          <cell r="C67">
            <v>13202</v>
          </cell>
          <cell r="D67" t="e">
            <v>#N/A</v>
          </cell>
          <cell r="E67" t="e">
            <v>#N/A</v>
          </cell>
          <cell r="F67">
            <v>13949</v>
          </cell>
          <cell r="G67" t="e">
            <v>#N/A</v>
          </cell>
          <cell r="H67" t="e">
            <v>#N/A</v>
          </cell>
          <cell r="I67">
            <v>13050</v>
          </cell>
          <cell r="J67" t="e">
            <v>#N/A</v>
          </cell>
          <cell r="K67" t="e">
            <v>#N/A</v>
          </cell>
          <cell r="L67">
            <v>13155</v>
          </cell>
          <cell r="M67" t="e">
            <v>#N/A</v>
          </cell>
          <cell r="N67" t="e">
            <v>#N/A</v>
          </cell>
          <cell r="O67">
            <v>11903</v>
          </cell>
          <cell r="P67" t="e">
            <v>#N/A</v>
          </cell>
        </row>
        <row r="71">
          <cell r="B71" t="str">
            <v>H30</v>
          </cell>
          <cell r="C71" t="str">
            <v>R01</v>
          </cell>
          <cell r="D71" t="str">
            <v>R02</v>
          </cell>
        </row>
        <row r="72">
          <cell r="A72" t="str">
            <v>財政調整基金</v>
          </cell>
          <cell r="B72">
            <v>1713</v>
          </cell>
          <cell r="C72">
            <v>1344</v>
          </cell>
          <cell r="D72">
            <v>1534</v>
          </cell>
        </row>
        <row r="73">
          <cell r="A73" t="str">
            <v>減債基金</v>
          </cell>
          <cell r="B73">
            <v>351</v>
          </cell>
          <cell r="C73">
            <v>351</v>
          </cell>
          <cell r="D73">
            <v>352</v>
          </cell>
        </row>
        <row r="74">
          <cell r="A74" t="str">
            <v>その他特定目的基金</v>
          </cell>
          <cell r="B74">
            <v>1633</v>
          </cell>
          <cell r="C74">
            <v>1708</v>
          </cell>
          <cell r="D74">
            <v>1872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8" t="s">
        <v>19</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9" t="s">
        <v>21</v>
      </c>
      <c r="C3" s="610"/>
      <c r="D3" s="610"/>
      <c r="E3" s="611"/>
      <c r="F3" s="611"/>
      <c r="G3" s="611"/>
      <c r="H3" s="611"/>
      <c r="I3" s="611"/>
      <c r="J3" s="611"/>
      <c r="K3" s="611"/>
      <c r="L3" s="611" t="s">
        <v>22</v>
      </c>
      <c r="M3" s="611"/>
      <c r="N3" s="611"/>
      <c r="O3" s="611"/>
      <c r="P3" s="611"/>
      <c r="Q3" s="611"/>
      <c r="R3" s="614"/>
      <c r="S3" s="614"/>
      <c r="T3" s="614"/>
      <c r="U3" s="614"/>
      <c r="V3" s="615"/>
      <c r="W3" s="505" t="s">
        <v>23</v>
      </c>
      <c r="X3" s="506"/>
      <c r="Y3" s="506"/>
      <c r="Z3" s="506"/>
      <c r="AA3" s="506"/>
      <c r="AB3" s="610"/>
      <c r="AC3" s="614" t="s">
        <v>24</v>
      </c>
      <c r="AD3" s="506"/>
      <c r="AE3" s="506"/>
      <c r="AF3" s="506"/>
      <c r="AG3" s="506"/>
      <c r="AH3" s="506"/>
      <c r="AI3" s="506"/>
      <c r="AJ3" s="506"/>
      <c r="AK3" s="506"/>
      <c r="AL3" s="576"/>
      <c r="AM3" s="505" t="s">
        <v>25</v>
      </c>
      <c r="AN3" s="506"/>
      <c r="AO3" s="506"/>
      <c r="AP3" s="506"/>
      <c r="AQ3" s="506"/>
      <c r="AR3" s="506"/>
      <c r="AS3" s="506"/>
      <c r="AT3" s="506"/>
      <c r="AU3" s="506"/>
      <c r="AV3" s="506"/>
      <c r="AW3" s="506"/>
      <c r="AX3" s="576"/>
      <c r="AY3" s="568" t="s">
        <v>26</v>
      </c>
      <c r="AZ3" s="569"/>
      <c r="BA3" s="569"/>
      <c r="BB3" s="569"/>
      <c r="BC3" s="569"/>
      <c r="BD3" s="569"/>
      <c r="BE3" s="569"/>
      <c r="BF3" s="569"/>
      <c r="BG3" s="569"/>
      <c r="BH3" s="569"/>
      <c r="BI3" s="569"/>
      <c r="BJ3" s="569"/>
      <c r="BK3" s="569"/>
      <c r="BL3" s="569"/>
      <c r="BM3" s="618"/>
      <c r="BN3" s="505" t="s">
        <v>27</v>
      </c>
      <c r="BO3" s="506"/>
      <c r="BP3" s="506"/>
      <c r="BQ3" s="506"/>
      <c r="BR3" s="506"/>
      <c r="BS3" s="506"/>
      <c r="BT3" s="506"/>
      <c r="BU3" s="576"/>
      <c r="BV3" s="505" t="s">
        <v>28</v>
      </c>
      <c r="BW3" s="506"/>
      <c r="BX3" s="506"/>
      <c r="BY3" s="506"/>
      <c r="BZ3" s="506"/>
      <c r="CA3" s="506"/>
      <c r="CB3" s="506"/>
      <c r="CC3" s="576"/>
      <c r="CD3" s="568" t="s">
        <v>26</v>
      </c>
      <c r="CE3" s="569"/>
      <c r="CF3" s="569"/>
      <c r="CG3" s="569"/>
      <c r="CH3" s="569"/>
      <c r="CI3" s="569"/>
      <c r="CJ3" s="569"/>
      <c r="CK3" s="569"/>
      <c r="CL3" s="569"/>
      <c r="CM3" s="569"/>
      <c r="CN3" s="569"/>
      <c r="CO3" s="569"/>
      <c r="CP3" s="569"/>
      <c r="CQ3" s="569"/>
      <c r="CR3" s="569"/>
      <c r="CS3" s="618"/>
      <c r="CT3" s="505" t="s">
        <v>29</v>
      </c>
      <c r="CU3" s="506"/>
      <c r="CV3" s="506"/>
      <c r="CW3" s="506"/>
      <c r="CX3" s="506"/>
      <c r="CY3" s="506"/>
      <c r="CZ3" s="506"/>
      <c r="DA3" s="576"/>
      <c r="DB3" s="505" t="s">
        <v>30</v>
      </c>
      <c r="DC3" s="506"/>
      <c r="DD3" s="506"/>
      <c r="DE3" s="506"/>
      <c r="DF3" s="506"/>
      <c r="DG3" s="506"/>
      <c r="DH3" s="506"/>
      <c r="DI3" s="576"/>
      <c r="DJ3" s="41"/>
      <c r="DK3" s="41"/>
      <c r="DL3" s="41"/>
      <c r="DM3" s="41"/>
      <c r="DN3" s="41"/>
      <c r="DO3" s="41"/>
    </row>
    <row r="4" spans="1:119" ht="18.75" customHeight="1" x14ac:dyDescent="0.15">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44"/>
      <c r="AO4" s="444"/>
      <c r="AP4" s="444"/>
      <c r="AQ4" s="444"/>
      <c r="AR4" s="444"/>
      <c r="AS4" s="444"/>
      <c r="AT4" s="444"/>
      <c r="AU4" s="444"/>
      <c r="AV4" s="444"/>
      <c r="AW4" s="444"/>
      <c r="AX4" s="617"/>
      <c r="AY4" s="418" t="s">
        <v>31</v>
      </c>
      <c r="AZ4" s="419"/>
      <c r="BA4" s="419"/>
      <c r="BB4" s="419"/>
      <c r="BC4" s="419"/>
      <c r="BD4" s="419"/>
      <c r="BE4" s="419"/>
      <c r="BF4" s="419"/>
      <c r="BG4" s="419"/>
      <c r="BH4" s="419"/>
      <c r="BI4" s="419"/>
      <c r="BJ4" s="419"/>
      <c r="BK4" s="419"/>
      <c r="BL4" s="419"/>
      <c r="BM4" s="420"/>
      <c r="BN4" s="421">
        <v>25727753</v>
      </c>
      <c r="BO4" s="422"/>
      <c r="BP4" s="422"/>
      <c r="BQ4" s="422"/>
      <c r="BR4" s="422"/>
      <c r="BS4" s="422"/>
      <c r="BT4" s="422"/>
      <c r="BU4" s="423"/>
      <c r="BV4" s="421">
        <v>20764085</v>
      </c>
      <c r="BW4" s="422"/>
      <c r="BX4" s="422"/>
      <c r="BY4" s="422"/>
      <c r="BZ4" s="422"/>
      <c r="CA4" s="422"/>
      <c r="CB4" s="422"/>
      <c r="CC4" s="423"/>
      <c r="CD4" s="602" t="s">
        <v>32</v>
      </c>
      <c r="CE4" s="603"/>
      <c r="CF4" s="603"/>
      <c r="CG4" s="603"/>
      <c r="CH4" s="603"/>
      <c r="CI4" s="603"/>
      <c r="CJ4" s="603"/>
      <c r="CK4" s="603"/>
      <c r="CL4" s="603"/>
      <c r="CM4" s="603"/>
      <c r="CN4" s="603"/>
      <c r="CO4" s="603"/>
      <c r="CP4" s="603"/>
      <c r="CQ4" s="603"/>
      <c r="CR4" s="603"/>
      <c r="CS4" s="604"/>
      <c r="CT4" s="605">
        <v>2.1</v>
      </c>
      <c r="CU4" s="606"/>
      <c r="CV4" s="606"/>
      <c r="CW4" s="606"/>
      <c r="CX4" s="606"/>
      <c r="CY4" s="606"/>
      <c r="CZ4" s="606"/>
      <c r="DA4" s="607"/>
      <c r="DB4" s="605">
        <v>0.7</v>
      </c>
      <c r="DC4" s="606"/>
      <c r="DD4" s="606"/>
      <c r="DE4" s="606"/>
      <c r="DF4" s="606"/>
      <c r="DG4" s="606"/>
      <c r="DH4" s="606"/>
      <c r="DI4" s="607"/>
      <c r="DJ4" s="41"/>
      <c r="DK4" s="41"/>
      <c r="DL4" s="41"/>
      <c r="DM4" s="41"/>
      <c r="DN4" s="41"/>
      <c r="DO4" s="41"/>
    </row>
    <row r="5" spans="1:119" ht="18.75" customHeight="1" x14ac:dyDescent="0.15">
      <c r="A5" s="42"/>
      <c r="B5" s="612"/>
      <c r="C5" s="445"/>
      <c r="D5" s="445"/>
      <c r="E5" s="613"/>
      <c r="F5" s="613"/>
      <c r="G5" s="613"/>
      <c r="H5" s="613"/>
      <c r="I5" s="613"/>
      <c r="J5" s="613"/>
      <c r="K5" s="613"/>
      <c r="L5" s="613"/>
      <c r="M5" s="613"/>
      <c r="N5" s="613"/>
      <c r="O5" s="613"/>
      <c r="P5" s="613"/>
      <c r="Q5" s="613"/>
      <c r="R5" s="443"/>
      <c r="S5" s="443"/>
      <c r="T5" s="443"/>
      <c r="U5" s="443"/>
      <c r="V5" s="616"/>
      <c r="W5" s="532"/>
      <c r="X5" s="444"/>
      <c r="Y5" s="444"/>
      <c r="Z5" s="444"/>
      <c r="AA5" s="444"/>
      <c r="AB5" s="445"/>
      <c r="AC5" s="443"/>
      <c r="AD5" s="444"/>
      <c r="AE5" s="444"/>
      <c r="AF5" s="444"/>
      <c r="AG5" s="444"/>
      <c r="AH5" s="444"/>
      <c r="AI5" s="444"/>
      <c r="AJ5" s="444"/>
      <c r="AK5" s="444"/>
      <c r="AL5" s="617"/>
      <c r="AM5" s="495" t="s">
        <v>33</v>
      </c>
      <c r="AN5" s="400"/>
      <c r="AO5" s="400"/>
      <c r="AP5" s="400"/>
      <c r="AQ5" s="400"/>
      <c r="AR5" s="400"/>
      <c r="AS5" s="400"/>
      <c r="AT5" s="401"/>
      <c r="AU5" s="483" t="s">
        <v>34</v>
      </c>
      <c r="AV5" s="484"/>
      <c r="AW5" s="484"/>
      <c r="AX5" s="484"/>
      <c r="AY5" s="406" t="s">
        <v>35</v>
      </c>
      <c r="AZ5" s="407"/>
      <c r="BA5" s="407"/>
      <c r="BB5" s="407"/>
      <c r="BC5" s="407"/>
      <c r="BD5" s="407"/>
      <c r="BE5" s="407"/>
      <c r="BF5" s="407"/>
      <c r="BG5" s="407"/>
      <c r="BH5" s="407"/>
      <c r="BI5" s="407"/>
      <c r="BJ5" s="407"/>
      <c r="BK5" s="407"/>
      <c r="BL5" s="407"/>
      <c r="BM5" s="408"/>
      <c r="BN5" s="426">
        <v>25344204</v>
      </c>
      <c r="BO5" s="427"/>
      <c r="BP5" s="427"/>
      <c r="BQ5" s="427"/>
      <c r="BR5" s="427"/>
      <c r="BS5" s="427"/>
      <c r="BT5" s="427"/>
      <c r="BU5" s="428"/>
      <c r="BV5" s="426">
        <v>20666247</v>
      </c>
      <c r="BW5" s="427"/>
      <c r="BX5" s="427"/>
      <c r="BY5" s="427"/>
      <c r="BZ5" s="427"/>
      <c r="CA5" s="427"/>
      <c r="CB5" s="427"/>
      <c r="CC5" s="428"/>
      <c r="CD5" s="435" t="s">
        <v>36</v>
      </c>
      <c r="CE5" s="436"/>
      <c r="CF5" s="436"/>
      <c r="CG5" s="436"/>
      <c r="CH5" s="436"/>
      <c r="CI5" s="436"/>
      <c r="CJ5" s="436"/>
      <c r="CK5" s="436"/>
      <c r="CL5" s="436"/>
      <c r="CM5" s="436"/>
      <c r="CN5" s="436"/>
      <c r="CO5" s="436"/>
      <c r="CP5" s="436"/>
      <c r="CQ5" s="436"/>
      <c r="CR5" s="436"/>
      <c r="CS5" s="437"/>
      <c r="CT5" s="396">
        <v>81.3</v>
      </c>
      <c r="CU5" s="397"/>
      <c r="CV5" s="397"/>
      <c r="CW5" s="397"/>
      <c r="CX5" s="397"/>
      <c r="CY5" s="397"/>
      <c r="CZ5" s="397"/>
      <c r="DA5" s="398"/>
      <c r="DB5" s="396">
        <v>84.8</v>
      </c>
      <c r="DC5" s="397"/>
      <c r="DD5" s="397"/>
      <c r="DE5" s="397"/>
      <c r="DF5" s="397"/>
      <c r="DG5" s="397"/>
      <c r="DH5" s="397"/>
      <c r="DI5" s="398"/>
      <c r="DJ5" s="41"/>
      <c r="DK5" s="41"/>
      <c r="DL5" s="41"/>
      <c r="DM5" s="41"/>
      <c r="DN5" s="41"/>
      <c r="DO5" s="41"/>
    </row>
    <row r="6" spans="1:119" ht="18.75" customHeight="1" x14ac:dyDescent="0.15">
      <c r="A6" s="42"/>
      <c r="B6" s="582" t="s">
        <v>37</v>
      </c>
      <c r="C6" s="442"/>
      <c r="D6" s="442"/>
      <c r="E6" s="583"/>
      <c r="F6" s="583"/>
      <c r="G6" s="583"/>
      <c r="H6" s="583"/>
      <c r="I6" s="583"/>
      <c r="J6" s="583"/>
      <c r="K6" s="583"/>
      <c r="L6" s="583" t="s">
        <v>38</v>
      </c>
      <c r="M6" s="583"/>
      <c r="N6" s="583"/>
      <c r="O6" s="583"/>
      <c r="P6" s="583"/>
      <c r="Q6" s="583"/>
      <c r="R6" s="466"/>
      <c r="S6" s="466"/>
      <c r="T6" s="466"/>
      <c r="U6" s="466"/>
      <c r="V6" s="589"/>
      <c r="W6" s="517" t="s">
        <v>39</v>
      </c>
      <c r="X6" s="441"/>
      <c r="Y6" s="441"/>
      <c r="Z6" s="441"/>
      <c r="AA6" s="441"/>
      <c r="AB6" s="442"/>
      <c r="AC6" s="594" t="s">
        <v>40</v>
      </c>
      <c r="AD6" s="595"/>
      <c r="AE6" s="595"/>
      <c r="AF6" s="595"/>
      <c r="AG6" s="595"/>
      <c r="AH6" s="595"/>
      <c r="AI6" s="595"/>
      <c r="AJ6" s="595"/>
      <c r="AK6" s="595"/>
      <c r="AL6" s="596"/>
      <c r="AM6" s="495" t="s">
        <v>41</v>
      </c>
      <c r="AN6" s="400"/>
      <c r="AO6" s="400"/>
      <c r="AP6" s="400"/>
      <c r="AQ6" s="400"/>
      <c r="AR6" s="400"/>
      <c r="AS6" s="400"/>
      <c r="AT6" s="401"/>
      <c r="AU6" s="483" t="s">
        <v>34</v>
      </c>
      <c r="AV6" s="484"/>
      <c r="AW6" s="484"/>
      <c r="AX6" s="484"/>
      <c r="AY6" s="406" t="s">
        <v>42</v>
      </c>
      <c r="AZ6" s="407"/>
      <c r="BA6" s="407"/>
      <c r="BB6" s="407"/>
      <c r="BC6" s="407"/>
      <c r="BD6" s="407"/>
      <c r="BE6" s="407"/>
      <c r="BF6" s="407"/>
      <c r="BG6" s="407"/>
      <c r="BH6" s="407"/>
      <c r="BI6" s="407"/>
      <c r="BJ6" s="407"/>
      <c r="BK6" s="407"/>
      <c r="BL6" s="407"/>
      <c r="BM6" s="408"/>
      <c r="BN6" s="426">
        <v>383549</v>
      </c>
      <c r="BO6" s="427"/>
      <c r="BP6" s="427"/>
      <c r="BQ6" s="427"/>
      <c r="BR6" s="427"/>
      <c r="BS6" s="427"/>
      <c r="BT6" s="427"/>
      <c r="BU6" s="428"/>
      <c r="BV6" s="426">
        <v>97838</v>
      </c>
      <c r="BW6" s="427"/>
      <c r="BX6" s="427"/>
      <c r="BY6" s="427"/>
      <c r="BZ6" s="427"/>
      <c r="CA6" s="427"/>
      <c r="CB6" s="427"/>
      <c r="CC6" s="428"/>
      <c r="CD6" s="435" t="s">
        <v>43</v>
      </c>
      <c r="CE6" s="436"/>
      <c r="CF6" s="436"/>
      <c r="CG6" s="436"/>
      <c r="CH6" s="436"/>
      <c r="CI6" s="436"/>
      <c r="CJ6" s="436"/>
      <c r="CK6" s="436"/>
      <c r="CL6" s="436"/>
      <c r="CM6" s="436"/>
      <c r="CN6" s="436"/>
      <c r="CO6" s="436"/>
      <c r="CP6" s="436"/>
      <c r="CQ6" s="436"/>
      <c r="CR6" s="436"/>
      <c r="CS6" s="437"/>
      <c r="CT6" s="579">
        <v>86.7</v>
      </c>
      <c r="CU6" s="580"/>
      <c r="CV6" s="580"/>
      <c r="CW6" s="580"/>
      <c r="CX6" s="580"/>
      <c r="CY6" s="580"/>
      <c r="CZ6" s="580"/>
      <c r="DA6" s="581"/>
      <c r="DB6" s="579">
        <v>90.3</v>
      </c>
      <c r="DC6" s="580"/>
      <c r="DD6" s="580"/>
      <c r="DE6" s="580"/>
      <c r="DF6" s="580"/>
      <c r="DG6" s="580"/>
      <c r="DH6" s="580"/>
      <c r="DI6" s="581"/>
      <c r="DJ6" s="41"/>
      <c r="DK6" s="41"/>
      <c r="DL6" s="41"/>
      <c r="DM6" s="41"/>
      <c r="DN6" s="41"/>
      <c r="DO6" s="41"/>
    </row>
    <row r="7" spans="1:119" ht="18.75" customHeight="1" x14ac:dyDescent="0.15">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495" t="s">
        <v>44</v>
      </c>
      <c r="AN7" s="400"/>
      <c r="AO7" s="400"/>
      <c r="AP7" s="400"/>
      <c r="AQ7" s="400"/>
      <c r="AR7" s="400"/>
      <c r="AS7" s="400"/>
      <c r="AT7" s="401"/>
      <c r="AU7" s="483" t="s">
        <v>34</v>
      </c>
      <c r="AV7" s="484"/>
      <c r="AW7" s="484"/>
      <c r="AX7" s="484"/>
      <c r="AY7" s="406" t="s">
        <v>45</v>
      </c>
      <c r="AZ7" s="407"/>
      <c r="BA7" s="407"/>
      <c r="BB7" s="407"/>
      <c r="BC7" s="407"/>
      <c r="BD7" s="407"/>
      <c r="BE7" s="407"/>
      <c r="BF7" s="407"/>
      <c r="BG7" s="407"/>
      <c r="BH7" s="407"/>
      <c r="BI7" s="407"/>
      <c r="BJ7" s="407"/>
      <c r="BK7" s="407"/>
      <c r="BL7" s="407"/>
      <c r="BM7" s="408"/>
      <c r="BN7" s="426">
        <v>114462</v>
      </c>
      <c r="BO7" s="427"/>
      <c r="BP7" s="427"/>
      <c r="BQ7" s="427"/>
      <c r="BR7" s="427"/>
      <c r="BS7" s="427"/>
      <c r="BT7" s="427"/>
      <c r="BU7" s="428"/>
      <c r="BV7" s="426">
        <v>9900</v>
      </c>
      <c r="BW7" s="427"/>
      <c r="BX7" s="427"/>
      <c r="BY7" s="427"/>
      <c r="BZ7" s="427"/>
      <c r="CA7" s="427"/>
      <c r="CB7" s="427"/>
      <c r="CC7" s="428"/>
      <c r="CD7" s="435" t="s">
        <v>46</v>
      </c>
      <c r="CE7" s="436"/>
      <c r="CF7" s="436"/>
      <c r="CG7" s="436"/>
      <c r="CH7" s="436"/>
      <c r="CI7" s="436"/>
      <c r="CJ7" s="436"/>
      <c r="CK7" s="436"/>
      <c r="CL7" s="436"/>
      <c r="CM7" s="436"/>
      <c r="CN7" s="436"/>
      <c r="CO7" s="436"/>
      <c r="CP7" s="436"/>
      <c r="CQ7" s="436"/>
      <c r="CR7" s="436"/>
      <c r="CS7" s="437"/>
      <c r="CT7" s="426">
        <v>12831591</v>
      </c>
      <c r="CU7" s="427"/>
      <c r="CV7" s="427"/>
      <c r="CW7" s="427"/>
      <c r="CX7" s="427"/>
      <c r="CY7" s="427"/>
      <c r="CZ7" s="427"/>
      <c r="DA7" s="428"/>
      <c r="DB7" s="426">
        <v>12296473</v>
      </c>
      <c r="DC7" s="427"/>
      <c r="DD7" s="427"/>
      <c r="DE7" s="427"/>
      <c r="DF7" s="427"/>
      <c r="DG7" s="427"/>
      <c r="DH7" s="427"/>
      <c r="DI7" s="428"/>
      <c r="DJ7" s="41"/>
      <c r="DK7" s="41"/>
      <c r="DL7" s="41"/>
      <c r="DM7" s="41"/>
      <c r="DN7" s="41"/>
      <c r="DO7" s="41"/>
    </row>
    <row r="8" spans="1:119" ht="18.75" customHeight="1" thickBot="1" x14ac:dyDescent="0.2">
      <c r="A8" s="42"/>
      <c r="B8" s="587"/>
      <c r="C8" s="518"/>
      <c r="D8" s="518"/>
      <c r="E8" s="588"/>
      <c r="F8" s="588"/>
      <c r="G8" s="588"/>
      <c r="H8" s="588"/>
      <c r="I8" s="588"/>
      <c r="J8" s="588"/>
      <c r="K8" s="588"/>
      <c r="L8" s="588"/>
      <c r="M8" s="588"/>
      <c r="N8" s="588"/>
      <c r="O8" s="588"/>
      <c r="P8" s="588"/>
      <c r="Q8" s="588"/>
      <c r="R8" s="592"/>
      <c r="S8" s="592"/>
      <c r="T8" s="592"/>
      <c r="U8" s="592"/>
      <c r="V8" s="593"/>
      <c r="W8" s="507"/>
      <c r="X8" s="508"/>
      <c r="Y8" s="508"/>
      <c r="Z8" s="508"/>
      <c r="AA8" s="508"/>
      <c r="AB8" s="518"/>
      <c r="AC8" s="599"/>
      <c r="AD8" s="600"/>
      <c r="AE8" s="600"/>
      <c r="AF8" s="600"/>
      <c r="AG8" s="600"/>
      <c r="AH8" s="600"/>
      <c r="AI8" s="600"/>
      <c r="AJ8" s="600"/>
      <c r="AK8" s="600"/>
      <c r="AL8" s="601"/>
      <c r="AM8" s="495" t="s">
        <v>47</v>
      </c>
      <c r="AN8" s="400"/>
      <c r="AO8" s="400"/>
      <c r="AP8" s="400"/>
      <c r="AQ8" s="400"/>
      <c r="AR8" s="400"/>
      <c r="AS8" s="400"/>
      <c r="AT8" s="401"/>
      <c r="AU8" s="483" t="s">
        <v>48</v>
      </c>
      <c r="AV8" s="484"/>
      <c r="AW8" s="484"/>
      <c r="AX8" s="484"/>
      <c r="AY8" s="406" t="s">
        <v>49</v>
      </c>
      <c r="AZ8" s="407"/>
      <c r="BA8" s="407"/>
      <c r="BB8" s="407"/>
      <c r="BC8" s="407"/>
      <c r="BD8" s="407"/>
      <c r="BE8" s="407"/>
      <c r="BF8" s="407"/>
      <c r="BG8" s="407"/>
      <c r="BH8" s="407"/>
      <c r="BI8" s="407"/>
      <c r="BJ8" s="407"/>
      <c r="BK8" s="407"/>
      <c r="BL8" s="407"/>
      <c r="BM8" s="408"/>
      <c r="BN8" s="426">
        <v>269087</v>
      </c>
      <c r="BO8" s="427"/>
      <c r="BP8" s="427"/>
      <c r="BQ8" s="427"/>
      <c r="BR8" s="427"/>
      <c r="BS8" s="427"/>
      <c r="BT8" s="427"/>
      <c r="BU8" s="428"/>
      <c r="BV8" s="426">
        <v>87938</v>
      </c>
      <c r="BW8" s="427"/>
      <c r="BX8" s="427"/>
      <c r="BY8" s="427"/>
      <c r="BZ8" s="427"/>
      <c r="CA8" s="427"/>
      <c r="CB8" s="427"/>
      <c r="CC8" s="428"/>
      <c r="CD8" s="435" t="s">
        <v>50</v>
      </c>
      <c r="CE8" s="436"/>
      <c r="CF8" s="436"/>
      <c r="CG8" s="436"/>
      <c r="CH8" s="436"/>
      <c r="CI8" s="436"/>
      <c r="CJ8" s="436"/>
      <c r="CK8" s="436"/>
      <c r="CL8" s="436"/>
      <c r="CM8" s="436"/>
      <c r="CN8" s="436"/>
      <c r="CO8" s="436"/>
      <c r="CP8" s="436"/>
      <c r="CQ8" s="436"/>
      <c r="CR8" s="436"/>
      <c r="CS8" s="437"/>
      <c r="CT8" s="539">
        <v>0.71</v>
      </c>
      <c r="CU8" s="540"/>
      <c r="CV8" s="540"/>
      <c r="CW8" s="540"/>
      <c r="CX8" s="540"/>
      <c r="CY8" s="540"/>
      <c r="CZ8" s="540"/>
      <c r="DA8" s="541"/>
      <c r="DB8" s="539">
        <v>0.72</v>
      </c>
      <c r="DC8" s="540"/>
      <c r="DD8" s="540"/>
      <c r="DE8" s="540"/>
      <c r="DF8" s="540"/>
      <c r="DG8" s="540"/>
      <c r="DH8" s="540"/>
      <c r="DI8" s="541"/>
      <c r="DJ8" s="41"/>
      <c r="DK8" s="41"/>
      <c r="DL8" s="41"/>
      <c r="DM8" s="41"/>
      <c r="DN8" s="41"/>
      <c r="DO8" s="41"/>
    </row>
    <row r="9" spans="1:119" ht="18.75" customHeight="1" thickBot="1" x14ac:dyDescent="0.2">
      <c r="A9" s="42"/>
      <c r="B9" s="568" t="s">
        <v>51</v>
      </c>
      <c r="C9" s="569"/>
      <c r="D9" s="569"/>
      <c r="E9" s="569"/>
      <c r="F9" s="569"/>
      <c r="G9" s="569"/>
      <c r="H9" s="569"/>
      <c r="I9" s="569"/>
      <c r="J9" s="569"/>
      <c r="K9" s="489"/>
      <c r="L9" s="570" t="s">
        <v>52</v>
      </c>
      <c r="M9" s="571"/>
      <c r="N9" s="571"/>
      <c r="O9" s="571"/>
      <c r="P9" s="571"/>
      <c r="Q9" s="572"/>
      <c r="R9" s="573">
        <v>45892</v>
      </c>
      <c r="S9" s="574"/>
      <c r="T9" s="574"/>
      <c r="U9" s="574"/>
      <c r="V9" s="575"/>
      <c r="W9" s="505" t="s">
        <v>53</v>
      </c>
      <c r="X9" s="506"/>
      <c r="Y9" s="506"/>
      <c r="Z9" s="506"/>
      <c r="AA9" s="506"/>
      <c r="AB9" s="506"/>
      <c r="AC9" s="506"/>
      <c r="AD9" s="506"/>
      <c r="AE9" s="506"/>
      <c r="AF9" s="506"/>
      <c r="AG9" s="506"/>
      <c r="AH9" s="506"/>
      <c r="AI9" s="506"/>
      <c r="AJ9" s="506"/>
      <c r="AK9" s="506"/>
      <c r="AL9" s="576"/>
      <c r="AM9" s="495" t="s">
        <v>54</v>
      </c>
      <c r="AN9" s="400"/>
      <c r="AO9" s="400"/>
      <c r="AP9" s="400"/>
      <c r="AQ9" s="400"/>
      <c r="AR9" s="400"/>
      <c r="AS9" s="400"/>
      <c r="AT9" s="401"/>
      <c r="AU9" s="483" t="s">
        <v>34</v>
      </c>
      <c r="AV9" s="484"/>
      <c r="AW9" s="484"/>
      <c r="AX9" s="484"/>
      <c r="AY9" s="406" t="s">
        <v>55</v>
      </c>
      <c r="AZ9" s="407"/>
      <c r="BA9" s="407"/>
      <c r="BB9" s="407"/>
      <c r="BC9" s="407"/>
      <c r="BD9" s="407"/>
      <c r="BE9" s="407"/>
      <c r="BF9" s="407"/>
      <c r="BG9" s="407"/>
      <c r="BH9" s="407"/>
      <c r="BI9" s="407"/>
      <c r="BJ9" s="407"/>
      <c r="BK9" s="407"/>
      <c r="BL9" s="407"/>
      <c r="BM9" s="408"/>
      <c r="BN9" s="426">
        <v>181149</v>
      </c>
      <c r="BO9" s="427"/>
      <c r="BP9" s="427"/>
      <c r="BQ9" s="427"/>
      <c r="BR9" s="427"/>
      <c r="BS9" s="427"/>
      <c r="BT9" s="427"/>
      <c r="BU9" s="428"/>
      <c r="BV9" s="426">
        <v>32003</v>
      </c>
      <c r="BW9" s="427"/>
      <c r="BX9" s="427"/>
      <c r="BY9" s="427"/>
      <c r="BZ9" s="427"/>
      <c r="CA9" s="427"/>
      <c r="CB9" s="427"/>
      <c r="CC9" s="428"/>
      <c r="CD9" s="435" t="s">
        <v>56</v>
      </c>
      <c r="CE9" s="436"/>
      <c r="CF9" s="436"/>
      <c r="CG9" s="436"/>
      <c r="CH9" s="436"/>
      <c r="CI9" s="436"/>
      <c r="CJ9" s="436"/>
      <c r="CK9" s="436"/>
      <c r="CL9" s="436"/>
      <c r="CM9" s="436"/>
      <c r="CN9" s="436"/>
      <c r="CO9" s="436"/>
      <c r="CP9" s="436"/>
      <c r="CQ9" s="436"/>
      <c r="CR9" s="436"/>
      <c r="CS9" s="437"/>
      <c r="CT9" s="396">
        <v>16.3</v>
      </c>
      <c r="CU9" s="397"/>
      <c r="CV9" s="397"/>
      <c r="CW9" s="397"/>
      <c r="CX9" s="397"/>
      <c r="CY9" s="397"/>
      <c r="CZ9" s="397"/>
      <c r="DA9" s="398"/>
      <c r="DB9" s="396">
        <v>17</v>
      </c>
      <c r="DC9" s="397"/>
      <c r="DD9" s="397"/>
      <c r="DE9" s="397"/>
      <c r="DF9" s="397"/>
      <c r="DG9" s="397"/>
      <c r="DH9" s="397"/>
      <c r="DI9" s="398"/>
      <c r="DJ9" s="41"/>
      <c r="DK9" s="41"/>
      <c r="DL9" s="41"/>
      <c r="DM9" s="41"/>
      <c r="DN9" s="41"/>
      <c r="DO9" s="41"/>
    </row>
    <row r="10" spans="1:119" ht="18.75" customHeight="1" thickBot="1" x14ac:dyDescent="0.2">
      <c r="A10" s="42"/>
      <c r="B10" s="568"/>
      <c r="C10" s="569"/>
      <c r="D10" s="569"/>
      <c r="E10" s="569"/>
      <c r="F10" s="569"/>
      <c r="G10" s="569"/>
      <c r="H10" s="569"/>
      <c r="I10" s="569"/>
      <c r="J10" s="569"/>
      <c r="K10" s="489"/>
      <c r="L10" s="399" t="s">
        <v>57</v>
      </c>
      <c r="M10" s="400"/>
      <c r="N10" s="400"/>
      <c r="O10" s="400"/>
      <c r="P10" s="400"/>
      <c r="Q10" s="401"/>
      <c r="R10" s="402">
        <v>48567</v>
      </c>
      <c r="S10" s="403"/>
      <c r="T10" s="403"/>
      <c r="U10" s="403"/>
      <c r="V10" s="405"/>
      <c r="W10" s="577"/>
      <c r="X10" s="388"/>
      <c r="Y10" s="388"/>
      <c r="Z10" s="388"/>
      <c r="AA10" s="388"/>
      <c r="AB10" s="388"/>
      <c r="AC10" s="388"/>
      <c r="AD10" s="388"/>
      <c r="AE10" s="388"/>
      <c r="AF10" s="388"/>
      <c r="AG10" s="388"/>
      <c r="AH10" s="388"/>
      <c r="AI10" s="388"/>
      <c r="AJ10" s="388"/>
      <c r="AK10" s="388"/>
      <c r="AL10" s="578"/>
      <c r="AM10" s="495" t="s">
        <v>58</v>
      </c>
      <c r="AN10" s="400"/>
      <c r="AO10" s="400"/>
      <c r="AP10" s="400"/>
      <c r="AQ10" s="400"/>
      <c r="AR10" s="400"/>
      <c r="AS10" s="400"/>
      <c r="AT10" s="401"/>
      <c r="AU10" s="483" t="s">
        <v>34</v>
      </c>
      <c r="AV10" s="484"/>
      <c r="AW10" s="484"/>
      <c r="AX10" s="484"/>
      <c r="AY10" s="406" t="s">
        <v>59</v>
      </c>
      <c r="AZ10" s="407"/>
      <c r="BA10" s="407"/>
      <c r="BB10" s="407"/>
      <c r="BC10" s="407"/>
      <c r="BD10" s="407"/>
      <c r="BE10" s="407"/>
      <c r="BF10" s="407"/>
      <c r="BG10" s="407"/>
      <c r="BH10" s="407"/>
      <c r="BI10" s="407"/>
      <c r="BJ10" s="407"/>
      <c r="BK10" s="407"/>
      <c r="BL10" s="407"/>
      <c r="BM10" s="408"/>
      <c r="BN10" s="426">
        <v>146740</v>
      </c>
      <c r="BO10" s="427"/>
      <c r="BP10" s="427"/>
      <c r="BQ10" s="427"/>
      <c r="BR10" s="427"/>
      <c r="BS10" s="427"/>
      <c r="BT10" s="427"/>
      <c r="BU10" s="428"/>
      <c r="BV10" s="426">
        <v>2290</v>
      </c>
      <c r="BW10" s="427"/>
      <c r="BX10" s="427"/>
      <c r="BY10" s="427"/>
      <c r="BZ10" s="427"/>
      <c r="CA10" s="427"/>
      <c r="CB10" s="427"/>
      <c r="CC10" s="428"/>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8"/>
      <c r="C11" s="569"/>
      <c r="D11" s="569"/>
      <c r="E11" s="569"/>
      <c r="F11" s="569"/>
      <c r="G11" s="569"/>
      <c r="H11" s="569"/>
      <c r="I11" s="569"/>
      <c r="J11" s="569"/>
      <c r="K11" s="489"/>
      <c r="L11" s="474" t="s">
        <v>61</v>
      </c>
      <c r="M11" s="475"/>
      <c r="N11" s="475"/>
      <c r="O11" s="475"/>
      <c r="P11" s="475"/>
      <c r="Q11" s="476"/>
      <c r="R11" s="565" t="s">
        <v>62</v>
      </c>
      <c r="S11" s="566"/>
      <c r="T11" s="566"/>
      <c r="U11" s="566"/>
      <c r="V11" s="567"/>
      <c r="W11" s="577"/>
      <c r="X11" s="388"/>
      <c r="Y11" s="388"/>
      <c r="Z11" s="388"/>
      <c r="AA11" s="388"/>
      <c r="AB11" s="388"/>
      <c r="AC11" s="388"/>
      <c r="AD11" s="388"/>
      <c r="AE11" s="388"/>
      <c r="AF11" s="388"/>
      <c r="AG11" s="388"/>
      <c r="AH11" s="388"/>
      <c r="AI11" s="388"/>
      <c r="AJ11" s="388"/>
      <c r="AK11" s="388"/>
      <c r="AL11" s="578"/>
      <c r="AM11" s="495" t="s">
        <v>63</v>
      </c>
      <c r="AN11" s="400"/>
      <c r="AO11" s="400"/>
      <c r="AP11" s="400"/>
      <c r="AQ11" s="400"/>
      <c r="AR11" s="400"/>
      <c r="AS11" s="400"/>
      <c r="AT11" s="401"/>
      <c r="AU11" s="483" t="s">
        <v>34</v>
      </c>
      <c r="AV11" s="484"/>
      <c r="AW11" s="484"/>
      <c r="AX11" s="484"/>
      <c r="AY11" s="406" t="s">
        <v>64</v>
      </c>
      <c r="AZ11" s="407"/>
      <c r="BA11" s="407"/>
      <c r="BB11" s="407"/>
      <c r="BC11" s="407"/>
      <c r="BD11" s="407"/>
      <c r="BE11" s="407"/>
      <c r="BF11" s="407"/>
      <c r="BG11" s="407"/>
      <c r="BH11" s="407"/>
      <c r="BI11" s="407"/>
      <c r="BJ11" s="407"/>
      <c r="BK11" s="407"/>
      <c r="BL11" s="407"/>
      <c r="BM11" s="408"/>
      <c r="BN11" s="426">
        <v>0</v>
      </c>
      <c r="BO11" s="427"/>
      <c r="BP11" s="427"/>
      <c r="BQ11" s="427"/>
      <c r="BR11" s="427"/>
      <c r="BS11" s="427"/>
      <c r="BT11" s="427"/>
      <c r="BU11" s="428"/>
      <c r="BV11" s="426">
        <v>0</v>
      </c>
      <c r="BW11" s="427"/>
      <c r="BX11" s="427"/>
      <c r="BY11" s="427"/>
      <c r="BZ11" s="427"/>
      <c r="CA11" s="427"/>
      <c r="CB11" s="427"/>
      <c r="CC11" s="428"/>
      <c r="CD11" s="435" t="s">
        <v>65</v>
      </c>
      <c r="CE11" s="436"/>
      <c r="CF11" s="436"/>
      <c r="CG11" s="436"/>
      <c r="CH11" s="436"/>
      <c r="CI11" s="436"/>
      <c r="CJ11" s="436"/>
      <c r="CK11" s="436"/>
      <c r="CL11" s="436"/>
      <c r="CM11" s="436"/>
      <c r="CN11" s="436"/>
      <c r="CO11" s="436"/>
      <c r="CP11" s="436"/>
      <c r="CQ11" s="436"/>
      <c r="CR11" s="436"/>
      <c r="CS11" s="437"/>
      <c r="CT11" s="539" t="s">
        <v>66</v>
      </c>
      <c r="CU11" s="540"/>
      <c r="CV11" s="540"/>
      <c r="CW11" s="540"/>
      <c r="CX11" s="540"/>
      <c r="CY11" s="540"/>
      <c r="CZ11" s="540"/>
      <c r="DA11" s="541"/>
      <c r="DB11" s="539" t="s">
        <v>66</v>
      </c>
      <c r="DC11" s="540"/>
      <c r="DD11" s="540"/>
      <c r="DE11" s="540"/>
      <c r="DF11" s="540"/>
      <c r="DG11" s="540"/>
      <c r="DH11" s="540"/>
      <c r="DI11" s="541"/>
      <c r="DJ11" s="41"/>
      <c r="DK11" s="41"/>
      <c r="DL11" s="41"/>
      <c r="DM11" s="41"/>
      <c r="DN11" s="41"/>
      <c r="DO11" s="41"/>
    </row>
    <row r="12" spans="1:119" ht="18.75" customHeight="1" x14ac:dyDescent="0.15">
      <c r="A12" s="42"/>
      <c r="B12" s="542" t="s">
        <v>67</v>
      </c>
      <c r="C12" s="543"/>
      <c r="D12" s="543"/>
      <c r="E12" s="543"/>
      <c r="F12" s="543"/>
      <c r="G12" s="543"/>
      <c r="H12" s="543"/>
      <c r="I12" s="543"/>
      <c r="J12" s="543"/>
      <c r="K12" s="544"/>
      <c r="L12" s="551" t="s">
        <v>68</v>
      </c>
      <c r="M12" s="552"/>
      <c r="N12" s="552"/>
      <c r="O12" s="552"/>
      <c r="P12" s="552"/>
      <c r="Q12" s="553"/>
      <c r="R12" s="554">
        <v>46693</v>
      </c>
      <c r="S12" s="555"/>
      <c r="T12" s="555"/>
      <c r="U12" s="555"/>
      <c r="V12" s="556"/>
      <c r="W12" s="557" t="s">
        <v>26</v>
      </c>
      <c r="X12" s="484"/>
      <c r="Y12" s="484"/>
      <c r="Z12" s="484"/>
      <c r="AA12" s="484"/>
      <c r="AB12" s="558"/>
      <c r="AC12" s="559" t="s">
        <v>69</v>
      </c>
      <c r="AD12" s="560"/>
      <c r="AE12" s="560"/>
      <c r="AF12" s="560"/>
      <c r="AG12" s="561"/>
      <c r="AH12" s="559" t="s">
        <v>70</v>
      </c>
      <c r="AI12" s="560"/>
      <c r="AJ12" s="560"/>
      <c r="AK12" s="560"/>
      <c r="AL12" s="562"/>
      <c r="AM12" s="495" t="s">
        <v>71</v>
      </c>
      <c r="AN12" s="400"/>
      <c r="AO12" s="400"/>
      <c r="AP12" s="400"/>
      <c r="AQ12" s="400"/>
      <c r="AR12" s="400"/>
      <c r="AS12" s="400"/>
      <c r="AT12" s="401"/>
      <c r="AU12" s="483" t="s">
        <v>34</v>
      </c>
      <c r="AV12" s="484"/>
      <c r="AW12" s="484"/>
      <c r="AX12" s="484"/>
      <c r="AY12" s="406" t="s">
        <v>72</v>
      </c>
      <c r="AZ12" s="407"/>
      <c r="BA12" s="407"/>
      <c r="BB12" s="407"/>
      <c r="BC12" s="407"/>
      <c r="BD12" s="407"/>
      <c r="BE12" s="407"/>
      <c r="BF12" s="407"/>
      <c r="BG12" s="407"/>
      <c r="BH12" s="407"/>
      <c r="BI12" s="407"/>
      <c r="BJ12" s="407"/>
      <c r="BK12" s="407"/>
      <c r="BL12" s="407"/>
      <c r="BM12" s="408"/>
      <c r="BN12" s="426">
        <v>0</v>
      </c>
      <c r="BO12" s="427"/>
      <c r="BP12" s="427"/>
      <c r="BQ12" s="427"/>
      <c r="BR12" s="427"/>
      <c r="BS12" s="427"/>
      <c r="BT12" s="427"/>
      <c r="BU12" s="428"/>
      <c r="BV12" s="426">
        <v>400000</v>
      </c>
      <c r="BW12" s="427"/>
      <c r="BX12" s="427"/>
      <c r="BY12" s="427"/>
      <c r="BZ12" s="427"/>
      <c r="CA12" s="427"/>
      <c r="CB12" s="427"/>
      <c r="CC12" s="428"/>
      <c r="CD12" s="435" t="s">
        <v>73</v>
      </c>
      <c r="CE12" s="436"/>
      <c r="CF12" s="436"/>
      <c r="CG12" s="436"/>
      <c r="CH12" s="436"/>
      <c r="CI12" s="436"/>
      <c r="CJ12" s="436"/>
      <c r="CK12" s="436"/>
      <c r="CL12" s="436"/>
      <c r="CM12" s="436"/>
      <c r="CN12" s="436"/>
      <c r="CO12" s="436"/>
      <c r="CP12" s="436"/>
      <c r="CQ12" s="436"/>
      <c r="CR12" s="436"/>
      <c r="CS12" s="437"/>
      <c r="CT12" s="539" t="s">
        <v>66</v>
      </c>
      <c r="CU12" s="540"/>
      <c r="CV12" s="540"/>
      <c r="CW12" s="540"/>
      <c r="CX12" s="540"/>
      <c r="CY12" s="540"/>
      <c r="CZ12" s="540"/>
      <c r="DA12" s="541"/>
      <c r="DB12" s="539" t="s">
        <v>66</v>
      </c>
      <c r="DC12" s="540"/>
      <c r="DD12" s="540"/>
      <c r="DE12" s="540"/>
      <c r="DF12" s="540"/>
      <c r="DG12" s="540"/>
      <c r="DH12" s="540"/>
      <c r="DI12" s="541"/>
      <c r="DJ12" s="41"/>
      <c r="DK12" s="41"/>
      <c r="DL12" s="41"/>
      <c r="DM12" s="41"/>
      <c r="DN12" s="41"/>
      <c r="DO12" s="41"/>
    </row>
    <row r="13" spans="1:119" ht="18.75" customHeight="1" x14ac:dyDescent="0.15">
      <c r="A13" s="42"/>
      <c r="B13" s="545"/>
      <c r="C13" s="546"/>
      <c r="D13" s="546"/>
      <c r="E13" s="546"/>
      <c r="F13" s="546"/>
      <c r="G13" s="546"/>
      <c r="H13" s="546"/>
      <c r="I13" s="546"/>
      <c r="J13" s="546"/>
      <c r="K13" s="547"/>
      <c r="L13" s="52"/>
      <c r="M13" s="526" t="s">
        <v>74</v>
      </c>
      <c r="N13" s="527"/>
      <c r="O13" s="527"/>
      <c r="P13" s="527"/>
      <c r="Q13" s="528"/>
      <c r="R13" s="529">
        <v>46280</v>
      </c>
      <c r="S13" s="530"/>
      <c r="T13" s="530"/>
      <c r="U13" s="530"/>
      <c r="V13" s="531"/>
      <c r="W13" s="517" t="s">
        <v>75</v>
      </c>
      <c r="X13" s="441"/>
      <c r="Y13" s="441"/>
      <c r="Z13" s="441"/>
      <c r="AA13" s="441"/>
      <c r="AB13" s="442"/>
      <c r="AC13" s="402">
        <v>483</v>
      </c>
      <c r="AD13" s="403"/>
      <c r="AE13" s="403"/>
      <c r="AF13" s="403"/>
      <c r="AG13" s="404"/>
      <c r="AH13" s="402">
        <v>458</v>
      </c>
      <c r="AI13" s="403"/>
      <c r="AJ13" s="403"/>
      <c r="AK13" s="403"/>
      <c r="AL13" s="405"/>
      <c r="AM13" s="495" t="s">
        <v>76</v>
      </c>
      <c r="AN13" s="400"/>
      <c r="AO13" s="400"/>
      <c r="AP13" s="400"/>
      <c r="AQ13" s="400"/>
      <c r="AR13" s="400"/>
      <c r="AS13" s="400"/>
      <c r="AT13" s="401"/>
      <c r="AU13" s="483" t="s">
        <v>48</v>
      </c>
      <c r="AV13" s="484"/>
      <c r="AW13" s="484"/>
      <c r="AX13" s="484"/>
      <c r="AY13" s="406" t="s">
        <v>77</v>
      </c>
      <c r="AZ13" s="407"/>
      <c r="BA13" s="407"/>
      <c r="BB13" s="407"/>
      <c r="BC13" s="407"/>
      <c r="BD13" s="407"/>
      <c r="BE13" s="407"/>
      <c r="BF13" s="407"/>
      <c r="BG13" s="407"/>
      <c r="BH13" s="407"/>
      <c r="BI13" s="407"/>
      <c r="BJ13" s="407"/>
      <c r="BK13" s="407"/>
      <c r="BL13" s="407"/>
      <c r="BM13" s="408"/>
      <c r="BN13" s="426">
        <v>327889</v>
      </c>
      <c r="BO13" s="427"/>
      <c r="BP13" s="427"/>
      <c r="BQ13" s="427"/>
      <c r="BR13" s="427"/>
      <c r="BS13" s="427"/>
      <c r="BT13" s="427"/>
      <c r="BU13" s="428"/>
      <c r="BV13" s="426">
        <v>-365707</v>
      </c>
      <c r="BW13" s="427"/>
      <c r="BX13" s="427"/>
      <c r="BY13" s="427"/>
      <c r="BZ13" s="427"/>
      <c r="CA13" s="427"/>
      <c r="CB13" s="427"/>
      <c r="CC13" s="428"/>
      <c r="CD13" s="435" t="s">
        <v>78</v>
      </c>
      <c r="CE13" s="436"/>
      <c r="CF13" s="436"/>
      <c r="CG13" s="436"/>
      <c r="CH13" s="436"/>
      <c r="CI13" s="436"/>
      <c r="CJ13" s="436"/>
      <c r="CK13" s="436"/>
      <c r="CL13" s="436"/>
      <c r="CM13" s="436"/>
      <c r="CN13" s="436"/>
      <c r="CO13" s="436"/>
      <c r="CP13" s="436"/>
      <c r="CQ13" s="436"/>
      <c r="CR13" s="436"/>
      <c r="CS13" s="437"/>
      <c r="CT13" s="396">
        <v>10.4</v>
      </c>
      <c r="CU13" s="397"/>
      <c r="CV13" s="397"/>
      <c r="CW13" s="397"/>
      <c r="CX13" s="397"/>
      <c r="CY13" s="397"/>
      <c r="CZ13" s="397"/>
      <c r="DA13" s="398"/>
      <c r="DB13" s="396">
        <v>10.4</v>
      </c>
      <c r="DC13" s="397"/>
      <c r="DD13" s="397"/>
      <c r="DE13" s="397"/>
      <c r="DF13" s="397"/>
      <c r="DG13" s="397"/>
      <c r="DH13" s="397"/>
      <c r="DI13" s="398"/>
      <c r="DJ13" s="41"/>
      <c r="DK13" s="41"/>
      <c r="DL13" s="41"/>
      <c r="DM13" s="41"/>
      <c r="DN13" s="41"/>
      <c r="DO13" s="41"/>
    </row>
    <row r="14" spans="1:119" ht="18.75" customHeight="1" thickBot="1" x14ac:dyDescent="0.2">
      <c r="A14" s="42"/>
      <c r="B14" s="545"/>
      <c r="C14" s="546"/>
      <c r="D14" s="546"/>
      <c r="E14" s="546"/>
      <c r="F14" s="546"/>
      <c r="G14" s="546"/>
      <c r="H14" s="546"/>
      <c r="I14" s="546"/>
      <c r="J14" s="546"/>
      <c r="K14" s="547"/>
      <c r="L14" s="519" t="s">
        <v>79</v>
      </c>
      <c r="M14" s="563"/>
      <c r="N14" s="563"/>
      <c r="O14" s="563"/>
      <c r="P14" s="563"/>
      <c r="Q14" s="564"/>
      <c r="R14" s="529">
        <v>47391</v>
      </c>
      <c r="S14" s="530"/>
      <c r="T14" s="530"/>
      <c r="U14" s="530"/>
      <c r="V14" s="531"/>
      <c r="W14" s="532"/>
      <c r="X14" s="444"/>
      <c r="Y14" s="444"/>
      <c r="Z14" s="444"/>
      <c r="AA14" s="444"/>
      <c r="AB14" s="445"/>
      <c r="AC14" s="522">
        <v>2.2999999999999998</v>
      </c>
      <c r="AD14" s="523"/>
      <c r="AE14" s="523"/>
      <c r="AF14" s="523"/>
      <c r="AG14" s="524"/>
      <c r="AH14" s="522">
        <v>2.1</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80</v>
      </c>
      <c r="CE14" s="433"/>
      <c r="CF14" s="433"/>
      <c r="CG14" s="433"/>
      <c r="CH14" s="433"/>
      <c r="CI14" s="433"/>
      <c r="CJ14" s="433"/>
      <c r="CK14" s="433"/>
      <c r="CL14" s="433"/>
      <c r="CM14" s="433"/>
      <c r="CN14" s="433"/>
      <c r="CO14" s="433"/>
      <c r="CP14" s="433"/>
      <c r="CQ14" s="433"/>
      <c r="CR14" s="433"/>
      <c r="CS14" s="434"/>
      <c r="CT14" s="533">
        <v>110.9</v>
      </c>
      <c r="CU14" s="534"/>
      <c r="CV14" s="534"/>
      <c r="CW14" s="534"/>
      <c r="CX14" s="534"/>
      <c r="CY14" s="534"/>
      <c r="CZ14" s="534"/>
      <c r="DA14" s="535"/>
      <c r="DB14" s="533">
        <v>129.4</v>
      </c>
      <c r="DC14" s="534"/>
      <c r="DD14" s="534"/>
      <c r="DE14" s="534"/>
      <c r="DF14" s="534"/>
      <c r="DG14" s="534"/>
      <c r="DH14" s="534"/>
      <c r="DI14" s="535"/>
      <c r="DJ14" s="41"/>
      <c r="DK14" s="41"/>
      <c r="DL14" s="41"/>
      <c r="DM14" s="41"/>
      <c r="DN14" s="41"/>
      <c r="DO14" s="41"/>
    </row>
    <row r="15" spans="1:119" ht="18.75" customHeight="1" x14ac:dyDescent="0.15">
      <c r="A15" s="42"/>
      <c r="B15" s="545"/>
      <c r="C15" s="546"/>
      <c r="D15" s="546"/>
      <c r="E15" s="546"/>
      <c r="F15" s="546"/>
      <c r="G15" s="546"/>
      <c r="H15" s="546"/>
      <c r="I15" s="546"/>
      <c r="J15" s="546"/>
      <c r="K15" s="547"/>
      <c r="L15" s="52"/>
      <c r="M15" s="526" t="s">
        <v>74</v>
      </c>
      <c r="N15" s="527"/>
      <c r="O15" s="527"/>
      <c r="P15" s="527"/>
      <c r="Q15" s="528"/>
      <c r="R15" s="529">
        <v>46984</v>
      </c>
      <c r="S15" s="530"/>
      <c r="T15" s="530"/>
      <c r="U15" s="530"/>
      <c r="V15" s="531"/>
      <c r="W15" s="517" t="s">
        <v>81</v>
      </c>
      <c r="X15" s="441"/>
      <c r="Y15" s="441"/>
      <c r="Z15" s="441"/>
      <c r="AA15" s="441"/>
      <c r="AB15" s="442"/>
      <c r="AC15" s="402">
        <v>7095</v>
      </c>
      <c r="AD15" s="403"/>
      <c r="AE15" s="403"/>
      <c r="AF15" s="403"/>
      <c r="AG15" s="404"/>
      <c r="AH15" s="402">
        <v>7427</v>
      </c>
      <c r="AI15" s="403"/>
      <c r="AJ15" s="403"/>
      <c r="AK15" s="403"/>
      <c r="AL15" s="405"/>
      <c r="AM15" s="495"/>
      <c r="AN15" s="400"/>
      <c r="AO15" s="400"/>
      <c r="AP15" s="400"/>
      <c r="AQ15" s="400"/>
      <c r="AR15" s="400"/>
      <c r="AS15" s="400"/>
      <c r="AT15" s="401"/>
      <c r="AU15" s="483"/>
      <c r="AV15" s="484"/>
      <c r="AW15" s="484"/>
      <c r="AX15" s="484"/>
      <c r="AY15" s="418" t="s">
        <v>82</v>
      </c>
      <c r="AZ15" s="419"/>
      <c r="BA15" s="419"/>
      <c r="BB15" s="419"/>
      <c r="BC15" s="419"/>
      <c r="BD15" s="419"/>
      <c r="BE15" s="419"/>
      <c r="BF15" s="419"/>
      <c r="BG15" s="419"/>
      <c r="BH15" s="419"/>
      <c r="BI15" s="419"/>
      <c r="BJ15" s="419"/>
      <c r="BK15" s="419"/>
      <c r="BL15" s="419"/>
      <c r="BM15" s="420"/>
      <c r="BN15" s="421">
        <v>7006278</v>
      </c>
      <c r="BO15" s="422"/>
      <c r="BP15" s="422"/>
      <c r="BQ15" s="422"/>
      <c r="BR15" s="422"/>
      <c r="BS15" s="422"/>
      <c r="BT15" s="422"/>
      <c r="BU15" s="423"/>
      <c r="BV15" s="421">
        <v>6866584</v>
      </c>
      <c r="BW15" s="422"/>
      <c r="BX15" s="422"/>
      <c r="BY15" s="422"/>
      <c r="BZ15" s="422"/>
      <c r="CA15" s="422"/>
      <c r="CB15" s="422"/>
      <c r="CC15" s="423"/>
      <c r="CD15" s="536" t="s">
        <v>83</v>
      </c>
      <c r="CE15" s="537"/>
      <c r="CF15" s="537"/>
      <c r="CG15" s="537"/>
      <c r="CH15" s="537"/>
      <c r="CI15" s="537"/>
      <c r="CJ15" s="537"/>
      <c r="CK15" s="537"/>
      <c r="CL15" s="537"/>
      <c r="CM15" s="537"/>
      <c r="CN15" s="537"/>
      <c r="CO15" s="537"/>
      <c r="CP15" s="537"/>
      <c r="CQ15" s="537"/>
      <c r="CR15" s="537"/>
      <c r="CS15" s="53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5"/>
      <c r="C16" s="546"/>
      <c r="D16" s="546"/>
      <c r="E16" s="546"/>
      <c r="F16" s="546"/>
      <c r="G16" s="546"/>
      <c r="H16" s="546"/>
      <c r="I16" s="546"/>
      <c r="J16" s="546"/>
      <c r="K16" s="547"/>
      <c r="L16" s="519" t="s">
        <v>84</v>
      </c>
      <c r="M16" s="520"/>
      <c r="N16" s="520"/>
      <c r="O16" s="520"/>
      <c r="P16" s="520"/>
      <c r="Q16" s="521"/>
      <c r="R16" s="514" t="s">
        <v>85</v>
      </c>
      <c r="S16" s="515"/>
      <c r="T16" s="515"/>
      <c r="U16" s="515"/>
      <c r="V16" s="516"/>
      <c r="W16" s="532"/>
      <c r="X16" s="444"/>
      <c r="Y16" s="444"/>
      <c r="Z16" s="444"/>
      <c r="AA16" s="444"/>
      <c r="AB16" s="445"/>
      <c r="AC16" s="522">
        <v>33.799999999999997</v>
      </c>
      <c r="AD16" s="523"/>
      <c r="AE16" s="523"/>
      <c r="AF16" s="523"/>
      <c r="AG16" s="524"/>
      <c r="AH16" s="522">
        <v>34.6</v>
      </c>
      <c r="AI16" s="523"/>
      <c r="AJ16" s="523"/>
      <c r="AK16" s="523"/>
      <c r="AL16" s="525"/>
      <c r="AM16" s="495"/>
      <c r="AN16" s="400"/>
      <c r="AO16" s="400"/>
      <c r="AP16" s="400"/>
      <c r="AQ16" s="400"/>
      <c r="AR16" s="400"/>
      <c r="AS16" s="400"/>
      <c r="AT16" s="401"/>
      <c r="AU16" s="483"/>
      <c r="AV16" s="484"/>
      <c r="AW16" s="484"/>
      <c r="AX16" s="484"/>
      <c r="AY16" s="406" t="s">
        <v>86</v>
      </c>
      <c r="AZ16" s="407"/>
      <c r="BA16" s="407"/>
      <c r="BB16" s="407"/>
      <c r="BC16" s="407"/>
      <c r="BD16" s="407"/>
      <c r="BE16" s="407"/>
      <c r="BF16" s="407"/>
      <c r="BG16" s="407"/>
      <c r="BH16" s="407"/>
      <c r="BI16" s="407"/>
      <c r="BJ16" s="407"/>
      <c r="BK16" s="407"/>
      <c r="BL16" s="407"/>
      <c r="BM16" s="408"/>
      <c r="BN16" s="426">
        <v>10072457</v>
      </c>
      <c r="BO16" s="427"/>
      <c r="BP16" s="427"/>
      <c r="BQ16" s="427"/>
      <c r="BR16" s="427"/>
      <c r="BS16" s="427"/>
      <c r="BT16" s="427"/>
      <c r="BU16" s="428"/>
      <c r="BV16" s="426">
        <v>9631368</v>
      </c>
      <c r="BW16" s="427"/>
      <c r="BX16" s="427"/>
      <c r="BY16" s="427"/>
      <c r="BZ16" s="427"/>
      <c r="CA16" s="427"/>
      <c r="CB16" s="427"/>
      <c r="CC16" s="428"/>
      <c r="CD16" s="56"/>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41"/>
      <c r="DK16" s="41"/>
      <c r="DL16" s="41"/>
      <c r="DM16" s="41"/>
      <c r="DN16" s="41"/>
      <c r="DO16" s="41"/>
    </row>
    <row r="17" spans="1:119" ht="18.75" customHeight="1" thickBot="1" x14ac:dyDescent="0.2">
      <c r="A17" s="42"/>
      <c r="B17" s="548"/>
      <c r="C17" s="549"/>
      <c r="D17" s="549"/>
      <c r="E17" s="549"/>
      <c r="F17" s="549"/>
      <c r="G17" s="549"/>
      <c r="H17" s="549"/>
      <c r="I17" s="549"/>
      <c r="J17" s="549"/>
      <c r="K17" s="550"/>
      <c r="L17" s="57"/>
      <c r="M17" s="511" t="s">
        <v>87</v>
      </c>
      <c r="N17" s="512"/>
      <c r="O17" s="512"/>
      <c r="P17" s="512"/>
      <c r="Q17" s="513"/>
      <c r="R17" s="514" t="s">
        <v>85</v>
      </c>
      <c r="S17" s="515"/>
      <c r="T17" s="515"/>
      <c r="U17" s="515"/>
      <c r="V17" s="516"/>
      <c r="W17" s="517" t="s">
        <v>88</v>
      </c>
      <c r="X17" s="441"/>
      <c r="Y17" s="441"/>
      <c r="Z17" s="441"/>
      <c r="AA17" s="441"/>
      <c r="AB17" s="442"/>
      <c r="AC17" s="402">
        <v>13436</v>
      </c>
      <c r="AD17" s="403"/>
      <c r="AE17" s="403"/>
      <c r="AF17" s="403"/>
      <c r="AG17" s="404"/>
      <c r="AH17" s="402">
        <v>13591</v>
      </c>
      <c r="AI17" s="403"/>
      <c r="AJ17" s="403"/>
      <c r="AK17" s="403"/>
      <c r="AL17" s="405"/>
      <c r="AM17" s="495"/>
      <c r="AN17" s="400"/>
      <c r="AO17" s="400"/>
      <c r="AP17" s="400"/>
      <c r="AQ17" s="400"/>
      <c r="AR17" s="400"/>
      <c r="AS17" s="400"/>
      <c r="AT17" s="401"/>
      <c r="AU17" s="483"/>
      <c r="AV17" s="484"/>
      <c r="AW17" s="484"/>
      <c r="AX17" s="484"/>
      <c r="AY17" s="406" t="s">
        <v>89</v>
      </c>
      <c r="AZ17" s="407"/>
      <c r="BA17" s="407"/>
      <c r="BB17" s="407"/>
      <c r="BC17" s="407"/>
      <c r="BD17" s="407"/>
      <c r="BE17" s="407"/>
      <c r="BF17" s="407"/>
      <c r="BG17" s="407"/>
      <c r="BH17" s="407"/>
      <c r="BI17" s="407"/>
      <c r="BJ17" s="407"/>
      <c r="BK17" s="407"/>
      <c r="BL17" s="407"/>
      <c r="BM17" s="408"/>
      <c r="BN17" s="426">
        <v>8956950</v>
      </c>
      <c r="BO17" s="427"/>
      <c r="BP17" s="427"/>
      <c r="BQ17" s="427"/>
      <c r="BR17" s="427"/>
      <c r="BS17" s="427"/>
      <c r="BT17" s="427"/>
      <c r="BU17" s="428"/>
      <c r="BV17" s="426">
        <v>8838717</v>
      </c>
      <c r="BW17" s="427"/>
      <c r="BX17" s="427"/>
      <c r="BY17" s="427"/>
      <c r="BZ17" s="427"/>
      <c r="CA17" s="427"/>
      <c r="CB17" s="427"/>
      <c r="CC17" s="428"/>
      <c r="CD17" s="56"/>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41"/>
      <c r="DK17" s="41"/>
      <c r="DL17" s="41"/>
      <c r="DM17" s="41"/>
      <c r="DN17" s="41"/>
      <c r="DO17" s="41"/>
    </row>
    <row r="18" spans="1:119" ht="18.75" customHeight="1" thickBot="1" x14ac:dyDescent="0.2">
      <c r="A18" s="42"/>
      <c r="B18" s="488" t="s">
        <v>90</v>
      </c>
      <c r="C18" s="489"/>
      <c r="D18" s="489"/>
      <c r="E18" s="490"/>
      <c r="F18" s="490"/>
      <c r="G18" s="490"/>
      <c r="H18" s="490"/>
      <c r="I18" s="490"/>
      <c r="J18" s="490"/>
      <c r="K18" s="490"/>
      <c r="L18" s="491">
        <v>126.85</v>
      </c>
      <c r="M18" s="491"/>
      <c r="N18" s="491"/>
      <c r="O18" s="491"/>
      <c r="P18" s="491"/>
      <c r="Q18" s="491"/>
      <c r="R18" s="492"/>
      <c r="S18" s="492"/>
      <c r="T18" s="492"/>
      <c r="U18" s="492"/>
      <c r="V18" s="493"/>
      <c r="W18" s="507"/>
      <c r="X18" s="508"/>
      <c r="Y18" s="508"/>
      <c r="Z18" s="508"/>
      <c r="AA18" s="508"/>
      <c r="AB18" s="518"/>
      <c r="AC18" s="390">
        <v>63.9</v>
      </c>
      <c r="AD18" s="391"/>
      <c r="AE18" s="391"/>
      <c r="AF18" s="391"/>
      <c r="AG18" s="494"/>
      <c r="AH18" s="390">
        <v>63.3</v>
      </c>
      <c r="AI18" s="391"/>
      <c r="AJ18" s="391"/>
      <c r="AK18" s="391"/>
      <c r="AL18" s="392"/>
      <c r="AM18" s="495"/>
      <c r="AN18" s="400"/>
      <c r="AO18" s="400"/>
      <c r="AP18" s="400"/>
      <c r="AQ18" s="400"/>
      <c r="AR18" s="400"/>
      <c r="AS18" s="400"/>
      <c r="AT18" s="401"/>
      <c r="AU18" s="483"/>
      <c r="AV18" s="484"/>
      <c r="AW18" s="484"/>
      <c r="AX18" s="484"/>
      <c r="AY18" s="406" t="s">
        <v>91</v>
      </c>
      <c r="AZ18" s="407"/>
      <c r="BA18" s="407"/>
      <c r="BB18" s="407"/>
      <c r="BC18" s="407"/>
      <c r="BD18" s="407"/>
      <c r="BE18" s="407"/>
      <c r="BF18" s="407"/>
      <c r="BG18" s="407"/>
      <c r="BH18" s="407"/>
      <c r="BI18" s="407"/>
      <c r="BJ18" s="407"/>
      <c r="BK18" s="407"/>
      <c r="BL18" s="407"/>
      <c r="BM18" s="408"/>
      <c r="BN18" s="426">
        <v>10534500</v>
      </c>
      <c r="BO18" s="427"/>
      <c r="BP18" s="427"/>
      <c r="BQ18" s="427"/>
      <c r="BR18" s="427"/>
      <c r="BS18" s="427"/>
      <c r="BT18" s="427"/>
      <c r="BU18" s="428"/>
      <c r="BV18" s="426">
        <v>10589876</v>
      </c>
      <c r="BW18" s="427"/>
      <c r="BX18" s="427"/>
      <c r="BY18" s="427"/>
      <c r="BZ18" s="427"/>
      <c r="CA18" s="427"/>
      <c r="CB18" s="427"/>
      <c r="CC18" s="428"/>
      <c r="CD18" s="56"/>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41"/>
      <c r="DK18" s="41"/>
      <c r="DL18" s="41"/>
      <c r="DM18" s="41"/>
      <c r="DN18" s="41"/>
      <c r="DO18" s="41"/>
    </row>
    <row r="19" spans="1:119" ht="18.75" customHeight="1" thickBot="1" x14ac:dyDescent="0.2">
      <c r="A19" s="42"/>
      <c r="B19" s="488" t="s">
        <v>92</v>
      </c>
      <c r="C19" s="489"/>
      <c r="D19" s="489"/>
      <c r="E19" s="490"/>
      <c r="F19" s="490"/>
      <c r="G19" s="490"/>
      <c r="H19" s="490"/>
      <c r="I19" s="490"/>
      <c r="J19" s="490"/>
      <c r="K19" s="490"/>
      <c r="L19" s="496">
        <v>362</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93</v>
      </c>
      <c r="AZ19" s="407"/>
      <c r="BA19" s="407"/>
      <c r="BB19" s="407"/>
      <c r="BC19" s="407"/>
      <c r="BD19" s="407"/>
      <c r="BE19" s="407"/>
      <c r="BF19" s="407"/>
      <c r="BG19" s="407"/>
      <c r="BH19" s="407"/>
      <c r="BI19" s="407"/>
      <c r="BJ19" s="407"/>
      <c r="BK19" s="407"/>
      <c r="BL19" s="407"/>
      <c r="BM19" s="408"/>
      <c r="BN19" s="426">
        <v>14973772</v>
      </c>
      <c r="BO19" s="427"/>
      <c r="BP19" s="427"/>
      <c r="BQ19" s="427"/>
      <c r="BR19" s="427"/>
      <c r="BS19" s="427"/>
      <c r="BT19" s="427"/>
      <c r="BU19" s="428"/>
      <c r="BV19" s="426">
        <v>14382303</v>
      </c>
      <c r="BW19" s="427"/>
      <c r="BX19" s="427"/>
      <c r="BY19" s="427"/>
      <c r="BZ19" s="427"/>
      <c r="CA19" s="427"/>
      <c r="CB19" s="427"/>
      <c r="CC19" s="428"/>
      <c r="CD19" s="56"/>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41"/>
      <c r="DK19" s="41"/>
      <c r="DL19" s="41"/>
      <c r="DM19" s="41"/>
      <c r="DN19" s="41"/>
      <c r="DO19" s="41"/>
    </row>
    <row r="20" spans="1:119" ht="18.75" customHeight="1" thickBot="1" x14ac:dyDescent="0.2">
      <c r="A20" s="42"/>
      <c r="B20" s="488" t="s">
        <v>94</v>
      </c>
      <c r="C20" s="489"/>
      <c r="D20" s="489"/>
      <c r="E20" s="490"/>
      <c r="F20" s="490"/>
      <c r="G20" s="490"/>
      <c r="H20" s="490"/>
      <c r="I20" s="490"/>
      <c r="J20" s="490"/>
      <c r="K20" s="490"/>
      <c r="L20" s="496">
        <v>18911</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5"/>
      <c r="AO20" s="475"/>
      <c r="AP20" s="475"/>
      <c r="AQ20" s="475"/>
      <c r="AR20" s="475"/>
      <c r="AS20" s="475"/>
      <c r="AT20" s="476"/>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56"/>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41"/>
      <c r="DK20" s="41"/>
      <c r="DL20" s="41"/>
      <c r="DM20" s="41"/>
      <c r="DN20" s="41"/>
      <c r="DO20" s="41"/>
    </row>
    <row r="21" spans="1:119" ht="18.75" customHeight="1" x14ac:dyDescent="0.15">
      <c r="A21" s="42"/>
      <c r="B21" s="485" t="s">
        <v>95</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56"/>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41"/>
      <c r="DK21" s="41"/>
      <c r="DL21" s="41"/>
      <c r="DM21" s="41"/>
      <c r="DN21" s="41"/>
      <c r="DO21" s="41"/>
    </row>
    <row r="22" spans="1:119" ht="18.75" customHeight="1" thickBot="1" x14ac:dyDescent="0.2">
      <c r="A22" s="42"/>
      <c r="B22" s="457" t="s">
        <v>96</v>
      </c>
      <c r="C22" s="458"/>
      <c r="D22" s="459"/>
      <c r="E22" s="466" t="s">
        <v>26</v>
      </c>
      <c r="F22" s="441"/>
      <c r="G22" s="441"/>
      <c r="H22" s="441"/>
      <c r="I22" s="441"/>
      <c r="J22" s="441"/>
      <c r="K22" s="442"/>
      <c r="L22" s="466" t="s">
        <v>97</v>
      </c>
      <c r="M22" s="441"/>
      <c r="N22" s="441"/>
      <c r="O22" s="441"/>
      <c r="P22" s="442"/>
      <c r="Q22" s="451" t="s">
        <v>98</v>
      </c>
      <c r="R22" s="452"/>
      <c r="S22" s="452"/>
      <c r="T22" s="452"/>
      <c r="U22" s="452"/>
      <c r="V22" s="467"/>
      <c r="W22" s="469" t="s">
        <v>99</v>
      </c>
      <c r="X22" s="458"/>
      <c r="Y22" s="459"/>
      <c r="Z22" s="466" t="s">
        <v>26</v>
      </c>
      <c r="AA22" s="441"/>
      <c r="AB22" s="441"/>
      <c r="AC22" s="441"/>
      <c r="AD22" s="441"/>
      <c r="AE22" s="441"/>
      <c r="AF22" s="441"/>
      <c r="AG22" s="442"/>
      <c r="AH22" s="440" t="s">
        <v>100</v>
      </c>
      <c r="AI22" s="441"/>
      <c r="AJ22" s="441"/>
      <c r="AK22" s="441"/>
      <c r="AL22" s="442"/>
      <c r="AM22" s="440" t="s">
        <v>101</v>
      </c>
      <c r="AN22" s="446"/>
      <c r="AO22" s="446"/>
      <c r="AP22" s="446"/>
      <c r="AQ22" s="446"/>
      <c r="AR22" s="447"/>
      <c r="AS22" s="451" t="s">
        <v>98</v>
      </c>
      <c r="AT22" s="452"/>
      <c r="AU22" s="452"/>
      <c r="AV22" s="452"/>
      <c r="AW22" s="452"/>
      <c r="AX22" s="453"/>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56"/>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41"/>
      <c r="DK22" s="41"/>
      <c r="DL22" s="41"/>
      <c r="DM22" s="41"/>
      <c r="DN22" s="41"/>
      <c r="DO22" s="41"/>
    </row>
    <row r="23" spans="1:119" ht="18.75" customHeight="1" x14ac:dyDescent="0.15">
      <c r="A23" s="42"/>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18" t="s">
        <v>102</v>
      </c>
      <c r="AZ23" s="419"/>
      <c r="BA23" s="419"/>
      <c r="BB23" s="419"/>
      <c r="BC23" s="419"/>
      <c r="BD23" s="419"/>
      <c r="BE23" s="419"/>
      <c r="BF23" s="419"/>
      <c r="BG23" s="419"/>
      <c r="BH23" s="419"/>
      <c r="BI23" s="419"/>
      <c r="BJ23" s="419"/>
      <c r="BK23" s="419"/>
      <c r="BL23" s="419"/>
      <c r="BM23" s="420"/>
      <c r="BN23" s="426">
        <v>30010545</v>
      </c>
      <c r="BO23" s="427"/>
      <c r="BP23" s="427"/>
      <c r="BQ23" s="427"/>
      <c r="BR23" s="427"/>
      <c r="BS23" s="427"/>
      <c r="BT23" s="427"/>
      <c r="BU23" s="428"/>
      <c r="BV23" s="426">
        <v>30387314</v>
      </c>
      <c r="BW23" s="427"/>
      <c r="BX23" s="427"/>
      <c r="BY23" s="427"/>
      <c r="BZ23" s="427"/>
      <c r="CA23" s="427"/>
      <c r="CB23" s="427"/>
      <c r="CC23" s="428"/>
      <c r="CD23" s="56"/>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41"/>
      <c r="DK23" s="41"/>
      <c r="DL23" s="41"/>
      <c r="DM23" s="41"/>
      <c r="DN23" s="41"/>
      <c r="DO23" s="41"/>
    </row>
    <row r="24" spans="1:119" ht="18.75" customHeight="1" thickBot="1" x14ac:dyDescent="0.2">
      <c r="A24" s="42"/>
      <c r="B24" s="460"/>
      <c r="C24" s="461"/>
      <c r="D24" s="462"/>
      <c r="E24" s="399" t="s">
        <v>103</v>
      </c>
      <c r="F24" s="400"/>
      <c r="G24" s="400"/>
      <c r="H24" s="400"/>
      <c r="I24" s="400"/>
      <c r="J24" s="400"/>
      <c r="K24" s="401"/>
      <c r="L24" s="402">
        <v>1</v>
      </c>
      <c r="M24" s="403"/>
      <c r="N24" s="403"/>
      <c r="O24" s="403"/>
      <c r="P24" s="404"/>
      <c r="Q24" s="402">
        <v>8046</v>
      </c>
      <c r="R24" s="403"/>
      <c r="S24" s="403"/>
      <c r="T24" s="403"/>
      <c r="U24" s="403"/>
      <c r="V24" s="404"/>
      <c r="W24" s="470"/>
      <c r="X24" s="461"/>
      <c r="Y24" s="462"/>
      <c r="Z24" s="399" t="s">
        <v>104</v>
      </c>
      <c r="AA24" s="400"/>
      <c r="AB24" s="400"/>
      <c r="AC24" s="400"/>
      <c r="AD24" s="400"/>
      <c r="AE24" s="400"/>
      <c r="AF24" s="400"/>
      <c r="AG24" s="401"/>
      <c r="AH24" s="402">
        <v>414</v>
      </c>
      <c r="AI24" s="403"/>
      <c r="AJ24" s="403"/>
      <c r="AK24" s="403"/>
      <c r="AL24" s="404"/>
      <c r="AM24" s="402">
        <v>1258974</v>
      </c>
      <c r="AN24" s="403"/>
      <c r="AO24" s="403"/>
      <c r="AP24" s="403"/>
      <c r="AQ24" s="403"/>
      <c r="AR24" s="404"/>
      <c r="AS24" s="402">
        <v>3041</v>
      </c>
      <c r="AT24" s="403"/>
      <c r="AU24" s="403"/>
      <c r="AV24" s="403"/>
      <c r="AW24" s="403"/>
      <c r="AX24" s="405"/>
      <c r="AY24" s="393" t="s">
        <v>105</v>
      </c>
      <c r="AZ24" s="394"/>
      <c r="BA24" s="394"/>
      <c r="BB24" s="394"/>
      <c r="BC24" s="394"/>
      <c r="BD24" s="394"/>
      <c r="BE24" s="394"/>
      <c r="BF24" s="394"/>
      <c r="BG24" s="394"/>
      <c r="BH24" s="394"/>
      <c r="BI24" s="394"/>
      <c r="BJ24" s="394"/>
      <c r="BK24" s="394"/>
      <c r="BL24" s="394"/>
      <c r="BM24" s="395"/>
      <c r="BN24" s="426">
        <v>22464777</v>
      </c>
      <c r="BO24" s="427"/>
      <c r="BP24" s="427"/>
      <c r="BQ24" s="427"/>
      <c r="BR24" s="427"/>
      <c r="BS24" s="427"/>
      <c r="BT24" s="427"/>
      <c r="BU24" s="428"/>
      <c r="BV24" s="426">
        <v>22805783</v>
      </c>
      <c r="BW24" s="427"/>
      <c r="BX24" s="427"/>
      <c r="BY24" s="427"/>
      <c r="BZ24" s="427"/>
      <c r="CA24" s="427"/>
      <c r="CB24" s="427"/>
      <c r="CC24" s="428"/>
      <c r="CD24" s="56"/>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41"/>
      <c r="DK24" s="41"/>
      <c r="DL24" s="41"/>
      <c r="DM24" s="41"/>
      <c r="DN24" s="41"/>
      <c r="DO24" s="41"/>
    </row>
    <row r="25" spans="1:119" s="41" customFormat="1" ht="18.75" customHeight="1" x14ac:dyDescent="0.15">
      <c r="A25" s="42"/>
      <c r="B25" s="460"/>
      <c r="C25" s="461"/>
      <c r="D25" s="462"/>
      <c r="E25" s="399" t="s">
        <v>106</v>
      </c>
      <c r="F25" s="400"/>
      <c r="G25" s="400"/>
      <c r="H25" s="400"/>
      <c r="I25" s="400"/>
      <c r="J25" s="400"/>
      <c r="K25" s="401"/>
      <c r="L25" s="402">
        <v>1</v>
      </c>
      <c r="M25" s="403"/>
      <c r="N25" s="403"/>
      <c r="O25" s="403"/>
      <c r="P25" s="404"/>
      <c r="Q25" s="402">
        <v>7049</v>
      </c>
      <c r="R25" s="403"/>
      <c r="S25" s="403"/>
      <c r="T25" s="403"/>
      <c r="U25" s="403"/>
      <c r="V25" s="404"/>
      <c r="W25" s="470"/>
      <c r="X25" s="461"/>
      <c r="Y25" s="462"/>
      <c r="Z25" s="399" t="s">
        <v>107</v>
      </c>
      <c r="AA25" s="400"/>
      <c r="AB25" s="400"/>
      <c r="AC25" s="400"/>
      <c r="AD25" s="400"/>
      <c r="AE25" s="400"/>
      <c r="AF25" s="400"/>
      <c r="AG25" s="401"/>
      <c r="AH25" s="402">
        <v>85</v>
      </c>
      <c r="AI25" s="403"/>
      <c r="AJ25" s="403"/>
      <c r="AK25" s="403"/>
      <c r="AL25" s="404"/>
      <c r="AM25" s="402">
        <v>279395</v>
      </c>
      <c r="AN25" s="403"/>
      <c r="AO25" s="403"/>
      <c r="AP25" s="403"/>
      <c r="AQ25" s="403"/>
      <c r="AR25" s="404"/>
      <c r="AS25" s="402">
        <v>3287</v>
      </c>
      <c r="AT25" s="403"/>
      <c r="AU25" s="403"/>
      <c r="AV25" s="403"/>
      <c r="AW25" s="403"/>
      <c r="AX25" s="405"/>
      <c r="AY25" s="418" t="s">
        <v>108</v>
      </c>
      <c r="AZ25" s="419"/>
      <c r="BA25" s="419"/>
      <c r="BB25" s="419"/>
      <c r="BC25" s="419"/>
      <c r="BD25" s="419"/>
      <c r="BE25" s="419"/>
      <c r="BF25" s="419"/>
      <c r="BG25" s="419"/>
      <c r="BH25" s="419"/>
      <c r="BI25" s="419"/>
      <c r="BJ25" s="419"/>
      <c r="BK25" s="419"/>
      <c r="BL25" s="419"/>
      <c r="BM25" s="420"/>
      <c r="BN25" s="421">
        <v>21216</v>
      </c>
      <c r="BO25" s="422"/>
      <c r="BP25" s="422"/>
      <c r="BQ25" s="422"/>
      <c r="BR25" s="422"/>
      <c r="BS25" s="422"/>
      <c r="BT25" s="422"/>
      <c r="BU25" s="423"/>
      <c r="BV25" s="421">
        <v>42268</v>
      </c>
      <c r="BW25" s="422"/>
      <c r="BX25" s="422"/>
      <c r="BY25" s="422"/>
      <c r="BZ25" s="422"/>
      <c r="CA25" s="422"/>
      <c r="CB25" s="422"/>
      <c r="CC25" s="423"/>
      <c r="CD25" s="56"/>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41" customFormat="1" ht="18.75" customHeight="1" x14ac:dyDescent="0.15">
      <c r="A26" s="42"/>
      <c r="B26" s="460"/>
      <c r="C26" s="461"/>
      <c r="D26" s="462"/>
      <c r="E26" s="399" t="s">
        <v>109</v>
      </c>
      <c r="F26" s="400"/>
      <c r="G26" s="400"/>
      <c r="H26" s="400"/>
      <c r="I26" s="400"/>
      <c r="J26" s="400"/>
      <c r="K26" s="401"/>
      <c r="L26" s="402">
        <v>1</v>
      </c>
      <c r="M26" s="403"/>
      <c r="N26" s="403"/>
      <c r="O26" s="403"/>
      <c r="P26" s="404"/>
      <c r="Q26" s="402">
        <v>6118</v>
      </c>
      <c r="R26" s="403"/>
      <c r="S26" s="403"/>
      <c r="T26" s="403"/>
      <c r="U26" s="403"/>
      <c r="V26" s="404"/>
      <c r="W26" s="470"/>
      <c r="X26" s="461"/>
      <c r="Y26" s="462"/>
      <c r="Z26" s="399" t="s">
        <v>110</v>
      </c>
      <c r="AA26" s="438"/>
      <c r="AB26" s="438"/>
      <c r="AC26" s="438"/>
      <c r="AD26" s="438"/>
      <c r="AE26" s="438"/>
      <c r="AF26" s="438"/>
      <c r="AG26" s="439"/>
      <c r="AH26" s="402">
        <v>59</v>
      </c>
      <c r="AI26" s="403"/>
      <c r="AJ26" s="403"/>
      <c r="AK26" s="403"/>
      <c r="AL26" s="404"/>
      <c r="AM26" s="402">
        <v>159005</v>
      </c>
      <c r="AN26" s="403"/>
      <c r="AO26" s="403"/>
      <c r="AP26" s="403"/>
      <c r="AQ26" s="403"/>
      <c r="AR26" s="404"/>
      <c r="AS26" s="402">
        <v>2695</v>
      </c>
      <c r="AT26" s="403"/>
      <c r="AU26" s="403"/>
      <c r="AV26" s="403"/>
      <c r="AW26" s="403"/>
      <c r="AX26" s="405"/>
      <c r="AY26" s="435" t="s">
        <v>111</v>
      </c>
      <c r="AZ26" s="436"/>
      <c r="BA26" s="436"/>
      <c r="BB26" s="436"/>
      <c r="BC26" s="436"/>
      <c r="BD26" s="436"/>
      <c r="BE26" s="436"/>
      <c r="BF26" s="436"/>
      <c r="BG26" s="436"/>
      <c r="BH26" s="436"/>
      <c r="BI26" s="436"/>
      <c r="BJ26" s="436"/>
      <c r="BK26" s="436"/>
      <c r="BL26" s="436"/>
      <c r="BM26" s="437"/>
      <c r="BN26" s="426" t="s">
        <v>66</v>
      </c>
      <c r="BO26" s="427"/>
      <c r="BP26" s="427"/>
      <c r="BQ26" s="427"/>
      <c r="BR26" s="427"/>
      <c r="BS26" s="427"/>
      <c r="BT26" s="427"/>
      <c r="BU26" s="428"/>
      <c r="BV26" s="426" t="s">
        <v>66</v>
      </c>
      <c r="BW26" s="427"/>
      <c r="BX26" s="427"/>
      <c r="BY26" s="427"/>
      <c r="BZ26" s="427"/>
      <c r="CA26" s="427"/>
      <c r="CB26" s="427"/>
      <c r="CC26" s="428"/>
      <c r="CD26" s="56"/>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75" customHeight="1" thickBot="1" x14ac:dyDescent="0.2">
      <c r="A27" s="42"/>
      <c r="B27" s="460"/>
      <c r="C27" s="461"/>
      <c r="D27" s="462"/>
      <c r="E27" s="399" t="s">
        <v>112</v>
      </c>
      <c r="F27" s="400"/>
      <c r="G27" s="400"/>
      <c r="H27" s="400"/>
      <c r="I27" s="400"/>
      <c r="J27" s="400"/>
      <c r="K27" s="401"/>
      <c r="L27" s="402">
        <v>1</v>
      </c>
      <c r="M27" s="403"/>
      <c r="N27" s="403"/>
      <c r="O27" s="403"/>
      <c r="P27" s="404"/>
      <c r="Q27" s="402">
        <v>4860</v>
      </c>
      <c r="R27" s="403"/>
      <c r="S27" s="403"/>
      <c r="T27" s="403"/>
      <c r="U27" s="403"/>
      <c r="V27" s="404"/>
      <c r="W27" s="470"/>
      <c r="X27" s="461"/>
      <c r="Y27" s="462"/>
      <c r="Z27" s="399" t="s">
        <v>113</v>
      </c>
      <c r="AA27" s="400"/>
      <c r="AB27" s="400"/>
      <c r="AC27" s="400"/>
      <c r="AD27" s="400"/>
      <c r="AE27" s="400"/>
      <c r="AF27" s="400"/>
      <c r="AG27" s="401"/>
      <c r="AH27" s="402">
        <v>42</v>
      </c>
      <c r="AI27" s="403"/>
      <c r="AJ27" s="403"/>
      <c r="AK27" s="403"/>
      <c r="AL27" s="404"/>
      <c r="AM27" s="402">
        <v>124026</v>
      </c>
      <c r="AN27" s="403"/>
      <c r="AO27" s="403"/>
      <c r="AP27" s="403"/>
      <c r="AQ27" s="403"/>
      <c r="AR27" s="404"/>
      <c r="AS27" s="402">
        <v>2953</v>
      </c>
      <c r="AT27" s="403"/>
      <c r="AU27" s="403"/>
      <c r="AV27" s="403"/>
      <c r="AW27" s="403"/>
      <c r="AX27" s="405"/>
      <c r="AY27" s="432" t="s">
        <v>114</v>
      </c>
      <c r="AZ27" s="433"/>
      <c r="BA27" s="433"/>
      <c r="BB27" s="433"/>
      <c r="BC27" s="433"/>
      <c r="BD27" s="433"/>
      <c r="BE27" s="433"/>
      <c r="BF27" s="433"/>
      <c r="BG27" s="433"/>
      <c r="BH27" s="433"/>
      <c r="BI27" s="433"/>
      <c r="BJ27" s="433"/>
      <c r="BK27" s="433"/>
      <c r="BL27" s="433"/>
      <c r="BM27" s="434"/>
      <c r="BN27" s="429" t="s">
        <v>66</v>
      </c>
      <c r="BO27" s="430"/>
      <c r="BP27" s="430"/>
      <c r="BQ27" s="430"/>
      <c r="BR27" s="430"/>
      <c r="BS27" s="430"/>
      <c r="BT27" s="430"/>
      <c r="BU27" s="431"/>
      <c r="BV27" s="429" t="s">
        <v>66</v>
      </c>
      <c r="BW27" s="430"/>
      <c r="BX27" s="430"/>
      <c r="BY27" s="430"/>
      <c r="BZ27" s="430"/>
      <c r="CA27" s="430"/>
      <c r="CB27" s="430"/>
      <c r="CC27" s="431"/>
      <c r="CD27" s="58"/>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41"/>
      <c r="DK27" s="41"/>
      <c r="DL27" s="41"/>
      <c r="DM27" s="41"/>
      <c r="DN27" s="41"/>
      <c r="DO27" s="41"/>
    </row>
    <row r="28" spans="1:119" ht="18.75" customHeight="1" x14ac:dyDescent="0.15">
      <c r="A28" s="42"/>
      <c r="B28" s="460"/>
      <c r="C28" s="461"/>
      <c r="D28" s="462"/>
      <c r="E28" s="399" t="s">
        <v>115</v>
      </c>
      <c r="F28" s="400"/>
      <c r="G28" s="400"/>
      <c r="H28" s="400"/>
      <c r="I28" s="400"/>
      <c r="J28" s="400"/>
      <c r="K28" s="401"/>
      <c r="L28" s="402">
        <v>1</v>
      </c>
      <c r="M28" s="403"/>
      <c r="N28" s="403"/>
      <c r="O28" s="403"/>
      <c r="P28" s="404"/>
      <c r="Q28" s="402">
        <v>4150</v>
      </c>
      <c r="R28" s="403"/>
      <c r="S28" s="403"/>
      <c r="T28" s="403"/>
      <c r="U28" s="403"/>
      <c r="V28" s="404"/>
      <c r="W28" s="470"/>
      <c r="X28" s="461"/>
      <c r="Y28" s="462"/>
      <c r="Z28" s="399" t="s">
        <v>116</v>
      </c>
      <c r="AA28" s="400"/>
      <c r="AB28" s="400"/>
      <c r="AC28" s="400"/>
      <c r="AD28" s="400"/>
      <c r="AE28" s="400"/>
      <c r="AF28" s="400"/>
      <c r="AG28" s="401"/>
      <c r="AH28" s="402" t="s">
        <v>66</v>
      </c>
      <c r="AI28" s="403"/>
      <c r="AJ28" s="403"/>
      <c r="AK28" s="403"/>
      <c r="AL28" s="404"/>
      <c r="AM28" s="402" t="s">
        <v>66</v>
      </c>
      <c r="AN28" s="403"/>
      <c r="AO28" s="403"/>
      <c r="AP28" s="403"/>
      <c r="AQ28" s="403"/>
      <c r="AR28" s="404"/>
      <c r="AS28" s="402" t="s">
        <v>66</v>
      </c>
      <c r="AT28" s="403"/>
      <c r="AU28" s="403"/>
      <c r="AV28" s="403"/>
      <c r="AW28" s="403"/>
      <c r="AX28" s="405"/>
      <c r="AY28" s="409" t="s">
        <v>117</v>
      </c>
      <c r="AZ28" s="410"/>
      <c r="BA28" s="410"/>
      <c r="BB28" s="411"/>
      <c r="BC28" s="418" t="s">
        <v>118</v>
      </c>
      <c r="BD28" s="419"/>
      <c r="BE28" s="419"/>
      <c r="BF28" s="419"/>
      <c r="BG28" s="419"/>
      <c r="BH28" s="419"/>
      <c r="BI28" s="419"/>
      <c r="BJ28" s="419"/>
      <c r="BK28" s="419"/>
      <c r="BL28" s="419"/>
      <c r="BM28" s="420"/>
      <c r="BN28" s="421">
        <v>1534251</v>
      </c>
      <c r="BO28" s="422"/>
      <c r="BP28" s="422"/>
      <c r="BQ28" s="422"/>
      <c r="BR28" s="422"/>
      <c r="BS28" s="422"/>
      <c r="BT28" s="422"/>
      <c r="BU28" s="423"/>
      <c r="BV28" s="421">
        <v>1343511</v>
      </c>
      <c r="BW28" s="422"/>
      <c r="BX28" s="422"/>
      <c r="BY28" s="422"/>
      <c r="BZ28" s="422"/>
      <c r="CA28" s="422"/>
      <c r="CB28" s="422"/>
      <c r="CC28" s="423"/>
      <c r="CD28" s="56"/>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41"/>
      <c r="DK28" s="41"/>
      <c r="DL28" s="41"/>
      <c r="DM28" s="41"/>
      <c r="DN28" s="41"/>
      <c r="DO28" s="41"/>
    </row>
    <row r="29" spans="1:119" ht="18.75" customHeight="1" x14ac:dyDescent="0.15">
      <c r="A29" s="42"/>
      <c r="B29" s="460"/>
      <c r="C29" s="461"/>
      <c r="D29" s="462"/>
      <c r="E29" s="399" t="s">
        <v>119</v>
      </c>
      <c r="F29" s="400"/>
      <c r="G29" s="400"/>
      <c r="H29" s="400"/>
      <c r="I29" s="400"/>
      <c r="J29" s="400"/>
      <c r="K29" s="401"/>
      <c r="L29" s="402">
        <v>16</v>
      </c>
      <c r="M29" s="403"/>
      <c r="N29" s="403"/>
      <c r="O29" s="403"/>
      <c r="P29" s="404"/>
      <c r="Q29" s="402">
        <v>3750</v>
      </c>
      <c r="R29" s="403"/>
      <c r="S29" s="403"/>
      <c r="T29" s="403"/>
      <c r="U29" s="403"/>
      <c r="V29" s="404"/>
      <c r="W29" s="471"/>
      <c r="X29" s="472"/>
      <c r="Y29" s="473"/>
      <c r="Z29" s="399" t="s">
        <v>120</v>
      </c>
      <c r="AA29" s="400"/>
      <c r="AB29" s="400"/>
      <c r="AC29" s="400"/>
      <c r="AD29" s="400"/>
      <c r="AE29" s="400"/>
      <c r="AF29" s="400"/>
      <c r="AG29" s="401"/>
      <c r="AH29" s="402">
        <v>456</v>
      </c>
      <c r="AI29" s="403"/>
      <c r="AJ29" s="403"/>
      <c r="AK29" s="403"/>
      <c r="AL29" s="404"/>
      <c r="AM29" s="402">
        <v>1383000</v>
      </c>
      <c r="AN29" s="403"/>
      <c r="AO29" s="403"/>
      <c r="AP29" s="403"/>
      <c r="AQ29" s="403"/>
      <c r="AR29" s="404"/>
      <c r="AS29" s="402">
        <v>3033</v>
      </c>
      <c r="AT29" s="403"/>
      <c r="AU29" s="403"/>
      <c r="AV29" s="403"/>
      <c r="AW29" s="403"/>
      <c r="AX29" s="405"/>
      <c r="AY29" s="412"/>
      <c r="AZ29" s="413"/>
      <c r="BA29" s="413"/>
      <c r="BB29" s="414"/>
      <c r="BC29" s="406" t="s">
        <v>121</v>
      </c>
      <c r="BD29" s="407"/>
      <c r="BE29" s="407"/>
      <c r="BF29" s="407"/>
      <c r="BG29" s="407"/>
      <c r="BH29" s="407"/>
      <c r="BI29" s="407"/>
      <c r="BJ29" s="407"/>
      <c r="BK29" s="407"/>
      <c r="BL29" s="407"/>
      <c r="BM29" s="408"/>
      <c r="BN29" s="426">
        <v>351797</v>
      </c>
      <c r="BO29" s="427"/>
      <c r="BP29" s="427"/>
      <c r="BQ29" s="427"/>
      <c r="BR29" s="427"/>
      <c r="BS29" s="427"/>
      <c r="BT29" s="427"/>
      <c r="BU29" s="428"/>
      <c r="BV29" s="426">
        <v>351413</v>
      </c>
      <c r="BW29" s="427"/>
      <c r="BX29" s="427"/>
      <c r="BY29" s="427"/>
      <c r="BZ29" s="427"/>
      <c r="CA29" s="427"/>
      <c r="CB29" s="427"/>
      <c r="CC29" s="428"/>
      <c r="CD29" s="58"/>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41"/>
      <c r="DK29" s="41"/>
      <c r="DL29" s="41"/>
      <c r="DM29" s="41"/>
      <c r="DN29" s="41"/>
      <c r="DO29" s="41"/>
    </row>
    <row r="30" spans="1:119" ht="18.75" customHeight="1" thickBot="1" x14ac:dyDescent="0.2">
      <c r="A30" s="42"/>
      <c r="B30" s="463"/>
      <c r="C30" s="464"/>
      <c r="D30" s="465"/>
      <c r="E30" s="474"/>
      <c r="F30" s="475"/>
      <c r="G30" s="475"/>
      <c r="H30" s="475"/>
      <c r="I30" s="475"/>
      <c r="J30" s="475"/>
      <c r="K30" s="476"/>
      <c r="L30" s="477"/>
      <c r="M30" s="478"/>
      <c r="N30" s="478"/>
      <c r="O30" s="478"/>
      <c r="P30" s="479"/>
      <c r="Q30" s="477"/>
      <c r="R30" s="478"/>
      <c r="S30" s="478"/>
      <c r="T30" s="478"/>
      <c r="U30" s="478"/>
      <c r="V30" s="479"/>
      <c r="W30" s="480" t="s">
        <v>122</v>
      </c>
      <c r="X30" s="481"/>
      <c r="Y30" s="481"/>
      <c r="Z30" s="481"/>
      <c r="AA30" s="481"/>
      <c r="AB30" s="481"/>
      <c r="AC30" s="481"/>
      <c r="AD30" s="481"/>
      <c r="AE30" s="481"/>
      <c r="AF30" s="481"/>
      <c r="AG30" s="482"/>
      <c r="AH30" s="390">
        <v>96.9</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123</v>
      </c>
      <c r="BD30" s="394"/>
      <c r="BE30" s="394"/>
      <c r="BF30" s="394"/>
      <c r="BG30" s="394"/>
      <c r="BH30" s="394"/>
      <c r="BI30" s="394"/>
      <c r="BJ30" s="394"/>
      <c r="BK30" s="394"/>
      <c r="BL30" s="394"/>
      <c r="BM30" s="395"/>
      <c r="BN30" s="429">
        <v>1871677</v>
      </c>
      <c r="BO30" s="430"/>
      <c r="BP30" s="430"/>
      <c r="BQ30" s="430"/>
      <c r="BR30" s="430"/>
      <c r="BS30" s="430"/>
      <c r="BT30" s="430"/>
      <c r="BU30" s="431"/>
      <c r="BV30" s="429">
        <v>1707874</v>
      </c>
      <c r="BW30" s="430"/>
      <c r="BX30" s="430"/>
      <c r="BY30" s="430"/>
      <c r="BZ30" s="430"/>
      <c r="CA30" s="430"/>
      <c r="CB30" s="430"/>
      <c r="CC30" s="43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9" t="s">
        <v>130</v>
      </c>
      <c r="D33" s="389"/>
      <c r="E33" s="388" t="s">
        <v>131</v>
      </c>
      <c r="F33" s="388"/>
      <c r="G33" s="388"/>
      <c r="H33" s="388"/>
      <c r="I33" s="388"/>
      <c r="J33" s="388"/>
      <c r="K33" s="388"/>
      <c r="L33" s="388"/>
      <c r="M33" s="388"/>
      <c r="N33" s="388"/>
      <c r="O33" s="388"/>
      <c r="P33" s="388"/>
      <c r="Q33" s="388"/>
      <c r="R33" s="388"/>
      <c r="S33" s="388"/>
      <c r="T33" s="71"/>
      <c r="U33" s="389" t="s">
        <v>130</v>
      </c>
      <c r="V33" s="389"/>
      <c r="W33" s="388" t="s">
        <v>131</v>
      </c>
      <c r="X33" s="388"/>
      <c r="Y33" s="388"/>
      <c r="Z33" s="388"/>
      <c r="AA33" s="388"/>
      <c r="AB33" s="388"/>
      <c r="AC33" s="388"/>
      <c r="AD33" s="388"/>
      <c r="AE33" s="388"/>
      <c r="AF33" s="388"/>
      <c r="AG33" s="388"/>
      <c r="AH33" s="388"/>
      <c r="AI33" s="388"/>
      <c r="AJ33" s="388"/>
      <c r="AK33" s="388"/>
      <c r="AL33" s="71"/>
      <c r="AM33" s="389" t="s">
        <v>130</v>
      </c>
      <c r="AN33" s="389"/>
      <c r="AO33" s="388" t="s">
        <v>131</v>
      </c>
      <c r="AP33" s="388"/>
      <c r="AQ33" s="388"/>
      <c r="AR33" s="388"/>
      <c r="AS33" s="388"/>
      <c r="AT33" s="388"/>
      <c r="AU33" s="388"/>
      <c r="AV33" s="388"/>
      <c r="AW33" s="388"/>
      <c r="AX33" s="388"/>
      <c r="AY33" s="388"/>
      <c r="AZ33" s="388"/>
      <c r="BA33" s="388"/>
      <c r="BB33" s="388"/>
      <c r="BC33" s="388"/>
      <c r="BD33" s="72"/>
      <c r="BE33" s="388" t="s">
        <v>132</v>
      </c>
      <c r="BF33" s="388"/>
      <c r="BG33" s="388" t="s">
        <v>133</v>
      </c>
      <c r="BH33" s="388"/>
      <c r="BI33" s="388"/>
      <c r="BJ33" s="388"/>
      <c r="BK33" s="388"/>
      <c r="BL33" s="388"/>
      <c r="BM33" s="388"/>
      <c r="BN33" s="388"/>
      <c r="BO33" s="388"/>
      <c r="BP33" s="388"/>
      <c r="BQ33" s="388"/>
      <c r="BR33" s="388"/>
      <c r="BS33" s="388"/>
      <c r="BT33" s="388"/>
      <c r="BU33" s="388"/>
      <c r="BV33" s="72"/>
      <c r="BW33" s="389" t="s">
        <v>132</v>
      </c>
      <c r="BX33" s="389"/>
      <c r="BY33" s="388" t="s">
        <v>134</v>
      </c>
      <c r="BZ33" s="388"/>
      <c r="CA33" s="388"/>
      <c r="CB33" s="388"/>
      <c r="CC33" s="388"/>
      <c r="CD33" s="388"/>
      <c r="CE33" s="388"/>
      <c r="CF33" s="388"/>
      <c r="CG33" s="388"/>
      <c r="CH33" s="388"/>
      <c r="CI33" s="388"/>
      <c r="CJ33" s="388"/>
      <c r="CK33" s="388"/>
      <c r="CL33" s="388"/>
      <c r="CM33" s="388"/>
      <c r="CN33" s="71"/>
      <c r="CO33" s="389" t="s">
        <v>130</v>
      </c>
      <c r="CP33" s="389"/>
      <c r="CQ33" s="388" t="s">
        <v>135</v>
      </c>
      <c r="CR33" s="388"/>
      <c r="CS33" s="388"/>
      <c r="CT33" s="388"/>
      <c r="CU33" s="388"/>
      <c r="CV33" s="388"/>
      <c r="CW33" s="388"/>
      <c r="CX33" s="388"/>
      <c r="CY33" s="388"/>
      <c r="CZ33" s="388"/>
      <c r="DA33" s="388"/>
      <c r="DB33" s="388"/>
      <c r="DC33" s="388"/>
      <c r="DD33" s="388"/>
      <c r="DE33" s="388"/>
      <c r="DF33" s="71"/>
      <c r="DG33" s="387" t="s">
        <v>136</v>
      </c>
      <c r="DH33" s="387"/>
      <c r="DI33" s="73"/>
      <c r="DJ33" s="41"/>
      <c r="DK33" s="41"/>
      <c r="DL33" s="41"/>
      <c r="DM33" s="41"/>
      <c r="DN33" s="41"/>
      <c r="DO33" s="41"/>
    </row>
    <row r="34" spans="1:119" ht="32.25" customHeight="1" x14ac:dyDescent="0.15">
      <c r="A34" s="42"/>
      <c r="B34" s="68"/>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5">
        <f>IF(W34="","",MAX(C34:D43)+1)</f>
        <v>4</v>
      </c>
      <c r="V34" s="385"/>
      <c r="W34" s="384" t="str">
        <f>IF('各会計、関係団体の財政状況及び健全化判断比率'!B28="","",'各会計、関係団体の財政状況及び健全化判断比率'!B28)</f>
        <v>国民健康保険事業特別会計</v>
      </c>
      <c r="X34" s="384"/>
      <c r="Y34" s="384"/>
      <c r="Z34" s="384"/>
      <c r="AA34" s="384"/>
      <c r="AB34" s="384"/>
      <c r="AC34" s="384"/>
      <c r="AD34" s="384"/>
      <c r="AE34" s="384"/>
      <c r="AF34" s="384"/>
      <c r="AG34" s="384"/>
      <c r="AH34" s="384"/>
      <c r="AI34" s="384"/>
      <c r="AJ34" s="384"/>
      <c r="AK34" s="384"/>
      <c r="AL34" s="69"/>
      <c r="AM34" s="385">
        <f>IF(AO34="","",MAX(C34:D43,U34:V43)+1)</f>
        <v>8</v>
      </c>
      <c r="AN34" s="385"/>
      <c r="AO34" s="384" t="str">
        <f>IF('各会計、関係団体の財政状況及び健全化判断比率'!B32="","",'各会計、関係団体の財政状況及び健全化判断比率'!B32)</f>
        <v>水道事業会計</v>
      </c>
      <c r="AP34" s="384"/>
      <c r="AQ34" s="384"/>
      <c r="AR34" s="384"/>
      <c r="AS34" s="384"/>
      <c r="AT34" s="384"/>
      <c r="AU34" s="384"/>
      <c r="AV34" s="384"/>
      <c r="AW34" s="384"/>
      <c r="AX34" s="384"/>
      <c r="AY34" s="384"/>
      <c r="AZ34" s="384"/>
      <c r="BA34" s="384"/>
      <c r="BB34" s="384"/>
      <c r="BC34" s="384"/>
      <c r="BD34" s="69"/>
      <c r="BE34" s="385" t="str">
        <f>IF(BG34="","",MAX(C34:D43,U34:V43,AM34:AN43)+1)</f>
        <v/>
      </c>
      <c r="BF34" s="385"/>
      <c r="BG34" s="384"/>
      <c r="BH34" s="384"/>
      <c r="BI34" s="384"/>
      <c r="BJ34" s="384"/>
      <c r="BK34" s="384"/>
      <c r="BL34" s="384"/>
      <c r="BM34" s="384"/>
      <c r="BN34" s="384"/>
      <c r="BO34" s="384"/>
      <c r="BP34" s="384"/>
      <c r="BQ34" s="384"/>
      <c r="BR34" s="384"/>
      <c r="BS34" s="384"/>
      <c r="BT34" s="384"/>
      <c r="BU34" s="384"/>
      <c r="BV34" s="69"/>
      <c r="BW34" s="385">
        <f>IF(BY34="","",MAX(C34:D43,U34:V43,AM34:AN43,BE34:BF43)+1)</f>
        <v>12</v>
      </c>
      <c r="BX34" s="385"/>
      <c r="BY34" s="384" t="str">
        <f>IF('各会計、関係団体の財政状況及び健全化判断比率'!B68="","",'各会計、関係団体の財政状況及び健全化判断比率'!B68)</f>
        <v>安室ダム水道用水供給企業団</v>
      </c>
      <c r="BZ34" s="384"/>
      <c r="CA34" s="384"/>
      <c r="CB34" s="384"/>
      <c r="CC34" s="384"/>
      <c r="CD34" s="384"/>
      <c r="CE34" s="384"/>
      <c r="CF34" s="384"/>
      <c r="CG34" s="384"/>
      <c r="CH34" s="384"/>
      <c r="CI34" s="384"/>
      <c r="CJ34" s="384"/>
      <c r="CK34" s="384"/>
      <c r="CL34" s="384"/>
      <c r="CM34" s="384"/>
      <c r="CN34" s="69"/>
      <c r="CO34" s="385">
        <f>IF(CQ34="","",MAX(C34:D43,U34:V43,AM34:AN43,BE34:BF43,BW34:BX43)+1)</f>
        <v>15</v>
      </c>
      <c r="CP34" s="385"/>
      <c r="CQ34" s="384" t="str">
        <f>IF('各会計、関係団体の財政状況及び健全化判断比率'!BS7="","",'各会計、関係団体の財政状況及び健全化判断比率'!BS7)</f>
        <v>赤穂市文化とみどり財団</v>
      </c>
      <c r="CR34" s="384"/>
      <c r="CS34" s="384"/>
      <c r="CT34" s="384"/>
      <c r="CU34" s="384"/>
      <c r="CV34" s="384"/>
      <c r="CW34" s="384"/>
      <c r="CX34" s="384"/>
      <c r="CY34" s="384"/>
      <c r="CZ34" s="384"/>
      <c r="DA34" s="384"/>
      <c r="DB34" s="384"/>
      <c r="DC34" s="384"/>
      <c r="DD34" s="384"/>
      <c r="DE34" s="384"/>
      <c r="DF34" s="66"/>
      <c r="DG34" s="386" t="str">
        <f>IF('各会計、関係団体の財政状況及び健全化判断比率'!BR7="","",'各会計、関係団体の財政状況及び健全化判断比率'!BR7)</f>
        <v/>
      </c>
      <c r="DH34" s="386"/>
      <c r="DI34" s="73"/>
      <c r="DJ34" s="41"/>
      <c r="DK34" s="41"/>
      <c r="DL34" s="41"/>
      <c r="DM34" s="41"/>
      <c r="DN34" s="41"/>
      <c r="DO34" s="41"/>
    </row>
    <row r="35" spans="1:119" ht="32.25" customHeight="1" x14ac:dyDescent="0.15">
      <c r="A35" s="42"/>
      <c r="B35" s="68"/>
      <c r="C35" s="385">
        <f>IF(E35="","",C34+1)</f>
        <v>2</v>
      </c>
      <c r="D35" s="385"/>
      <c r="E35" s="384" t="str">
        <f>IF('各会計、関係団体の財政状況及び健全化判断比率'!B8="","",'各会計、関係団体の財政状況及び健全化判断比率'!B8)</f>
        <v>墓地公園整備事業特別会計</v>
      </c>
      <c r="F35" s="384"/>
      <c r="G35" s="384"/>
      <c r="H35" s="384"/>
      <c r="I35" s="384"/>
      <c r="J35" s="384"/>
      <c r="K35" s="384"/>
      <c r="L35" s="384"/>
      <c r="M35" s="384"/>
      <c r="N35" s="384"/>
      <c r="O35" s="384"/>
      <c r="P35" s="384"/>
      <c r="Q35" s="384"/>
      <c r="R35" s="384"/>
      <c r="S35" s="384"/>
      <c r="T35" s="69"/>
      <c r="U35" s="385">
        <f>IF(W35="","",U34+1)</f>
        <v>5</v>
      </c>
      <c r="V35" s="385"/>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69"/>
      <c r="AM35" s="385">
        <f t="shared" ref="AM35:AM43" si="0">IF(AO35="","",AM34+1)</f>
        <v>9</v>
      </c>
      <c r="AN35" s="385"/>
      <c r="AO35" s="384" t="str">
        <f>IF('各会計、関係団体の財政状況及び健全化判断比率'!B33="","",'各会計、関係団体の財政状況及び健全化判断比率'!B33)</f>
        <v>病院事業会計</v>
      </c>
      <c r="AP35" s="384"/>
      <c r="AQ35" s="384"/>
      <c r="AR35" s="384"/>
      <c r="AS35" s="384"/>
      <c r="AT35" s="384"/>
      <c r="AU35" s="384"/>
      <c r="AV35" s="384"/>
      <c r="AW35" s="384"/>
      <c r="AX35" s="384"/>
      <c r="AY35" s="384"/>
      <c r="AZ35" s="384"/>
      <c r="BA35" s="384"/>
      <c r="BB35" s="384"/>
      <c r="BC35" s="384"/>
      <c r="BD35" s="69"/>
      <c r="BE35" s="385" t="str">
        <f t="shared" ref="BE35:BE43" si="1">IF(BG35="","",BE34+1)</f>
        <v/>
      </c>
      <c r="BF35" s="385"/>
      <c r="BG35" s="384"/>
      <c r="BH35" s="384"/>
      <c r="BI35" s="384"/>
      <c r="BJ35" s="384"/>
      <c r="BK35" s="384"/>
      <c r="BL35" s="384"/>
      <c r="BM35" s="384"/>
      <c r="BN35" s="384"/>
      <c r="BO35" s="384"/>
      <c r="BP35" s="384"/>
      <c r="BQ35" s="384"/>
      <c r="BR35" s="384"/>
      <c r="BS35" s="384"/>
      <c r="BT35" s="384"/>
      <c r="BU35" s="384"/>
      <c r="BV35" s="69"/>
      <c r="BW35" s="385">
        <f t="shared" ref="BW35:BW43" si="2">IF(BY35="","",BW34+1)</f>
        <v>13</v>
      </c>
      <c r="BX35" s="385"/>
      <c r="BY35" s="384" t="str">
        <f>IF('各会計、関係団体の財政状況及び健全化判断比率'!B69="","",'各会計、関係団体の財政状況及び健全化判断比率'!B69)</f>
        <v>兵庫県後期高齢者医療広域連合（一般会計）</v>
      </c>
      <c r="BZ35" s="384"/>
      <c r="CA35" s="384"/>
      <c r="CB35" s="384"/>
      <c r="CC35" s="384"/>
      <c r="CD35" s="384"/>
      <c r="CE35" s="384"/>
      <c r="CF35" s="384"/>
      <c r="CG35" s="384"/>
      <c r="CH35" s="384"/>
      <c r="CI35" s="384"/>
      <c r="CJ35" s="384"/>
      <c r="CK35" s="384"/>
      <c r="CL35" s="384"/>
      <c r="CM35" s="384"/>
      <c r="CN35" s="69"/>
      <c r="CO35" s="385">
        <f t="shared" ref="CO35:CO43" si="3">IF(CQ35="","",CO34+1)</f>
        <v>16</v>
      </c>
      <c r="CP35" s="385"/>
      <c r="CQ35" s="384" t="str">
        <f>IF('各会計、関係団体の財政状況及び健全化判断比率'!BS8="","",'各会計、関係団体の財政状況及び健全化判断比率'!BS8)</f>
        <v>赤穂駅周辺整備株式会社</v>
      </c>
      <c r="CR35" s="384"/>
      <c r="CS35" s="384"/>
      <c r="CT35" s="384"/>
      <c r="CU35" s="384"/>
      <c r="CV35" s="384"/>
      <c r="CW35" s="384"/>
      <c r="CX35" s="384"/>
      <c r="CY35" s="384"/>
      <c r="CZ35" s="384"/>
      <c r="DA35" s="384"/>
      <c r="DB35" s="384"/>
      <c r="DC35" s="384"/>
      <c r="DD35" s="384"/>
      <c r="DE35" s="384"/>
      <c r="DF35" s="66"/>
      <c r="DG35" s="386" t="str">
        <f>IF('各会計、関係団体の財政状況及び健全化判断比率'!BR8="","",'各会計、関係団体の財政状況及び健全化判断比率'!BR8)</f>
        <v/>
      </c>
      <c r="DH35" s="386"/>
      <c r="DI35" s="73"/>
      <c r="DJ35" s="41"/>
      <c r="DK35" s="41"/>
      <c r="DL35" s="41"/>
      <c r="DM35" s="41"/>
      <c r="DN35" s="41"/>
      <c r="DO35" s="41"/>
    </row>
    <row r="36" spans="1:119" ht="32.25" customHeight="1" x14ac:dyDescent="0.15">
      <c r="A36" s="42"/>
      <c r="B36" s="68"/>
      <c r="C36" s="385">
        <f>IF(E36="","",C35+1)</f>
        <v>3</v>
      </c>
      <c r="D36" s="385"/>
      <c r="E36" s="384" t="str">
        <f>IF('各会計、関係団体の財政状況及び健全化判断比率'!B9="","",'各会計、関係団体の財政状況及び健全化判断比率'!B9)</f>
        <v>職員退職手当管理特別会計</v>
      </c>
      <c r="F36" s="384"/>
      <c r="G36" s="384"/>
      <c r="H36" s="384"/>
      <c r="I36" s="384"/>
      <c r="J36" s="384"/>
      <c r="K36" s="384"/>
      <c r="L36" s="384"/>
      <c r="M36" s="384"/>
      <c r="N36" s="384"/>
      <c r="O36" s="384"/>
      <c r="P36" s="384"/>
      <c r="Q36" s="384"/>
      <c r="R36" s="384"/>
      <c r="S36" s="384"/>
      <c r="T36" s="69"/>
      <c r="U36" s="385">
        <f t="shared" ref="U36:U43" si="4">IF(W36="","",U35+1)</f>
        <v>6</v>
      </c>
      <c r="V36" s="385"/>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69"/>
      <c r="AM36" s="385">
        <f t="shared" si="0"/>
        <v>10</v>
      </c>
      <c r="AN36" s="385"/>
      <c r="AO36" s="384" t="str">
        <f>IF('各会計、関係団体の財政状況及び健全化判断比率'!B34="","",'各会計、関係団体の財政状況及び健全化判断比率'!B34)</f>
        <v>介護老人保健施設事業会計</v>
      </c>
      <c r="AP36" s="384"/>
      <c r="AQ36" s="384"/>
      <c r="AR36" s="384"/>
      <c r="AS36" s="384"/>
      <c r="AT36" s="384"/>
      <c r="AU36" s="384"/>
      <c r="AV36" s="384"/>
      <c r="AW36" s="384"/>
      <c r="AX36" s="384"/>
      <c r="AY36" s="384"/>
      <c r="AZ36" s="384"/>
      <c r="BA36" s="384"/>
      <c r="BB36" s="384"/>
      <c r="BC36" s="384"/>
      <c r="BD36" s="69"/>
      <c r="BE36" s="385" t="str">
        <f t="shared" si="1"/>
        <v/>
      </c>
      <c r="BF36" s="385"/>
      <c r="BG36" s="384"/>
      <c r="BH36" s="384"/>
      <c r="BI36" s="384"/>
      <c r="BJ36" s="384"/>
      <c r="BK36" s="384"/>
      <c r="BL36" s="384"/>
      <c r="BM36" s="384"/>
      <c r="BN36" s="384"/>
      <c r="BO36" s="384"/>
      <c r="BP36" s="384"/>
      <c r="BQ36" s="384"/>
      <c r="BR36" s="384"/>
      <c r="BS36" s="384"/>
      <c r="BT36" s="384"/>
      <c r="BU36" s="384"/>
      <c r="BV36" s="69"/>
      <c r="BW36" s="385">
        <f t="shared" si="2"/>
        <v>14</v>
      </c>
      <c r="BX36" s="385"/>
      <c r="BY36" s="384" t="str">
        <f>IF('各会計、関係団体の財政状況及び健全化判断比率'!B70="","",'各会計、関係団体の財政状況及び健全化判断比率'!B70)</f>
        <v>兵庫県後期高齢者医療広域連合（特別会計）</v>
      </c>
      <c r="BZ36" s="384"/>
      <c r="CA36" s="384"/>
      <c r="CB36" s="384"/>
      <c r="CC36" s="384"/>
      <c r="CD36" s="384"/>
      <c r="CE36" s="384"/>
      <c r="CF36" s="384"/>
      <c r="CG36" s="384"/>
      <c r="CH36" s="384"/>
      <c r="CI36" s="384"/>
      <c r="CJ36" s="384"/>
      <c r="CK36" s="384"/>
      <c r="CL36" s="384"/>
      <c r="CM36" s="384"/>
      <c r="CN36" s="69"/>
      <c r="CO36" s="385" t="str">
        <f t="shared" si="3"/>
        <v/>
      </c>
      <c r="CP36" s="385"/>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6" t="str">
        <f>IF('各会計、関係団体の財政状況及び健全化判断比率'!BR9="","",'各会計、関係団体の財政状況及び健全化判断比率'!BR9)</f>
        <v/>
      </c>
      <c r="DH36" s="386"/>
      <c r="DI36" s="73"/>
      <c r="DJ36" s="41"/>
      <c r="DK36" s="41"/>
      <c r="DL36" s="41"/>
      <c r="DM36" s="41"/>
      <c r="DN36" s="41"/>
      <c r="DO36" s="41"/>
    </row>
    <row r="37" spans="1:119" ht="32.25" customHeight="1" x14ac:dyDescent="0.15">
      <c r="A37" s="42"/>
      <c r="B37" s="68"/>
      <c r="C37" s="385" t="str">
        <f>IF(E37="","",C36+1)</f>
        <v/>
      </c>
      <c r="D37" s="385"/>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5">
        <f t="shared" si="4"/>
        <v>7</v>
      </c>
      <c r="V37" s="385"/>
      <c r="W37" s="384" t="str">
        <f>IF('各会計、関係団体の財政状況及び健全化判断比率'!B31="","",'各会計、関係団体の財政状況及び健全化判断比率'!B31)</f>
        <v>駐車場事業特別会計</v>
      </c>
      <c r="X37" s="384"/>
      <c r="Y37" s="384"/>
      <c r="Z37" s="384"/>
      <c r="AA37" s="384"/>
      <c r="AB37" s="384"/>
      <c r="AC37" s="384"/>
      <c r="AD37" s="384"/>
      <c r="AE37" s="384"/>
      <c r="AF37" s="384"/>
      <c r="AG37" s="384"/>
      <c r="AH37" s="384"/>
      <c r="AI37" s="384"/>
      <c r="AJ37" s="384"/>
      <c r="AK37" s="384"/>
      <c r="AL37" s="69"/>
      <c r="AM37" s="385">
        <f t="shared" si="0"/>
        <v>11</v>
      </c>
      <c r="AN37" s="385"/>
      <c r="AO37" s="384" t="str">
        <f>IF('各会計、関係団体の財政状況及び健全化判断比率'!B35="","",'各会計、関係団体の財政状況及び健全化判断比率'!B35)</f>
        <v>下水道事業会計</v>
      </c>
      <c r="AP37" s="384"/>
      <c r="AQ37" s="384"/>
      <c r="AR37" s="384"/>
      <c r="AS37" s="384"/>
      <c r="AT37" s="384"/>
      <c r="AU37" s="384"/>
      <c r="AV37" s="384"/>
      <c r="AW37" s="384"/>
      <c r="AX37" s="384"/>
      <c r="AY37" s="384"/>
      <c r="AZ37" s="384"/>
      <c r="BA37" s="384"/>
      <c r="BB37" s="384"/>
      <c r="BC37" s="384"/>
      <c r="BD37" s="69"/>
      <c r="BE37" s="385" t="str">
        <f t="shared" si="1"/>
        <v/>
      </c>
      <c r="BF37" s="385"/>
      <c r="BG37" s="384"/>
      <c r="BH37" s="384"/>
      <c r="BI37" s="384"/>
      <c r="BJ37" s="384"/>
      <c r="BK37" s="384"/>
      <c r="BL37" s="384"/>
      <c r="BM37" s="384"/>
      <c r="BN37" s="384"/>
      <c r="BO37" s="384"/>
      <c r="BP37" s="384"/>
      <c r="BQ37" s="384"/>
      <c r="BR37" s="384"/>
      <c r="BS37" s="384"/>
      <c r="BT37" s="384"/>
      <c r="BU37" s="384"/>
      <c r="BV37" s="69"/>
      <c r="BW37" s="385" t="str">
        <f t="shared" si="2"/>
        <v/>
      </c>
      <c r="BX37" s="385"/>
      <c r="BY37" s="384" t="str">
        <f>IF('各会計、関係団体の財政状況及び健全化判断比率'!B71="","",'各会計、関係団体の財政状況及び健全化判断比率'!B71)</f>
        <v/>
      </c>
      <c r="BZ37" s="384"/>
      <c r="CA37" s="384"/>
      <c r="CB37" s="384"/>
      <c r="CC37" s="384"/>
      <c r="CD37" s="384"/>
      <c r="CE37" s="384"/>
      <c r="CF37" s="384"/>
      <c r="CG37" s="384"/>
      <c r="CH37" s="384"/>
      <c r="CI37" s="384"/>
      <c r="CJ37" s="384"/>
      <c r="CK37" s="384"/>
      <c r="CL37" s="384"/>
      <c r="CM37" s="384"/>
      <c r="CN37" s="69"/>
      <c r="CO37" s="385" t="str">
        <f t="shared" si="3"/>
        <v/>
      </c>
      <c r="CP37" s="385"/>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6" t="str">
        <f>IF('各会計、関係団体の財政状況及び健全化判断比率'!BR10="","",'各会計、関係団体の財政状況及び健全化判断比率'!BR10)</f>
        <v/>
      </c>
      <c r="DH37" s="386"/>
      <c r="DI37" s="73"/>
      <c r="DJ37" s="41"/>
      <c r="DK37" s="41"/>
      <c r="DL37" s="41"/>
      <c r="DM37" s="41"/>
      <c r="DN37" s="41"/>
      <c r="DO37" s="41"/>
    </row>
    <row r="38" spans="1:119" ht="32.25" customHeight="1" x14ac:dyDescent="0.15">
      <c r="A38" s="42"/>
      <c r="B38" s="68"/>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5" t="str">
        <f t="shared" si="4"/>
        <v/>
      </c>
      <c r="V38" s="385"/>
      <c r="W38" s="384"/>
      <c r="X38" s="384"/>
      <c r="Y38" s="384"/>
      <c r="Z38" s="384"/>
      <c r="AA38" s="384"/>
      <c r="AB38" s="384"/>
      <c r="AC38" s="384"/>
      <c r="AD38" s="384"/>
      <c r="AE38" s="384"/>
      <c r="AF38" s="384"/>
      <c r="AG38" s="384"/>
      <c r="AH38" s="384"/>
      <c r="AI38" s="384"/>
      <c r="AJ38" s="384"/>
      <c r="AK38" s="384"/>
      <c r="AL38" s="69"/>
      <c r="AM38" s="385" t="str">
        <f t="shared" si="0"/>
        <v/>
      </c>
      <c r="AN38" s="385"/>
      <c r="AO38" s="384"/>
      <c r="AP38" s="384"/>
      <c r="AQ38" s="384"/>
      <c r="AR38" s="384"/>
      <c r="AS38" s="384"/>
      <c r="AT38" s="384"/>
      <c r="AU38" s="384"/>
      <c r="AV38" s="384"/>
      <c r="AW38" s="384"/>
      <c r="AX38" s="384"/>
      <c r="AY38" s="384"/>
      <c r="AZ38" s="384"/>
      <c r="BA38" s="384"/>
      <c r="BB38" s="384"/>
      <c r="BC38" s="384"/>
      <c r="BD38" s="69"/>
      <c r="BE38" s="385" t="str">
        <f t="shared" si="1"/>
        <v/>
      </c>
      <c r="BF38" s="385"/>
      <c r="BG38" s="384"/>
      <c r="BH38" s="384"/>
      <c r="BI38" s="384"/>
      <c r="BJ38" s="384"/>
      <c r="BK38" s="384"/>
      <c r="BL38" s="384"/>
      <c r="BM38" s="384"/>
      <c r="BN38" s="384"/>
      <c r="BO38" s="384"/>
      <c r="BP38" s="384"/>
      <c r="BQ38" s="384"/>
      <c r="BR38" s="384"/>
      <c r="BS38" s="384"/>
      <c r="BT38" s="384"/>
      <c r="BU38" s="384"/>
      <c r="BV38" s="69"/>
      <c r="BW38" s="385" t="str">
        <f t="shared" si="2"/>
        <v/>
      </c>
      <c r="BX38" s="385"/>
      <c r="BY38" s="384" t="str">
        <f>IF('各会計、関係団体の財政状況及び健全化判断比率'!B72="","",'各会計、関係団体の財政状況及び健全化判断比率'!B72)</f>
        <v/>
      </c>
      <c r="BZ38" s="384"/>
      <c r="CA38" s="384"/>
      <c r="CB38" s="384"/>
      <c r="CC38" s="384"/>
      <c r="CD38" s="384"/>
      <c r="CE38" s="384"/>
      <c r="CF38" s="384"/>
      <c r="CG38" s="384"/>
      <c r="CH38" s="384"/>
      <c r="CI38" s="384"/>
      <c r="CJ38" s="384"/>
      <c r="CK38" s="384"/>
      <c r="CL38" s="384"/>
      <c r="CM38" s="384"/>
      <c r="CN38" s="69"/>
      <c r="CO38" s="385" t="str">
        <f t="shared" si="3"/>
        <v/>
      </c>
      <c r="CP38" s="385"/>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6" t="str">
        <f>IF('各会計、関係団体の財政状況及び健全化判断比率'!BR11="","",'各会計、関係団体の財政状況及び健全化判断比率'!BR11)</f>
        <v/>
      </c>
      <c r="DH38" s="386"/>
      <c r="DI38" s="73"/>
      <c r="DJ38" s="41"/>
      <c r="DK38" s="41"/>
      <c r="DL38" s="41"/>
      <c r="DM38" s="41"/>
      <c r="DN38" s="41"/>
      <c r="DO38" s="41"/>
    </row>
    <row r="39" spans="1:119" ht="32.25" customHeight="1" x14ac:dyDescent="0.15">
      <c r="A39" s="42"/>
      <c r="B39" s="68"/>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5" t="str">
        <f t="shared" si="4"/>
        <v/>
      </c>
      <c r="V39" s="385"/>
      <c r="W39" s="384"/>
      <c r="X39" s="384"/>
      <c r="Y39" s="384"/>
      <c r="Z39" s="384"/>
      <c r="AA39" s="384"/>
      <c r="AB39" s="384"/>
      <c r="AC39" s="384"/>
      <c r="AD39" s="384"/>
      <c r="AE39" s="384"/>
      <c r="AF39" s="384"/>
      <c r="AG39" s="384"/>
      <c r="AH39" s="384"/>
      <c r="AI39" s="384"/>
      <c r="AJ39" s="384"/>
      <c r="AK39" s="384"/>
      <c r="AL39" s="69"/>
      <c r="AM39" s="385" t="str">
        <f t="shared" si="0"/>
        <v/>
      </c>
      <c r="AN39" s="385"/>
      <c r="AO39" s="384"/>
      <c r="AP39" s="384"/>
      <c r="AQ39" s="384"/>
      <c r="AR39" s="384"/>
      <c r="AS39" s="384"/>
      <c r="AT39" s="384"/>
      <c r="AU39" s="384"/>
      <c r="AV39" s="384"/>
      <c r="AW39" s="384"/>
      <c r="AX39" s="384"/>
      <c r="AY39" s="384"/>
      <c r="AZ39" s="384"/>
      <c r="BA39" s="384"/>
      <c r="BB39" s="384"/>
      <c r="BC39" s="384"/>
      <c r="BD39" s="69"/>
      <c r="BE39" s="385" t="str">
        <f t="shared" si="1"/>
        <v/>
      </c>
      <c r="BF39" s="385"/>
      <c r="BG39" s="384"/>
      <c r="BH39" s="384"/>
      <c r="BI39" s="384"/>
      <c r="BJ39" s="384"/>
      <c r="BK39" s="384"/>
      <c r="BL39" s="384"/>
      <c r="BM39" s="384"/>
      <c r="BN39" s="384"/>
      <c r="BO39" s="384"/>
      <c r="BP39" s="384"/>
      <c r="BQ39" s="384"/>
      <c r="BR39" s="384"/>
      <c r="BS39" s="384"/>
      <c r="BT39" s="384"/>
      <c r="BU39" s="384"/>
      <c r="BV39" s="69"/>
      <c r="BW39" s="385" t="str">
        <f t="shared" si="2"/>
        <v/>
      </c>
      <c r="BX39" s="385"/>
      <c r="BY39" s="384" t="str">
        <f>IF('各会計、関係団体の財政状況及び健全化判断比率'!B73="","",'各会計、関係団体の財政状況及び健全化判断比率'!B73)</f>
        <v/>
      </c>
      <c r="BZ39" s="384"/>
      <c r="CA39" s="384"/>
      <c r="CB39" s="384"/>
      <c r="CC39" s="384"/>
      <c r="CD39" s="384"/>
      <c r="CE39" s="384"/>
      <c r="CF39" s="384"/>
      <c r="CG39" s="384"/>
      <c r="CH39" s="384"/>
      <c r="CI39" s="384"/>
      <c r="CJ39" s="384"/>
      <c r="CK39" s="384"/>
      <c r="CL39" s="384"/>
      <c r="CM39" s="384"/>
      <c r="CN39" s="69"/>
      <c r="CO39" s="385" t="str">
        <f t="shared" si="3"/>
        <v/>
      </c>
      <c r="CP39" s="385"/>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6" t="str">
        <f>IF('各会計、関係団体の財政状況及び健全化判断比率'!BR12="","",'各会計、関係団体の財政状況及び健全化判断比率'!BR12)</f>
        <v/>
      </c>
      <c r="DH39" s="386"/>
      <c r="DI39" s="73"/>
      <c r="DJ39" s="41"/>
      <c r="DK39" s="41"/>
      <c r="DL39" s="41"/>
      <c r="DM39" s="41"/>
      <c r="DN39" s="41"/>
      <c r="DO39" s="41"/>
    </row>
    <row r="40" spans="1:119" ht="32.25" customHeight="1" x14ac:dyDescent="0.15">
      <c r="A40" s="42"/>
      <c r="B40" s="68"/>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5" t="str">
        <f t="shared" si="4"/>
        <v/>
      </c>
      <c r="V40" s="385"/>
      <c r="W40" s="384"/>
      <c r="X40" s="384"/>
      <c r="Y40" s="384"/>
      <c r="Z40" s="384"/>
      <c r="AA40" s="384"/>
      <c r="AB40" s="384"/>
      <c r="AC40" s="384"/>
      <c r="AD40" s="384"/>
      <c r="AE40" s="384"/>
      <c r="AF40" s="384"/>
      <c r="AG40" s="384"/>
      <c r="AH40" s="384"/>
      <c r="AI40" s="384"/>
      <c r="AJ40" s="384"/>
      <c r="AK40" s="384"/>
      <c r="AL40" s="69"/>
      <c r="AM40" s="385" t="str">
        <f t="shared" si="0"/>
        <v/>
      </c>
      <c r="AN40" s="385"/>
      <c r="AO40" s="384"/>
      <c r="AP40" s="384"/>
      <c r="AQ40" s="384"/>
      <c r="AR40" s="384"/>
      <c r="AS40" s="384"/>
      <c r="AT40" s="384"/>
      <c r="AU40" s="384"/>
      <c r="AV40" s="384"/>
      <c r="AW40" s="384"/>
      <c r="AX40" s="384"/>
      <c r="AY40" s="384"/>
      <c r="AZ40" s="384"/>
      <c r="BA40" s="384"/>
      <c r="BB40" s="384"/>
      <c r="BC40" s="384"/>
      <c r="BD40" s="69"/>
      <c r="BE40" s="385" t="str">
        <f t="shared" si="1"/>
        <v/>
      </c>
      <c r="BF40" s="385"/>
      <c r="BG40" s="384"/>
      <c r="BH40" s="384"/>
      <c r="BI40" s="384"/>
      <c r="BJ40" s="384"/>
      <c r="BK40" s="384"/>
      <c r="BL40" s="384"/>
      <c r="BM40" s="384"/>
      <c r="BN40" s="384"/>
      <c r="BO40" s="384"/>
      <c r="BP40" s="384"/>
      <c r="BQ40" s="384"/>
      <c r="BR40" s="384"/>
      <c r="BS40" s="384"/>
      <c r="BT40" s="384"/>
      <c r="BU40" s="384"/>
      <c r="BV40" s="69"/>
      <c r="BW40" s="385" t="str">
        <f t="shared" si="2"/>
        <v/>
      </c>
      <c r="BX40" s="385"/>
      <c r="BY40" s="384" t="str">
        <f>IF('各会計、関係団体の財政状況及び健全化判断比率'!B74="","",'各会計、関係団体の財政状況及び健全化判断比率'!B74)</f>
        <v/>
      </c>
      <c r="BZ40" s="384"/>
      <c r="CA40" s="384"/>
      <c r="CB40" s="384"/>
      <c r="CC40" s="384"/>
      <c r="CD40" s="384"/>
      <c r="CE40" s="384"/>
      <c r="CF40" s="384"/>
      <c r="CG40" s="384"/>
      <c r="CH40" s="384"/>
      <c r="CI40" s="384"/>
      <c r="CJ40" s="384"/>
      <c r="CK40" s="384"/>
      <c r="CL40" s="384"/>
      <c r="CM40" s="384"/>
      <c r="CN40" s="69"/>
      <c r="CO40" s="385" t="str">
        <f t="shared" si="3"/>
        <v/>
      </c>
      <c r="CP40" s="385"/>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6" t="str">
        <f>IF('各会計、関係団体の財政状況及び健全化判断比率'!BR13="","",'各会計、関係団体の財政状況及び健全化判断比率'!BR13)</f>
        <v/>
      </c>
      <c r="DH40" s="386"/>
      <c r="DI40" s="73"/>
      <c r="DJ40" s="41"/>
      <c r="DK40" s="41"/>
      <c r="DL40" s="41"/>
      <c r="DM40" s="41"/>
      <c r="DN40" s="41"/>
      <c r="DO40" s="41"/>
    </row>
    <row r="41" spans="1:119" ht="32.25" customHeight="1" x14ac:dyDescent="0.15">
      <c r="A41" s="42"/>
      <c r="B41" s="68"/>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5" t="str">
        <f t="shared" si="4"/>
        <v/>
      </c>
      <c r="V41" s="385"/>
      <c r="W41" s="384"/>
      <c r="X41" s="384"/>
      <c r="Y41" s="384"/>
      <c r="Z41" s="384"/>
      <c r="AA41" s="384"/>
      <c r="AB41" s="384"/>
      <c r="AC41" s="384"/>
      <c r="AD41" s="384"/>
      <c r="AE41" s="384"/>
      <c r="AF41" s="384"/>
      <c r="AG41" s="384"/>
      <c r="AH41" s="384"/>
      <c r="AI41" s="384"/>
      <c r="AJ41" s="384"/>
      <c r="AK41" s="384"/>
      <c r="AL41" s="69"/>
      <c r="AM41" s="385" t="str">
        <f t="shared" si="0"/>
        <v/>
      </c>
      <c r="AN41" s="385"/>
      <c r="AO41" s="384"/>
      <c r="AP41" s="384"/>
      <c r="AQ41" s="384"/>
      <c r="AR41" s="384"/>
      <c r="AS41" s="384"/>
      <c r="AT41" s="384"/>
      <c r="AU41" s="384"/>
      <c r="AV41" s="384"/>
      <c r="AW41" s="384"/>
      <c r="AX41" s="384"/>
      <c r="AY41" s="384"/>
      <c r="AZ41" s="384"/>
      <c r="BA41" s="384"/>
      <c r="BB41" s="384"/>
      <c r="BC41" s="384"/>
      <c r="BD41" s="69"/>
      <c r="BE41" s="385" t="str">
        <f t="shared" si="1"/>
        <v/>
      </c>
      <c r="BF41" s="385"/>
      <c r="BG41" s="384"/>
      <c r="BH41" s="384"/>
      <c r="BI41" s="384"/>
      <c r="BJ41" s="384"/>
      <c r="BK41" s="384"/>
      <c r="BL41" s="384"/>
      <c r="BM41" s="384"/>
      <c r="BN41" s="384"/>
      <c r="BO41" s="384"/>
      <c r="BP41" s="384"/>
      <c r="BQ41" s="384"/>
      <c r="BR41" s="384"/>
      <c r="BS41" s="384"/>
      <c r="BT41" s="384"/>
      <c r="BU41" s="384"/>
      <c r="BV41" s="69"/>
      <c r="BW41" s="385" t="str">
        <f t="shared" si="2"/>
        <v/>
      </c>
      <c r="BX41" s="385"/>
      <c r="BY41" s="384" t="str">
        <f>IF('各会計、関係団体の財政状況及び健全化判断比率'!B75="","",'各会計、関係団体の財政状況及び健全化判断比率'!B75)</f>
        <v/>
      </c>
      <c r="BZ41" s="384"/>
      <c r="CA41" s="384"/>
      <c r="CB41" s="384"/>
      <c r="CC41" s="384"/>
      <c r="CD41" s="384"/>
      <c r="CE41" s="384"/>
      <c r="CF41" s="384"/>
      <c r="CG41" s="384"/>
      <c r="CH41" s="384"/>
      <c r="CI41" s="384"/>
      <c r="CJ41" s="384"/>
      <c r="CK41" s="384"/>
      <c r="CL41" s="384"/>
      <c r="CM41" s="384"/>
      <c r="CN41" s="69"/>
      <c r="CO41" s="385" t="str">
        <f t="shared" si="3"/>
        <v/>
      </c>
      <c r="CP41" s="385"/>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6" t="str">
        <f>IF('各会計、関係団体の財政状況及び健全化判断比率'!BR14="","",'各会計、関係団体の財政状況及び健全化判断比率'!BR14)</f>
        <v/>
      </c>
      <c r="DH41" s="386"/>
      <c r="DI41" s="73"/>
      <c r="DJ41" s="41"/>
      <c r="DK41" s="41"/>
      <c r="DL41" s="41"/>
      <c r="DM41" s="41"/>
      <c r="DN41" s="41"/>
      <c r="DO41" s="41"/>
    </row>
    <row r="42" spans="1:119" ht="32.25" customHeight="1" x14ac:dyDescent="0.15">
      <c r="A42" s="41"/>
      <c r="B42" s="68"/>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5" t="str">
        <f t="shared" si="4"/>
        <v/>
      </c>
      <c r="V42" s="385"/>
      <c r="W42" s="384"/>
      <c r="X42" s="384"/>
      <c r="Y42" s="384"/>
      <c r="Z42" s="384"/>
      <c r="AA42" s="384"/>
      <c r="AB42" s="384"/>
      <c r="AC42" s="384"/>
      <c r="AD42" s="384"/>
      <c r="AE42" s="384"/>
      <c r="AF42" s="384"/>
      <c r="AG42" s="384"/>
      <c r="AH42" s="384"/>
      <c r="AI42" s="384"/>
      <c r="AJ42" s="384"/>
      <c r="AK42" s="384"/>
      <c r="AL42" s="69"/>
      <c r="AM42" s="385" t="str">
        <f t="shared" si="0"/>
        <v/>
      </c>
      <c r="AN42" s="385"/>
      <c r="AO42" s="384"/>
      <c r="AP42" s="384"/>
      <c r="AQ42" s="384"/>
      <c r="AR42" s="384"/>
      <c r="AS42" s="384"/>
      <c r="AT42" s="384"/>
      <c r="AU42" s="384"/>
      <c r="AV42" s="384"/>
      <c r="AW42" s="384"/>
      <c r="AX42" s="384"/>
      <c r="AY42" s="384"/>
      <c r="AZ42" s="384"/>
      <c r="BA42" s="384"/>
      <c r="BB42" s="384"/>
      <c r="BC42" s="384"/>
      <c r="BD42" s="69"/>
      <c r="BE42" s="385" t="str">
        <f t="shared" si="1"/>
        <v/>
      </c>
      <c r="BF42" s="385"/>
      <c r="BG42" s="384"/>
      <c r="BH42" s="384"/>
      <c r="BI42" s="384"/>
      <c r="BJ42" s="384"/>
      <c r="BK42" s="384"/>
      <c r="BL42" s="384"/>
      <c r="BM42" s="384"/>
      <c r="BN42" s="384"/>
      <c r="BO42" s="384"/>
      <c r="BP42" s="384"/>
      <c r="BQ42" s="384"/>
      <c r="BR42" s="384"/>
      <c r="BS42" s="384"/>
      <c r="BT42" s="384"/>
      <c r="BU42" s="384"/>
      <c r="BV42" s="69"/>
      <c r="BW42" s="385" t="str">
        <f t="shared" si="2"/>
        <v/>
      </c>
      <c r="BX42" s="385"/>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69"/>
      <c r="CO42" s="385" t="str">
        <f t="shared" si="3"/>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6" t="str">
        <f>IF('各会計、関係団体の財政状況及び健全化判断比率'!BR15="","",'各会計、関係団体の財政状況及び健全化判断比率'!BR15)</f>
        <v/>
      </c>
      <c r="DH42" s="386"/>
      <c r="DI42" s="73"/>
      <c r="DJ42" s="41"/>
      <c r="DK42" s="41"/>
      <c r="DL42" s="41"/>
      <c r="DM42" s="41"/>
      <c r="DN42" s="41"/>
      <c r="DO42" s="41"/>
    </row>
    <row r="43" spans="1:119" ht="32.25" customHeight="1" x14ac:dyDescent="0.15">
      <c r="A43" s="41"/>
      <c r="B43" s="68"/>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5" t="str">
        <f t="shared" si="4"/>
        <v/>
      </c>
      <c r="V43" s="385"/>
      <c r="W43" s="384"/>
      <c r="X43" s="384"/>
      <c r="Y43" s="384"/>
      <c r="Z43" s="384"/>
      <c r="AA43" s="384"/>
      <c r="AB43" s="384"/>
      <c r="AC43" s="384"/>
      <c r="AD43" s="384"/>
      <c r="AE43" s="384"/>
      <c r="AF43" s="384"/>
      <c r="AG43" s="384"/>
      <c r="AH43" s="384"/>
      <c r="AI43" s="384"/>
      <c r="AJ43" s="384"/>
      <c r="AK43" s="384"/>
      <c r="AL43" s="69"/>
      <c r="AM43" s="385" t="str">
        <f t="shared" si="0"/>
        <v/>
      </c>
      <c r="AN43" s="385"/>
      <c r="AO43" s="384"/>
      <c r="AP43" s="384"/>
      <c r="AQ43" s="384"/>
      <c r="AR43" s="384"/>
      <c r="AS43" s="384"/>
      <c r="AT43" s="384"/>
      <c r="AU43" s="384"/>
      <c r="AV43" s="384"/>
      <c r="AW43" s="384"/>
      <c r="AX43" s="384"/>
      <c r="AY43" s="384"/>
      <c r="AZ43" s="384"/>
      <c r="BA43" s="384"/>
      <c r="BB43" s="384"/>
      <c r="BC43" s="384"/>
      <c r="BD43" s="69"/>
      <c r="BE43" s="385" t="str">
        <f t="shared" si="1"/>
        <v/>
      </c>
      <c r="BF43" s="385"/>
      <c r="BG43" s="384"/>
      <c r="BH43" s="384"/>
      <c r="BI43" s="384"/>
      <c r="BJ43" s="384"/>
      <c r="BK43" s="384"/>
      <c r="BL43" s="384"/>
      <c r="BM43" s="384"/>
      <c r="BN43" s="384"/>
      <c r="BO43" s="384"/>
      <c r="BP43" s="384"/>
      <c r="BQ43" s="384"/>
      <c r="BR43" s="384"/>
      <c r="BS43" s="384"/>
      <c r="BT43" s="384"/>
      <c r="BU43" s="384"/>
      <c r="BV43" s="69"/>
      <c r="BW43" s="385" t="str">
        <f t="shared" si="2"/>
        <v/>
      </c>
      <c r="BX43" s="385"/>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69"/>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6" t="str">
        <f>IF('各会計、関係団体の財政状況及び健全化判断比率'!BR16="","",'各会計、関係団体の財政状況及び健全化判断比率'!BR16)</f>
        <v/>
      </c>
      <c r="DH43" s="38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sheetData>
  <sheetProtection algorithmName="SHA-512" hashValue="JCThEWngnPXgdm2W4IBLrjfnpOrE52EkPO2BAACO1RKua0L3WIi6pWyRMQtfsV+sNsBYmy8xgU3bOLRlq0IhJQ==" saltValue="qHNgCxHt7lbzB1DM7+d3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481</v>
      </c>
      <c r="K32" s="262"/>
      <c r="L32" s="262"/>
      <c r="M32" s="262"/>
      <c r="N32" s="262"/>
      <c r="O32" s="262"/>
      <c r="P32" s="262"/>
    </row>
    <row r="33" spans="1:16" ht="39" customHeight="1" thickBot="1" x14ac:dyDescent="0.25">
      <c r="A33" s="262"/>
      <c r="B33" s="265" t="s">
        <v>489</v>
      </c>
      <c r="C33" s="266"/>
      <c r="D33" s="266"/>
      <c r="E33" s="267" t="s">
        <v>482</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490</v>
      </c>
      <c r="D34" s="1208"/>
      <c r="E34" s="1209"/>
      <c r="F34" s="272">
        <v>4.46</v>
      </c>
      <c r="G34" s="273">
        <v>6.56</v>
      </c>
      <c r="H34" s="273">
        <v>7.71</v>
      </c>
      <c r="I34" s="273">
        <v>8.2200000000000006</v>
      </c>
      <c r="J34" s="274">
        <v>8.8800000000000008</v>
      </c>
      <c r="K34" s="262"/>
      <c r="L34" s="262"/>
      <c r="M34" s="262"/>
      <c r="N34" s="262"/>
      <c r="O34" s="262"/>
      <c r="P34" s="262"/>
    </row>
    <row r="35" spans="1:16" ht="39" customHeight="1" x14ac:dyDescent="0.15">
      <c r="A35" s="262"/>
      <c r="B35" s="275"/>
      <c r="C35" s="1202" t="s">
        <v>491</v>
      </c>
      <c r="D35" s="1203"/>
      <c r="E35" s="1204"/>
      <c r="F35" s="276" t="s">
        <v>322</v>
      </c>
      <c r="G35" s="277" t="s">
        <v>322</v>
      </c>
      <c r="H35" s="277">
        <v>0.71</v>
      </c>
      <c r="I35" s="277">
        <v>1.79</v>
      </c>
      <c r="J35" s="278">
        <v>2.71</v>
      </c>
      <c r="K35" s="262"/>
      <c r="L35" s="262"/>
      <c r="M35" s="262"/>
      <c r="N35" s="262"/>
      <c r="O35" s="262"/>
      <c r="P35" s="262"/>
    </row>
    <row r="36" spans="1:16" ht="39" customHeight="1" x14ac:dyDescent="0.15">
      <c r="A36" s="262"/>
      <c r="B36" s="275"/>
      <c r="C36" s="1202" t="s">
        <v>492</v>
      </c>
      <c r="D36" s="1203"/>
      <c r="E36" s="1204"/>
      <c r="F36" s="276">
        <v>0.93</v>
      </c>
      <c r="G36" s="277">
        <v>1.1499999999999999</v>
      </c>
      <c r="H36" s="277">
        <v>0.45</v>
      </c>
      <c r="I36" s="277">
        <v>0.71</v>
      </c>
      <c r="J36" s="278">
        <v>2.09</v>
      </c>
      <c r="K36" s="262"/>
      <c r="L36" s="262"/>
      <c r="M36" s="262"/>
      <c r="N36" s="262"/>
      <c r="O36" s="262"/>
      <c r="P36" s="262"/>
    </row>
    <row r="37" spans="1:16" ht="39" customHeight="1" x14ac:dyDescent="0.15">
      <c r="A37" s="262"/>
      <c r="B37" s="275"/>
      <c r="C37" s="1202" t="s">
        <v>493</v>
      </c>
      <c r="D37" s="1203"/>
      <c r="E37" s="1204"/>
      <c r="F37" s="276">
        <v>0.6</v>
      </c>
      <c r="G37" s="277">
        <v>2.37</v>
      </c>
      <c r="H37" s="277">
        <v>1.43</v>
      </c>
      <c r="I37" s="277">
        <v>0.73</v>
      </c>
      <c r="J37" s="278">
        <v>0.44</v>
      </c>
      <c r="K37" s="262"/>
      <c r="L37" s="262"/>
      <c r="M37" s="262"/>
      <c r="N37" s="262"/>
      <c r="O37" s="262"/>
      <c r="P37" s="262"/>
    </row>
    <row r="38" spans="1:16" ht="39" customHeight="1" x14ac:dyDescent="0.15">
      <c r="A38" s="262"/>
      <c r="B38" s="275"/>
      <c r="C38" s="1202" t="s">
        <v>494</v>
      </c>
      <c r="D38" s="1203"/>
      <c r="E38" s="1204"/>
      <c r="F38" s="276">
        <v>0.23</v>
      </c>
      <c r="G38" s="277">
        <v>0.42</v>
      </c>
      <c r="H38" s="277">
        <v>0.36</v>
      </c>
      <c r="I38" s="277">
        <v>0.36</v>
      </c>
      <c r="J38" s="278">
        <v>0.31</v>
      </c>
      <c r="K38" s="262"/>
      <c r="L38" s="262"/>
      <c r="M38" s="262"/>
      <c r="N38" s="262"/>
      <c r="O38" s="262"/>
      <c r="P38" s="262"/>
    </row>
    <row r="39" spans="1:16" ht="39" customHeight="1" x14ac:dyDescent="0.15">
      <c r="A39" s="262"/>
      <c r="B39" s="275"/>
      <c r="C39" s="1202" t="s">
        <v>495</v>
      </c>
      <c r="D39" s="1203"/>
      <c r="E39" s="1204"/>
      <c r="F39" s="276">
        <v>0.98</v>
      </c>
      <c r="G39" s="277">
        <v>1.02</v>
      </c>
      <c r="H39" s="277">
        <v>0.93</v>
      </c>
      <c r="I39" s="277">
        <v>0.81</v>
      </c>
      <c r="J39" s="278">
        <v>0.23</v>
      </c>
      <c r="K39" s="262"/>
      <c r="L39" s="262"/>
      <c r="M39" s="262"/>
      <c r="N39" s="262"/>
      <c r="O39" s="262"/>
      <c r="P39" s="262"/>
    </row>
    <row r="40" spans="1:16" ht="39" customHeight="1" x14ac:dyDescent="0.15">
      <c r="A40" s="262"/>
      <c r="B40" s="275"/>
      <c r="C40" s="1202" t="s">
        <v>496</v>
      </c>
      <c r="D40" s="1203"/>
      <c r="E40" s="1204"/>
      <c r="F40" s="276">
        <v>0.12</v>
      </c>
      <c r="G40" s="277">
        <v>0.11</v>
      </c>
      <c r="H40" s="277">
        <v>0.11</v>
      </c>
      <c r="I40" s="277">
        <v>0.12</v>
      </c>
      <c r="J40" s="278">
        <v>0.12</v>
      </c>
      <c r="K40" s="262"/>
      <c r="L40" s="262"/>
      <c r="M40" s="262"/>
      <c r="N40" s="262"/>
      <c r="O40" s="262"/>
      <c r="P40" s="262"/>
    </row>
    <row r="41" spans="1:16" ht="39" customHeight="1" x14ac:dyDescent="0.15">
      <c r="A41" s="262"/>
      <c r="B41" s="275"/>
      <c r="C41" s="1202" t="s">
        <v>497</v>
      </c>
      <c r="D41" s="1203"/>
      <c r="E41" s="1204"/>
      <c r="F41" s="276">
        <v>0</v>
      </c>
      <c r="G41" s="277">
        <v>0</v>
      </c>
      <c r="H41" s="277">
        <v>0</v>
      </c>
      <c r="I41" s="277">
        <v>0</v>
      </c>
      <c r="J41" s="278">
        <v>0</v>
      </c>
      <c r="K41" s="262"/>
      <c r="L41" s="262"/>
      <c r="M41" s="262"/>
      <c r="N41" s="262"/>
      <c r="O41" s="262"/>
      <c r="P41" s="262"/>
    </row>
    <row r="42" spans="1:16" ht="39" customHeight="1" x14ac:dyDescent="0.15">
      <c r="A42" s="262"/>
      <c r="B42" s="279"/>
      <c r="C42" s="1202" t="s">
        <v>498</v>
      </c>
      <c r="D42" s="1203"/>
      <c r="E42" s="1204"/>
      <c r="F42" s="276" t="s">
        <v>322</v>
      </c>
      <c r="G42" s="277" t="s">
        <v>322</v>
      </c>
      <c r="H42" s="277" t="s">
        <v>322</v>
      </c>
      <c r="I42" s="277" t="s">
        <v>322</v>
      </c>
      <c r="J42" s="278" t="s">
        <v>322</v>
      </c>
      <c r="K42" s="262"/>
      <c r="L42" s="262"/>
      <c r="M42" s="262"/>
      <c r="N42" s="262"/>
      <c r="O42" s="262"/>
      <c r="P42" s="262"/>
    </row>
    <row r="43" spans="1:16" ht="39" customHeight="1" thickBot="1" x14ac:dyDescent="0.2">
      <c r="A43" s="262"/>
      <c r="B43" s="280"/>
      <c r="C43" s="1205" t="s">
        <v>499</v>
      </c>
      <c r="D43" s="1206"/>
      <c r="E43" s="1207"/>
      <c r="F43" s="281">
        <v>1.32</v>
      </c>
      <c r="G43" s="282">
        <v>13.75</v>
      </c>
      <c r="H43" s="282">
        <v>0.48</v>
      </c>
      <c r="I43" s="282">
        <v>0</v>
      </c>
      <c r="J43" s="283">
        <v>0</v>
      </c>
      <c r="K43" s="262"/>
      <c r="L43" s="262"/>
      <c r="M43" s="262"/>
      <c r="N43" s="262"/>
      <c r="O43" s="262"/>
      <c r="P43" s="262"/>
    </row>
    <row r="44" spans="1:16" ht="39" customHeight="1" x14ac:dyDescent="0.15">
      <c r="A44" s="262"/>
      <c r="B44" s="284" t="s">
        <v>500</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tH8olq9EAqwFBXdB0bfXH54mAmEEB4eRUBFPoL6LnPrumtsprg89Wbm8LDgHGdIDCt8b68MbsM7H1GOFBc0uIg==" saltValue="6h+LWX6hHJRHu90CDn0u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501</v>
      </c>
      <c r="P43" s="288"/>
      <c r="Q43" s="288"/>
      <c r="R43" s="288"/>
      <c r="S43" s="288"/>
      <c r="T43" s="288"/>
      <c r="U43" s="288"/>
    </row>
    <row r="44" spans="1:21" ht="30.75" customHeight="1" thickBot="1" x14ac:dyDescent="0.2">
      <c r="A44" s="288"/>
      <c r="B44" s="291" t="s">
        <v>502</v>
      </c>
      <c r="C44" s="292"/>
      <c r="D44" s="292"/>
      <c r="E44" s="293"/>
      <c r="F44" s="293"/>
      <c r="G44" s="293"/>
      <c r="H44" s="293"/>
      <c r="I44" s="293"/>
      <c r="J44" s="294" t="s">
        <v>482</v>
      </c>
      <c r="K44" s="295" t="s">
        <v>4</v>
      </c>
      <c r="L44" s="296" t="s">
        <v>5</v>
      </c>
      <c r="M44" s="296" t="s">
        <v>6</v>
      </c>
      <c r="N44" s="296" t="s">
        <v>7</v>
      </c>
      <c r="O44" s="297" t="s">
        <v>8</v>
      </c>
      <c r="P44" s="288"/>
      <c r="Q44" s="288"/>
      <c r="R44" s="288"/>
      <c r="S44" s="288"/>
      <c r="T44" s="288"/>
      <c r="U44" s="288"/>
    </row>
    <row r="45" spans="1:21" ht="30.75" customHeight="1" x14ac:dyDescent="0.15">
      <c r="A45" s="288"/>
      <c r="B45" s="1228" t="s">
        <v>503</v>
      </c>
      <c r="C45" s="1229"/>
      <c r="D45" s="298"/>
      <c r="E45" s="1234" t="s">
        <v>504</v>
      </c>
      <c r="F45" s="1234"/>
      <c r="G45" s="1234"/>
      <c r="H45" s="1234"/>
      <c r="I45" s="1234"/>
      <c r="J45" s="1235"/>
      <c r="K45" s="299">
        <v>2412</v>
      </c>
      <c r="L45" s="300">
        <v>2414</v>
      </c>
      <c r="M45" s="300">
        <v>2519</v>
      </c>
      <c r="N45" s="300">
        <v>2511</v>
      </c>
      <c r="O45" s="301">
        <v>2495</v>
      </c>
      <c r="P45" s="288"/>
      <c r="Q45" s="288"/>
      <c r="R45" s="288"/>
      <c r="S45" s="288"/>
      <c r="T45" s="288"/>
      <c r="U45" s="288"/>
    </row>
    <row r="46" spans="1:21" ht="30.75" customHeight="1" x14ac:dyDescent="0.15">
      <c r="A46" s="288"/>
      <c r="B46" s="1230"/>
      <c r="C46" s="1231"/>
      <c r="D46" s="302"/>
      <c r="E46" s="1212" t="s">
        <v>505</v>
      </c>
      <c r="F46" s="1212"/>
      <c r="G46" s="1212"/>
      <c r="H46" s="1212"/>
      <c r="I46" s="1212"/>
      <c r="J46" s="1213"/>
      <c r="K46" s="303" t="s">
        <v>322</v>
      </c>
      <c r="L46" s="304" t="s">
        <v>322</v>
      </c>
      <c r="M46" s="304" t="s">
        <v>322</v>
      </c>
      <c r="N46" s="304" t="s">
        <v>322</v>
      </c>
      <c r="O46" s="305" t="s">
        <v>322</v>
      </c>
      <c r="P46" s="288"/>
      <c r="Q46" s="288"/>
      <c r="R46" s="288"/>
      <c r="S46" s="288"/>
      <c r="T46" s="288"/>
      <c r="U46" s="288"/>
    </row>
    <row r="47" spans="1:21" ht="30.75" customHeight="1" x14ac:dyDescent="0.15">
      <c r="A47" s="288"/>
      <c r="B47" s="1230"/>
      <c r="C47" s="1231"/>
      <c r="D47" s="302"/>
      <c r="E47" s="1212" t="s">
        <v>506</v>
      </c>
      <c r="F47" s="1212"/>
      <c r="G47" s="1212"/>
      <c r="H47" s="1212"/>
      <c r="I47" s="1212"/>
      <c r="J47" s="1213"/>
      <c r="K47" s="303" t="s">
        <v>322</v>
      </c>
      <c r="L47" s="304" t="s">
        <v>322</v>
      </c>
      <c r="M47" s="304" t="s">
        <v>322</v>
      </c>
      <c r="N47" s="304" t="s">
        <v>322</v>
      </c>
      <c r="O47" s="305" t="s">
        <v>322</v>
      </c>
      <c r="P47" s="288"/>
      <c r="Q47" s="288"/>
      <c r="R47" s="288"/>
      <c r="S47" s="288"/>
      <c r="T47" s="288"/>
      <c r="U47" s="288"/>
    </row>
    <row r="48" spans="1:21" ht="30.75" customHeight="1" x14ac:dyDescent="0.15">
      <c r="A48" s="288"/>
      <c r="B48" s="1230"/>
      <c r="C48" s="1231"/>
      <c r="D48" s="302"/>
      <c r="E48" s="1212" t="s">
        <v>507</v>
      </c>
      <c r="F48" s="1212"/>
      <c r="G48" s="1212"/>
      <c r="H48" s="1212"/>
      <c r="I48" s="1212"/>
      <c r="J48" s="1213"/>
      <c r="K48" s="303">
        <v>1359</v>
      </c>
      <c r="L48" s="304">
        <v>1342</v>
      </c>
      <c r="M48" s="304">
        <v>1415</v>
      </c>
      <c r="N48" s="304">
        <v>1222</v>
      </c>
      <c r="O48" s="305">
        <v>1241</v>
      </c>
      <c r="P48" s="288"/>
      <c r="Q48" s="288"/>
      <c r="R48" s="288"/>
      <c r="S48" s="288"/>
      <c r="T48" s="288"/>
      <c r="U48" s="288"/>
    </row>
    <row r="49" spans="1:21" ht="30.75" customHeight="1" x14ac:dyDescent="0.15">
      <c r="A49" s="288"/>
      <c r="B49" s="1230"/>
      <c r="C49" s="1231"/>
      <c r="D49" s="302"/>
      <c r="E49" s="1212" t="s">
        <v>508</v>
      </c>
      <c r="F49" s="1212"/>
      <c r="G49" s="1212"/>
      <c r="H49" s="1212"/>
      <c r="I49" s="1212"/>
      <c r="J49" s="1213"/>
      <c r="K49" s="303">
        <v>27</v>
      </c>
      <c r="L49" s="304">
        <v>26</v>
      </c>
      <c r="M49" s="304">
        <v>23</v>
      </c>
      <c r="N49" s="304">
        <v>21</v>
      </c>
      <c r="O49" s="305">
        <v>18</v>
      </c>
      <c r="P49" s="288"/>
      <c r="Q49" s="288"/>
      <c r="R49" s="288"/>
      <c r="S49" s="288"/>
      <c r="T49" s="288"/>
      <c r="U49" s="288"/>
    </row>
    <row r="50" spans="1:21" ht="30.75" customHeight="1" x14ac:dyDescent="0.15">
      <c r="A50" s="288"/>
      <c r="B50" s="1230"/>
      <c r="C50" s="1231"/>
      <c r="D50" s="302"/>
      <c r="E50" s="1212" t="s">
        <v>509</v>
      </c>
      <c r="F50" s="1212"/>
      <c r="G50" s="1212"/>
      <c r="H50" s="1212"/>
      <c r="I50" s="1212"/>
      <c r="J50" s="1213"/>
      <c r="K50" s="303">
        <v>1</v>
      </c>
      <c r="L50" s="304">
        <v>1</v>
      </c>
      <c r="M50" s="304">
        <v>1</v>
      </c>
      <c r="N50" s="304">
        <v>1</v>
      </c>
      <c r="O50" s="305">
        <v>2</v>
      </c>
      <c r="P50" s="288"/>
      <c r="Q50" s="288"/>
      <c r="R50" s="288"/>
      <c r="S50" s="288"/>
      <c r="T50" s="288"/>
      <c r="U50" s="288"/>
    </row>
    <row r="51" spans="1:21" ht="30.75" customHeight="1" x14ac:dyDescent="0.15">
      <c r="A51" s="288"/>
      <c r="B51" s="1232"/>
      <c r="C51" s="1233"/>
      <c r="D51" s="306"/>
      <c r="E51" s="1212" t="s">
        <v>510</v>
      </c>
      <c r="F51" s="1212"/>
      <c r="G51" s="1212"/>
      <c r="H51" s="1212"/>
      <c r="I51" s="1212"/>
      <c r="J51" s="1213"/>
      <c r="K51" s="303" t="s">
        <v>322</v>
      </c>
      <c r="L51" s="304" t="s">
        <v>322</v>
      </c>
      <c r="M51" s="304" t="s">
        <v>322</v>
      </c>
      <c r="N51" s="304" t="s">
        <v>322</v>
      </c>
      <c r="O51" s="305" t="s">
        <v>322</v>
      </c>
      <c r="P51" s="288"/>
      <c r="Q51" s="288"/>
      <c r="R51" s="288"/>
      <c r="S51" s="288"/>
      <c r="T51" s="288"/>
      <c r="U51" s="288"/>
    </row>
    <row r="52" spans="1:21" ht="30.75" customHeight="1" x14ac:dyDescent="0.15">
      <c r="A52" s="288"/>
      <c r="B52" s="1210" t="s">
        <v>511</v>
      </c>
      <c r="C52" s="1211"/>
      <c r="D52" s="306"/>
      <c r="E52" s="1212" t="s">
        <v>512</v>
      </c>
      <c r="F52" s="1212"/>
      <c r="G52" s="1212"/>
      <c r="H52" s="1212"/>
      <c r="I52" s="1212"/>
      <c r="J52" s="1213"/>
      <c r="K52" s="303">
        <v>2884</v>
      </c>
      <c r="L52" s="304">
        <v>2791</v>
      </c>
      <c r="M52" s="304">
        <v>2771</v>
      </c>
      <c r="N52" s="304">
        <v>2748</v>
      </c>
      <c r="O52" s="305">
        <v>2722</v>
      </c>
      <c r="P52" s="288"/>
      <c r="Q52" s="288"/>
      <c r="R52" s="288"/>
      <c r="S52" s="288"/>
      <c r="T52" s="288"/>
      <c r="U52" s="288"/>
    </row>
    <row r="53" spans="1:21" ht="30.75" customHeight="1" thickBot="1" x14ac:dyDescent="0.2">
      <c r="A53" s="288"/>
      <c r="B53" s="1214" t="s">
        <v>513</v>
      </c>
      <c r="C53" s="1215"/>
      <c r="D53" s="307"/>
      <c r="E53" s="1216" t="s">
        <v>514</v>
      </c>
      <c r="F53" s="1216"/>
      <c r="G53" s="1216"/>
      <c r="H53" s="1216"/>
      <c r="I53" s="1216"/>
      <c r="J53" s="1217"/>
      <c r="K53" s="308">
        <v>915</v>
      </c>
      <c r="L53" s="309">
        <v>992</v>
      </c>
      <c r="M53" s="309">
        <v>1187</v>
      </c>
      <c r="N53" s="309">
        <v>1007</v>
      </c>
      <c r="O53" s="310">
        <v>1034</v>
      </c>
      <c r="P53" s="288"/>
      <c r="Q53" s="288"/>
      <c r="R53" s="288"/>
      <c r="S53" s="288"/>
      <c r="T53" s="288"/>
      <c r="U53" s="288"/>
    </row>
    <row r="54" spans="1:21" ht="24" customHeight="1" x14ac:dyDescent="0.15">
      <c r="A54" s="288"/>
      <c r="B54" s="311" t="s">
        <v>515</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516</v>
      </c>
      <c r="C55" s="313"/>
      <c r="D55" s="313"/>
      <c r="E55" s="313"/>
      <c r="F55" s="313"/>
      <c r="G55" s="313"/>
      <c r="H55" s="313"/>
      <c r="I55" s="313"/>
      <c r="J55" s="313"/>
      <c r="K55" s="314"/>
      <c r="L55" s="314"/>
      <c r="M55" s="314"/>
      <c r="N55" s="314"/>
      <c r="O55" s="315" t="s">
        <v>517</v>
      </c>
      <c r="P55" s="288"/>
      <c r="Q55" s="288"/>
      <c r="R55" s="288"/>
      <c r="S55" s="288"/>
      <c r="T55" s="288"/>
      <c r="U55" s="288"/>
    </row>
    <row r="56" spans="1:21" ht="31.5" customHeight="1" thickBot="1" x14ac:dyDescent="0.2">
      <c r="A56" s="288"/>
      <c r="B56" s="316"/>
      <c r="C56" s="317"/>
      <c r="D56" s="317"/>
      <c r="E56" s="318"/>
      <c r="F56" s="318"/>
      <c r="G56" s="318"/>
      <c r="H56" s="318"/>
      <c r="I56" s="318"/>
      <c r="J56" s="319" t="s">
        <v>482</v>
      </c>
      <c r="K56" s="320" t="s">
        <v>518</v>
      </c>
      <c r="L56" s="321" t="s">
        <v>519</v>
      </c>
      <c r="M56" s="321" t="s">
        <v>520</v>
      </c>
      <c r="N56" s="321" t="s">
        <v>521</v>
      </c>
      <c r="O56" s="322" t="s">
        <v>522</v>
      </c>
      <c r="P56" s="288"/>
      <c r="Q56" s="288"/>
      <c r="R56" s="288"/>
      <c r="S56" s="288"/>
      <c r="T56" s="288"/>
      <c r="U56" s="288"/>
    </row>
    <row r="57" spans="1:21" ht="31.5" customHeight="1" x14ac:dyDescent="0.15">
      <c r="B57" s="1218" t="s">
        <v>523</v>
      </c>
      <c r="C57" s="1219"/>
      <c r="D57" s="1222" t="s">
        <v>524</v>
      </c>
      <c r="E57" s="1223"/>
      <c r="F57" s="1223"/>
      <c r="G57" s="1223"/>
      <c r="H57" s="1223"/>
      <c r="I57" s="1223"/>
      <c r="J57" s="1224"/>
      <c r="K57" s="323" t="s">
        <v>324</v>
      </c>
      <c r="L57" s="324" t="s">
        <v>322</v>
      </c>
      <c r="M57" s="324" t="s">
        <v>322</v>
      </c>
      <c r="N57" s="324" t="s">
        <v>322</v>
      </c>
      <c r="O57" s="325" t="s">
        <v>322</v>
      </c>
    </row>
    <row r="58" spans="1:21" ht="31.5" customHeight="1" thickBot="1" x14ac:dyDescent="0.2">
      <c r="B58" s="1220"/>
      <c r="C58" s="1221"/>
      <c r="D58" s="1225" t="s">
        <v>525</v>
      </c>
      <c r="E58" s="1226"/>
      <c r="F58" s="1226"/>
      <c r="G58" s="1226"/>
      <c r="H58" s="1226"/>
      <c r="I58" s="1226"/>
      <c r="J58" s="1227"/>
      <c r="K58" s="326" t="s">
        <v>324</v>
      </c>
      <c r="L58" s="327" t="s">
        <v>322</v>
      </c>
      <c r="M58" s="327" t="s">
        <v>322</v>
      </c>
      <c r="N58" s="327" t="s">
        <v>322</v>
      </c>
      <c r="O58" s="328" t="s">
        <v>322</v>
      </c>
    </row>
    <row r="59" spans="1:21" ht="24" customHeight="1" x14ac:dyDescent="0.15">
      <c r="B59" s="329"/>
      <c r="C59" s="329"/>
      <c r="D59" s="330" t="s">
        <v>526</v>
      </c>
      <c r="E59" s="331"/>
      <c r="F59" s="331"/>
      <c r="G59" s="331"/>
      <c r="H59" s="331"/>
      <c r="I59" s="331"/>
      <c r="J59" s="331"/>
      <c r="K59" s="331"/>
      <c r="L59" s="331"/>
      <c r="M59" s="331"/>
      <c r="N59" s="331"/>
      <c r="O59" s="331"/>
    </row>
    <row r="60" spans="1:21" ht="24" customHeight="1" x14ac:dyDescent="0.15">
      <c r="B60" s="332"/>
      <c r="C60" s="332"/>
      <c r="D60" s="330" t="s">
        <v>527</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xIw7VY5dy29HRI2OIGsOXMbUwj4N/T66RB7GbFFhn8Lf4sYq6jsqN4aqxA0Z7jPHUr4oAttmZu8dFcjth/7RqA==" saltValue="ejjs0Ua+YJjr1Q5BFrBx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501</v>
      </c>
    </row>
    <row r="40" spans="2:13" ht="27.75" customHeight="1" thickBot="1" x14ac:dyDescent="0.2">
      <c r="B40" s="335" t="s">
        <v>502</v>
      </c>
      <c r="C40" s="336"/>
      <c r="D40" s="336"/>
      <c r="E40" s="337"/>
      <c r="F40" s="337"/>
      <c r="G40" s="337"/>
      <c r="H40" s="338" t="s">
        <v>482</v>
      </c>
      <c r="I40" s="339" t="s">
        <v>4</v>
      </c>
      <c r="J40" s="340" t="s">
        <v>5</v>
      </c>
      <c r="K40" s="340" t="s">
        <v>6</v>
      </c>
      <c r="L40" s="340" t="s">
        <v>7</v>
      </c>
      <c r="M40" s="341" t="s">
        <v>8</v>
      </c>
    </row>
    <row r="41" spans="2:13" ht="27.75" customHeight="1" x14ac:dyDescent="0.15">
      <c r="B41" s="1248" t="s">
        <v>528</v>
      </c>
      <c r="C41" s="1249"/>
      <c r="D41" s="342"/>
      <c r="E41" s="1250" t="s">
        <v>529</v>
      </c>
      <c r="F41" s="1250"/>
      <c r="G41" s="1250"/>
      <c r="H41" s="1251"/>
      <c r="I41" s="343">
        <v>30274</v>
      </c>
      <c r="J41" s="344">
        <v>30433</v>
      </c>
      <c r="K41" s="344">
        <v>30183</v>
      </c>
      <c r="L41" s="344">
        <v>30396</v>
      </c>
      <c r="M41" s="345">
        <v>30011</v>
      </c>
    </row>
    <row r="42" spans="2:13" ht="27.75" customHeight="1" x14ac:dyDescent="0.15">
      <c r="B42" s="1238"/>
      <c r="C42" s="1239"/>
      <c r="D42" s="346"/>
      <c r="E42" s="1242" t="s">
        <v>530</v>
      </c>
      <c r="F42" s="1242"/>
      <c r="G42" s="1242"/>
      <c r="H42" s="1243"/>
      <c r="I42" s="347">
        <v>1</v>
      </c>
      <c r="J42" s="348">
        <v>2</v>
      </c>
      <c r="K42" s="348">
        <v>5</v>
      </c>
      <c r="L42" s="348">
        <v>4</v>
      </c>
      <c r="M42" s="349">
        <v>4</v>
      </c>
    </row>
    <row r="43" spans="2:13" ht="27.75" customHeight="1" x14ac:dyDescent="0.15">
      <c r="B43" s="1238"/>
      <c r="C43" s="1239"/>
      <c r="D43" s="346"/>
      <c r="E43" s="1242" t="s">
        <v>531</v>
      </c>
      <c r="F43" s="1242"/>
      <c r="G43" s="1242"/>
      <c r="H43" s="1243"/>
      <c r="I43" s="347">
        <v>17351</v>
      </c>
      <c r="J43" s="348">
        <v>18315</v>
      </c>
      <c r="K43" s="348">
        <v>17434</v>
      </c>
      <c r="L43" s="348">
        <v>16213</v>
      </c>
      <c r="M43" s="349">
        <v>15024</v>
      </c>
    </row>
    <row r="44" spans="2:13" ht="27.75" customHeight="1" x14ac:dyDescent="0.15">
      <c r="B44" s="1238"/>
      <c r="C44" s="1239"/>
      <c r="D44" s="346"/>
      <c r="E44" s="1242" t="s">
        <v>532</v>
      </c>
      <c r="F44" s="1242"/>
      <c r="G44" s="1242"/>
      <c r="H44" s="1243"/>
      <c r="I44" s="347">
        <v>175</v>
      </c>
      <c r="J44" s="348">
        <v>147</v>
      </c>
      <c r="K44" s="348">
        <v>123</v>
      </c>
      <c r="L44" s="348">
        <v>102</v>
      </c>
      <c r="M44" s="349">
        <v>84</v>
      </c>
    </row>
    <row r="45" spans="2:13" ht="27.75" customHeight="1" x14ac:dyDescent="0.15">
      <c r="B45" s="1238"/>
      <c r="C45" s="1239"/>
      <c r="D45" s="346"/>
      <c r="E45" s="1242" t="s">
        <v>533</v>
      </c>
      <c r="F45" s="1242"/>
      <c r="G45" s="1242"/>
      <c r="H45" s="1243"/>
      <c r="I45" s="347">
        <v>3175</v>
      </c>
      <c r="J45" s="348">
        <v>3179</v>
      </c>
      <c r="K45" s="348">
        <v>2982</v>
      </c>
      <c r="L45" s="348">
        <v>2933</v>
      </c>
      <c r="M45" s="349">
        <v>2997</v>
      </c>
    </row>
    <row r="46" spans="2:13" ht="27.75" customHeight="1" x14ac:dyDescent="0.15">
      <c r="B46" s="1238"/>
      <c r="C46" s="1239"/>
      <c r="D46" s="350"/>
      <c r="E46" s="1242" t="s">
        <v>534</v>
      </c>
      <c r="F46" s="1242"/>
      <c r="G46" s="1242"/>
      <c r="H46" s="1243"/>
      <c r="I46" s="347" t="s">
        <v>322</v>
      </c>
      <c r="J46" s="348" t="s">
        <v>322</v>
      </c>
      <c r="K46" s="348" t="s">
        <v>322</v>
      </c>
      <c r="L46" s="348" t="s">
        <v>322</v>
      </c>
      <c r="M46" s="349" t="s">
        <v>322</v>
      </c>
    </row>
    <row r="47" spans="2:13" ht="27.75" customHeight="1" x14ac:dyDescent="0.15">
      <c r="B47" s="1238"/>
      <c r="C47" s="1239"/>
      <c r="D47" s="351"/>
      <c r="E47" s="1252" t="s">
        <v>535</v>
      </c>
      <c r="F47" s="1253"/>
      <c r="G47" s="1253"/>
      <c r="H47" s="1254"/>
      <c r="I47" s="347" t="s">
        <v>322</v>
      </c>
      <c r="J47" s="348" t="s">
        <v>322</v>
      </c>
      <c r="K47" s="348" t="s">
        <v>322</v>
      </c>
      <c r="L47" s="348" t="s">
        <v>322</v>
      </c>
      <c r="M47" s="349" t="s">
        <v>322</v>
      </c>
    </row>
    <row r="48" spans="2:13" ht="27.75" customHeight="1" x14ac:dyDescent="0.15">
      <c r="B48" s="1238"/>
      <c r="C48" s="1239"/>
      <c r="D48" s="346"/>
      <c r="E48" s="1242" t="s">
        <v>536</v>
      </c>
      <c r="F48" s="1242"/>
      <c r="G48" s="1242"/>
      <c r="H48" s="1243"/>
      <c r="I48" s="347" t="s">
        <v>322</v>
      </c>
      <c r="J48" s="348" t="s">
        <v>322</v>
      </c>
      <c r="K48" s="348" t="s">
        <v>322</v>
      </c>
      <c r="L48" s="348" t="s">
        <v>322</v>
      </c>
      <c r="M48" s="349" t="s">
        <v>322</v>
      </c>
    </row>
    <row r="49" spans="2:13" ht="27.75" customHeight="1" x14ac:dyDescent="0.15">
      <c r="B49" s="1240"/>
      <c r="C49" s="1241"/>
      <c r="D49" s="346"/>
      <c r="E49" s="1242" t="s">
        <v>537</v>
      </c>
      <c r="F49" s="1242"/>
      <c r="G49" s="1242"/>
      <c r="H49" s="1243"/>
      <c r="I49" s="347" t="s">
        <v>322</v>
      </c>
      <c r="J49" s="348" t="s">
        <v>322</v>
      </c>
      <c r="K49" s="348" t="s">
        <v>322</v>
      </c>
      <c r="L49" s="348" t="s">
        <v>322</v>
      </c>
      <c r="M49" s="349" t="s">
        <v>322</v>
      </c>
    </row>
    <row r="50" spans="2:13" ht="27.75" customHeight="1" x14ac:dyDescent="0.15">
      <c r="B50" s="1236" t="s">
        <v>538</v>
      </c>
      <c r="C50" s="1237"/>
      <c r="D50" s="352"/>
      <c r="E50" s="1242" t="s">
        <v>539</v>
      </c>
      <c r="F50" s="1242"/>
      <c r="G50" s="1242"/>
      <c r="H50" s="1243"/>
      <c r="I50" s="347">
        <v>4447</v>
      </c>
      <c r="J50" s="348">
        <v>4635</v>
      </c>
      <c r="K50" s="348">
        <v>4072</v>
      </c>
      <c r="L50" s="348">
        <v>3481</v>
      </c>
      <c r="M50" s="349">
        <v>3845</v>
      </c>
    </row>
    <row r="51" spans="2:13" ht="27.75" customHeight="1" x14ac:dyDescent="0.15">
      <c r="B51" s="1238"/>
      <c r="C51" s="1239"/>
      <c r="D51" s="346"/>
      <c r="E51" s="1242" t="s">
        <v>540</v>
      </c>
      <c r="F51" s="1242"/>
      <c r="G51" s="1242"/>
      <c r="H51" s="1243"/>
      <c r="I51" s="347">
        <v>6735</v>
      </c>
      <c r="J51" s="348">
        <v>7050</v>
      </c>
      <c r="K51" s="348">
        <v>7409</v>
      </c>
      <c r="L51" s="348">
        <v>7505</v>
      </c>
      <c r="M51" s="349">
        <v>7312</v>
      </c>
    </row>
    <row r="52" spans="2:13" ht="27.75" customHeight="1" x14ac:dyDescent="0.15">
      <c r="B52" s="1240"/>
      <c r="C52" s="1241"/>
      <c r="D52" s="346"/>
      <c r="E52" s="1242" t="s">
        <v>541</v>
      </c>
      <c r="F52" s="1242"/>
      <c r="G52" s="1242"/>
      <c r="H52" s="1243"/>
      <c r="I52" s="347">
        <v>26591</v>
      </c>
      <c r="J52" s="348">
        <v>26442</v>
      </c>
      <c r="K52" s="348">
        <v>26196</v>
      </c>
      <c r="L52" s="348">
        <v>25507</v>
      </c>
      <c r="M52" s="349">
        <v>25058</v>
      </c>
    </row>
    <row r="53" spans="2:13" ht="27.75" customHeight="1" thickBot="1" x14ac:dyDescent="0.2">
      <c r="B53" s="1244" t="s">
        <v>513</v>
      </c>
      <c r="C53" s="1245"/>
      <c r="D53" s="353"/>
      <c r="E53" s="1246" t="s">
        <v>542</v>
      </c>
      <c r="F53" s="1246"/>
      <c r="G53" s="1246"/>
      <c r="H53" s="1247"/>
      <c r="I53" s="354">
        <v>13202</v>
      </c>
      <c r="J53" s="355">
        <v>13949</v>
      </c>
      <c r="K53" s="355">
        <v>13050</v>
      </c>
      <c r="L53" s="355">
        <v>13155</v>
      </c>
      <c r="M53" s="356">
        <v>11903</v>
      </c>
    </row>
    <row r="54" spans="2:13" ht="27.75" customHeight="1" x14ac:dyDescent="0.15">
      <c r="B54" s="357" t="s">
        <v>543</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vMr20HdysogsC8zZXRBWOyKnN/pwTVDiLGoCpTd/THgYYKyjWsUFLtw/KOJXTBMLhz3HzLIqc3HEC5PglAmhQ==" saltValue="y5anMcOApfkkB6YA+uLJ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544</v>
      </c>
    </row>
    <row r="54" spans="2:8" ht="29.25" customHeight="1" thickBot="1" x14ac:dyDescent="0.25">
      <c r="B54" s="362" t="s">
        <v>26</v>
      </c>
      <c r="C54" s="363"/>
      <c r="D54" s="363"/>
      <c r="E54" s="364" t="s">
        <v>482</v>
      </c>
      <c r="F54" s="365" t="s">
        <v>6</v>
      </c>
      <c r="G54" s="365" t="s">
        <v>7</v>
      </c>
      <c r="H54" s="366" t="s">
        <v>8</v>
      </c>
    </row>
    <row r="55" spans="2:8" ht="52.5" customHeight="1" x14ac:dyDescent="0.15">
      <c r="B55" s="367"/>
      <c r="C55" s="1263" t="s">
        <v>118</v>
      </c>
      <c r="D55" s="1263"/>
      <c r="E55" s="1264"/>
      <c r="F55" s="368">
        <v>1713</v>
      </c>
      <c r="G55" s="368">
        <v>1344</v>
      </c>
      <c r="H55" s="369">
        <v>1534</v>
      </c>
    </row>
    <row r="56" spans="2:8" ht="52.5" customHeight="1" x14ac:dyDescent="0.15">
      <c r="B56" s="370"/>
      <c r="C56" s="1265" t="s">
        <v>545</v>
      </c>
      <c r="D56" s="1265"/>
      <c r="E56" s="1266"/>
      <c r="F56" s="371">
        <v>351</v>
      </c>
      <c r="G56" s="371">
        <v>351</v>
      </c>
      <c r="H56" s="372">
        <v>352</v>
      </c>
    </row>
    <row r="57" spans="2:8" ht="53.25" customHeight="1" x14ac:dyDescent="0.15">
      <c r="B57" s="370"/>
      <c r="C57" s="1267" t="s">
        <v>123</v>
      </c>
      <c r="D57" s="1267"/>
      <c r="E57" s="1268"/>
      <c r="F57" s="373">
        <v>1633</v>
      </c>
      <c r="G57" s="373">
        <v>1708</v>
      </c>
      <c r="H57" s="374">
        <v>1872</v>
      </c>
    </row>
    <row r="58" spans="2:8" ht="45.75" customHeight="1" x14ac:dyDescent="0.15">
      <c r="B58" s="375"/>
      <c r="C58" s="1255" t="s">
        <v>546</v>
      </c>
      <c r="D58" s="1256"/>
      <c r="E58" s="1257"/>
      <c r="F58" s="376">
        <v>520</v>
      </c>
      <c r="G58" s="376">
        <v>521</v>
      </c>
      <c r="H58" s="377">
        <v>522</v>
      </c>
    </row>
    <row r="59" spans="2:8" ht="45.75" customHeight="1" x14ac:dyDescent="0.15">
      <c r="B59" s="375"/>
      <c r="C59" s="1255" t="s">
        <v>547</v>
      </c>
      <c r="D59" s="1256"/>
      <c r="E59" s="1257"/>
      <c r="F59" s="376">
        <v>80</v>
      </c>
      <c r="G59" s="376">
        <v>140</v>
      </c>
      <c r="H59" s="377">
        <v>289</v>
      </c>
    </row>
    <row r="60" spans="2:8" ht="45.75" customHeight="1" x14ac:dyDescent="0.15">
      <c r="B60" s="375"/>
      <c r="C60" s="1255" t="s">
        <v>548</v>
      </c>
      <c r="D60" s="1256"/>
      <c r="E60" s="1257"/>
      <c r="F60" s="376">
        <v>295</v>
      </c>
      <c r="G60" s="376">
        <v>287</v>
      </c>
      <c r="H60" s="377">
        <v>288</v>
      </c>
    </row>
    <row r="61" spans="2:8" ht="45.75" customHeight="1" x14ac:dyDescent="0.15">
      <c r="B61" s="375"/>
      <c r="C61" s="1255" t="s">
        <v>549</v>
      </c>
      <c r="D61" s="1256"/>
      <c r="E61" s="1257"/>
      <c r="F61" s="376">
        <v>238</v>
      </c>
      <c r="G61" s="376">
        <v>238</v>
      </c>
      <c r="H61" s="377">
        <v>238</v>
      </c>
    </row>
    <row r="62" spans="2:8" ht="45.75" customHeight="1" thickBot="1" x14ac:dyDescent="0.2">
      <c r="B62" s="378"/>
      <c r="C62" s="1258" t="s">
        <v>550</v>
      </c>
      <c r="D62" s="1259"/>
      <c r="E62" s="1260"/>
      <c r="F62" s="379">
        <v>135</v>
      </c>
      <c r="G62" s="379">
        <v>133</v>
      </c>
      <c r="H62" s="380">
        <v>134</v>
      </c>
    </row>
    <row r="63" spans="2:8" ht="52.5" customHeight="1" thickBot="1" x14ac:dyDescent="0.2">
      <c r="B63" s="381"/>
      <c r="C63" s="1261" t="s">
        <v>551</v>
      </c>
      <c r="D63" s="1261"/>
      <c r="E63" s="1262"/>
      <c r="F63" s="382">
        <v>3697</v>
      </c>
      <c r="G63" s="382">
        <v>3403</v>
      </c>
      <c r="H63" s="383">
        <v>3758</v>
      </c>
    </row>
    <row r="64" spans="2:8" ht="15" customHeight="1" x14ac:dyDescent="0.15"/>
  </sheetData>
  <sheetProtection algorithmName="SHA-512" hashValue="C+916EsO4aNd5rgauMDOw4YTXN3BzakqzaaNWgW+oT//nGl2OEdD+r1XpesyglfYJHnHrcjL9fEc/lsGfgnzog==" saltValue="983UN5cZz6A1/E8ASpXx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0" t="s">
        <v>17</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x14ac:dyDescent="0.15">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x14ac:dyDescent="0.15">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x14ac:dyDescent="0.15">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x14ac:dyDescent="0.15">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x14ac:dyDescent="0.15">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9">
        <v>129.9</v>
      </c>
      <c r="BQ51" s="1269"/>
      <c r="BR51" s="1269"/>
      <c r="BS51" s="1269"/>
      <c r="BT51" s="1269"/>
      <c r="BU51" s="1269"/>
      <c r="BV51" s="1269"/>
      <c r="BW51" s="1269"/>
      <c r="BX51" s="1269">
        <v>136.4</v>
      </c>
      <c r="BY51" s="1269"/>
      <c r="BZ51" s="1269"/>
      <c r="CA51" s="1269"/>
      <c r="CB51" s="1269"/>
      <c r="CC51" s="1269"/>
      <c r="CD51" s="1269"/>
      <c r="CE51" s="1269"/>
      <c r="CF51" s="1269">
        <v>128.30000000000001</v>
      </c>
      <c r="CG51" s="1269"/>
      <c r="CH51" s="1269"/>
      <c r="CI51" s="1269"/>
      <c r="CJ51" s="1269"/>
      <c r="CK51" s="1269"/>
      <c r="CL51" s="1269"/>
      <c r="CM51" s="1269"/>
      <c r="CN51" s="1269">
        <v>129.4</v>
      </c>
      <c r="CO51" s="1269"/>
      <c r="CP51" s="1269"/>
      <c r="CQ51" s="1269"/>
      <c r="CR51" s="1269"/>
      <c r="CS51" s="1269"/>
      <c r="CT51" s="1269"/>
      <c r="CU51" s="1269"/>
      <c r="CV51" s="1269">
        <v>110.9</v>
      </c>
      <c r="CW51" s="1269"/>
      <c r="CX51" s="1269"/>
      <c r="CY51" s="1269"/>
      <c r="CZ51" s="1269"/>
      <c r="DA51" s="1269"/>
      <c r="DB51" s="1269"/>
      <c r="DC51" s="1269"/>
    </row>
    <row r="52" spans="1:109" x14ac:dyDescent="0.15">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9">
        <v>79.099999999999994</v>
      </c>
      <c r="BQ53" s="1269"/>
      <c r="BR53" s="1269"/>
      <c r="BS53" s="1269"/>
      <c r="BT53" s="1269"/>
      <c r="BU53" s="1269"/>
      <c r="BV53" s="1269"/>
      <c r="BW53" s="1269"/>
      <c r="BX53" s="1269">
        <v>77.3</v>
      </c>
      <c r="BY53" s="1269"/>
      <c r="BZ53" s="1269"/>
      <c r="CA53" s="1269"/>
      <c r="CB53" s="1269"/>
      <c r="CC53" s="1269"/>
      <c r="CD53" s="1269"/>
      <c r="CE53" s="1269"/>
      <c r="CF53" s="1269">
        <v>79.599999999999994</v>
      </c>
      <c r="CG53" s="1269"/>
      <c r="CH53" s="1269"/>
      <c r="CI53" s="1269"/>
      <c r="CJ53" s="1269"/>
      <c r="CK53" s="1269"/>
      <c r="CL53" s="1269"/>
      <c r="CM53" s="1269"/>
      <c r="CN53" s="1269">
        <v>79.900000000000006</v>
      </c>
      <c r="CO53" s="1269"/>
      <c r="CP53" s="1269"/>
      <c r="CQ53" s="1269"/>
      <c r="CR53" s="1269"/>
      <c r="CS53" s="1269"/>
      <c r="CT53" s="1269"/>
      <c r="CU53" s="1269"/>
      <c r="CV53" s="1269">
        <v>80.8</v>
      </c>
      <c r="CW53" s="1269"/>
      <c r="CX53" s="1269"/>
      <c r="CY53" s="1269"/>
      <c r="CZ53" s="1269"/>
      <c r="DA53" s="1269"/>
      <c r="DB53" s="1269"/>
      <c r="DC53" s="1269"/>
    </row>
    <row r="54" spans="1:109" x14ac:dyDescent="0.15">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10</v>
      </c>
      <c r="BC55" s="1286"/>
      <c r="BD55" s="1286"/>
      <c r="BE55" s="1286"/>
      <c r="BF55" s="1286"/>
      <c r="BG55" s="1286"/>
      <c r="BH55" s="1286"/>
      <c r="BI55" s="1286"/>
      <c r="BJ55" s="1286"/>
      <c r="BK55" s="1286"/>
      <c r="BL55" s="1286"/>
      <c r="BM55" s="1286"/>
      <c r="BN55" s="1286"/>
      <c r="BO55" s="1286"/>
      <c r="BP55" s="1269">
        <v>52.3</v>
      </c>
      <c r="BQ55" s="1269"/>
      <c r="BR55" s="1269"/>
      <c r="BS55" s="1269"/>
      <c r="BT55" s="1269"/>
      <c r="BU55" s="1269"/>
      <c r="BV55" s="1269"/>
      <c r="BW55" s="1269"/>
      <c r="BX55" s="1269">
        <v>55.4</v>
      </c>
      <c r="BY55" s="1269"/>
      <c r="BZ55" s="1269"/>
      <c r="CA55" s="1269"/>
      <c r="CB55" s="1269"/>
      <c r="CC55" s="1269"/>
      <c r="CD55" s="1269"/>
      <c r="CE55" s="1269"/>
      <c r="CF55" s="1269">
        <v>52.7</v>
      </c>
      <c r="CG55" s="1269"/>
      <c r="CH55" s="1269"/>
      <c r="CI55" s="1269"/>
      <c r="CJ55" s="1269"/>
      <c r="CK55" s="1269"/>
      <c r="CL55" s="1269"/>
      <c r="CM55" s="1269"/>
      <c r="CN55" s="1269">
        <v>49.7</v>
      </c>
      <c r="CO55" s="1269"/>
      <c r="CP55" s="1269"/>
      <c r="CQ55" s="1269"/>
      <c r="CR55" s="1269"/>
      <c r="CS55" s="1269"/>
      <c r="CT55" s="1269"/>
      <c r="CU55" s="1269"/>
      <c r="CV55" s="1269">
        <v>37.299999999999997</v>
      </c>
      <c r="CW55" s="1269"/>
      <c r="CX55" s="1269"/>
      <c r="CY55" s="1269"/>
      <c r="CZ55" s="1269"/>
      <c r="DA55" s="1269"/>
      <c r="DB55" s="1269"/>
      <c r="DC55" s="1269"/>
    </row>
    <row r="56" spans="1:109" x14ac:dyDescent="0.15">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9">
        <v>57.1</v>
      </c>
      <c r="BQ57" s="1269"/>
      <c r="BR57" s="1269"/>
      <c r="BS57" s="1269"/>
      <c r="BT57" s="1269"/>
      <c r="BU57" s="1269"/>
      <c r="BV57" s="1269"/>
      <c r="BW57" s="1269"/>
      <c r="BX57" s="1269">
        <v>58.7</v>
      </c>
      <c r="BY57" s="1269"/>
      <c r="BZ57" s="1269"/>
      <c r="CA57" s="1269"/>
      <c r="CB57" s="1269"/>
      <c r="CC57" s="1269"/>
      <c r="CD57" s="1269"/>
      <c r="CE57" s="1269"/>
      <c r="CF57" s="1269">
        <v>59.9</v>
      </c>
      <c r="CG57" s="1269"/>
      <c r="CH57" s="1269"/>
      <c r="CI57" s="1269"/>
      <c r="CJ57" s="1269"/>
      <c r="CK57" s="1269"/>
      <c r="CL57" s="1269"/>
      <c r="CM57" s="1269"/>
      <c r="CN57" s="1269">
        <v>60.1</v>
      </c>
      <c r="CO57" s="1269"/>
      <c r="CP57" s="1269"/>
      <c r="CQ57" s="1269"/>
      <c r="CR57" s="1269"/>
      <c r="CS57" s="1269"/>
      <c r="CT57" s="1269"/>
      <c r="CU57" s="1269"/>
      <c r="CV57" s="1269">
        <v>61.8</v>
      </c>
      <c r="CW57" s="1269"/>
      <c r="CX57" s="1269"/>
      <c r="CY57" s="1269"/>
      <c r="CZ57" s="1269"/>
      <c r="DA57" s="1269"/>
      <c r="DB57" s="1269"/>
      <c r="DC57" s="1269"/>
      <c r="DD57" s="25"/>
      <c r="DE57" s="24"/>
    </row>
    <row r="58" spans="1:109" s="20" customFormat="1" x14ac:dyDescent="0.15">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0" t="s">
        <v>18</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x14ac:dyDescent="0.15">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x14ac:dyDescent="0.15">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x14ac:dyDescent="0.15">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x14ac:dyDescent="0.15">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x14ac:dyDescent="0.15">
      <c r="B73" s="12"/>
      <c r="G73" s="1284"/>
      <c r="H73" s="1284"/>
      <c r="I73" s="1284"/>
      <c r="J73" s="1284"/>
      <c r="K73" s="1289"/>
      <c r="L73" s="1289"/>
      <c r="M73" s="1289"/>
      <c r="N73" s="1289"/>
      <c r="AM73" s="21"/>
      <c r="AN73" s="1286" t="s">
        <v>9</v>
      </c>
      <c r="AO73" s="1286"/>
      <c r="AP73" s="1286"/>
      <c r="AQ73" s="1286"/>
      <c r="AR73" s="1286"/>
      <c r="AS73" s="1286"/>
      <c r="AT73" s="1286"/>
      <c r="AU73" s="1286"/>
      <c r="AV73" s="1286"/>
      <c r="AW73" s="1286"/>
      <c r="AX73" s="1286"/>
      <c r="AY73" s="1286"/>
      <c r="AZ73" s="1286"/>
      <c r="BA73" s="1286"/>
      <c r="BB73" s="1286" t="s">
        <v>10</v>
      </c>
      <c r="BC73" s="1286"/>
      <c r="BD73" s="1286"/>
      <c r="BE73" s="1286"/>
      <c r="BF73" s="1286"/>
      <c r="BG73" s="1286"/>
      <c r="BH73" s="1286"/>
      <c r="BI73" s="1286"/>
      <c r="BJ73" s="1286"/>
      <c r="BK73" s="1286"/>
      <c r="BL73" s="1286"/>
      <c r="BM73" s="1286"/>
      <c r="BN73" s="1286"/>
      <c r="BO73" s="1286"/>
      <c r="BP73" s="1269">
        <v>129.9</v>
      </c>
      <c r="BQ73" s="1269"/>
      <c r="BR73" s="1269"/>
      <c r="BS73" s="1269"/>
      <c r="BT73" s="1269"/>
      <c r="BU73" s="1269"/>
      <c r="BV73" s="1269"/>
      <c r="BW73" s="1269"/>
      <c r="BX73" s="1269">
        <v>136.4</v>
      </c>
      <c r="BY73" s="1269"/>
      <c r="BZ73" s="1269"/>
      <c r="CA73" s="1269"/>
      <c r="CB73" s="1269"/>
      <c r="CC73" s="1269"/>
      <c r="CD73" s="1269"/>
      <c r="CE73" s="1269"/>
      <c r="CF73" s="1269">
        <v>128.30000000000001</v>
      </c>
      <c r="CG73" s="1269"/>
      <c r="CH73" s="1269"/>
      <c r="CI73" s="1269"/>
      <c r="CJ73" s="1269"/>
      <c r="CK73" s="1269"/>
      <c r="CL73" s="1269"/>
      <c r="CM73" s="1269"/>
      <c r="CN73" s="1269">
        <v>129.4</v>
      </c>
      <c r="CO73" s="1269"/>
      <c r="CP73" s="1269"/>
      <c r="CQ73" s="1269"/>
      <c r="CR73" s="1269"/>
      <c r="CS73" s="1269"/>
      <c r="CT73" s="1269"/>
      <c r="CU73" s="1269"/>
      <c r="CV73" s="1269">
        <v>110.9</v>
      </c>
      <c r="CW73" s="1269"/>
      <c r="CX73" s="1269"/>
      <c r="CY73" s="1269"/>
      <c r="CZ73" s="1269"/>
      <c r="DA73" s="1269"/>
      <c r="DB73" s="1269"/>
      <c r="DC73" s="1269"/>
    </row>
    <row r="74" spans="2:107" x14ac:dyDescent="0.15">
      <c r="B74" s="12"/>
      <c r="G74" s="1284"/>
      <c r="H74" s="1284"/>
      <c r="I74" s="1284"/>
      <c r="J74" s="1284"/>
      <c r="K74" s="1289"/>
      <c r="L74" s="1289"/>
      <c r="M74" s="1289"/>
      <c r="N74" s="1289"/>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14</v>
      </c>
      <c r="BC75" s="1286"/>
      <c r="BD75" s="1286"/>
      <c r="BE75" s="1286"/>
      <c r="BF75" s="1286"/>
      <c r="BG75" s="1286"/>
      <c r="BH75" s="1286"/>
      <c r="BI75" s="1286"/>
      <c r="BJ75" s="1286"/>
      <c r="BK75" s="1286"/>
      <c r="BL75" s="1286"/>
      <c r="BM75" s="1286"/>
      <c r="BN75" s="1286"/>
      <c r="BO75" s="1286"/>
      <c r="BP75" s="1269">
        <v>9.4</v>
      </c>
      <c r="BQ75" s="1269"/>
      <c r="BR75" s="1269"/>
      <c r="BS75" s="1269"/>
      <c r="BT75" s="1269"/>
      <c r="BU75" s="1269"/>
      <c r="BV75" s="1269"/>
      <c r="BW75" s="1269"/>
      <c r="BX75" s="1269">
        <v>9.4</v>
      </c>
      <c r="BY75" s="1269"/>
      <c r="BZ75" s="1269"/>
      <c r="CA75" s="1269"/>
      <c r="CB75" s="1269"/>
      <c r="CC75" s="1269"/>
      <c r="CD75" s="1269"/>
      <c r="CE75" s="1269"/>
      <c r="CF75" s="1269">
        <v>10.1</v>
      </c>
      <c r="CG75" s="1269"/>
      <c r="CH75" s="1269"/>
      <c r="CI75" s="1269"/>
      <c r="CJ75" s="1269"/>
      <c r="CK75" s="1269"/>
      <c r="CL75" s="1269"/>
      <c r="CM75" s="1269"/>
      <c r="CN75" s="1269">
        <v>10.4</v>
      </c>
      <c r="CO75" s="1269"/>
      <c r="CP75" s="1269"/>
      <c r="CQ75" s="1269"/>
      <c r="CR75" s="1269"/>
      <c r="CS75" s="1269"/>
      <c r="CT75" s="1269"/>
      <c r="CU75" s="1269"/>
      <c r="CV75" s="1269">
        <v>10.4</v>
      </c>
      <c r="CW75" s="1269"/>
      <c r="CX75" s="1269"/>
      <c r="CY75" s="1269"/>
      <c r="CZ75" s="1269"/>
      <c r="DA75" s="1269"/>
      <c r="DB75" s="1269"/>
      <c r="DC75" s="1269"/>
    </row>
    <row r="76" spans="2:107" x14ac:dyDescent="0.15">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79"/>
      <c r="H77" s="1279"/>
      <c r="I77" s="1279"/>
      <c r="J77" s="1279"/>
      <c r="K77" s="1289"/>
      <c r="L77" s="1289"/>
      <c r="M77" s="1289"/>
      <c r="N77" s="1289"/>
      <c r="AN77" s="1283" t="s">
        <v>12</v>
      </c>
      <c r="AO77" s="1283"/>
      <c r="AP77" s="1283"/>
      <c r="AQ77" s="1283"/>
      <c r="AR77" s="1283"/>
      <c r="AS77" s="1283"/>
      <c r="AT77" s="1283"/>
      <c r="AU77" s="1283"/>
      <c r="AV77" s="1283"/>
      <c r="AW77" s="1283"/>
      <c r="AX77" s="1283"/>
      <c r="AY77" s="1283"/>
      <c r="AZ77" s="1283"/>
      <c r="BA77" s="1283"/>
      <c r="BB77" s="1286" t="s">
        <v>10</v>
      </c>
      <c r="BC77" s="1286"/>
      <c r="BD77" s="1286"/>
      <c r="BE77" s="1286"/>
      <c r="BF77" s="1286"/>
      <c r="BG77" s="1286"/>
      <c r="BH77" s="1286"/>
      <c r="BI77" s="1286"/>
      <c r="BJ77" s="1286"/>
      <c r="BK77" s="1286"/>
      <c r="BL77" s="1286"/>
      <c r="BM77" s="1286"/>
      <c r="BN77" s="1286"/>
      <c r="BO77" s="1286"/>
      <c r="BP77" s="1269">
        <v>52.3</v>
      </c>
      <c r="BQ77" s="1269"/>
      <c r="BR77" s="1269"/>
      <c r="BS77" s="1269"/>
      <c r="BT77" s="1269"/>
      <c r="BU77" s="1269"/>
      <c r="BV77" s="1269"/>
      <c r="BW77" s="1269"/>
      <c r="BX77" s="1269">
        <v>55.4</v>
      </c>
      <c r="BY77" s="1269"/>
      <c r="BZ77" s="1269"/>
      <c r="CA77" s="1269"/>
      <c r="CB77" s="1269"/>
      <c r="CC77" s="1269"/>
      <c r="CD77" s="1269"/>
      <c r="CE77" s="1269"/>
      <c r="CF77" s="1269">
        <v>52.7</v>
      </c>
      <c r="CG77" s="1269"/>
      <c r="CH77" s="1269"/>
      <c r="CI77" s="1269"/>
      <c r="CJ77" s="1269"/>
      <c r="CK77" s="1269"/>
      <c r="CL77" s="1269"/>
      <c r="CM77" s="1269"/>
      <c r="CN77" s="1269">
        <v>49.7</v>
      </c>
      <c r="CO77" s="1269"/>
      <c r="CP77" s="1269"/>
      <c r="CQ77" s="1269"/>
      <c r="CR77" s="1269"/>
      <c r="CS77" s="1269"/>
      <c r="CT77" s="1269"/>
      <c r="CU77" s="1269"/>
      <c r="CV77" s="1269">
        <v>37.299999999999997</v>
      </c>
      <c r="CW77" s="1269"/>
      <c r="CX77" s="1269"/>
      <c r="CY77" s="1269"/>
      <c r="CZ77" s="1269"/>
      <c r="DA77" s="1269"/>
      <c r="DB77" s="1269"/>
      <c r="DC77" s="1269"/>
    </row>
    <row r="78" spans="2:107" x14ac:dyDescent="0.15">
      <c r="B78" s="12"/>
      <c r="G78" s="1279"/>
      <c r="H78" s="1279"/>
      <c r="I78" s="1279"/>
      <c r="J78" s="1279"/>
      <c r="K78" s="1289"/>
      <c r="L78" s="1289"/>
      <c r="M78" s="1289"/>
      <c r="N78" s="1289"/>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79"/>
      <c r="H79" s="1279"/>
      <c r="I79" s="1288"/>
      <c r="J79" s="1288"/>
      <c r="K79" s="1290"/>
      <c r="L79" s="1290"/>
      <c r="M79" s="1290"/>
      <c r="N79" s="1290"/>
      <c r="AN79" s="1283"/>
      <c r="AO79" s="1283"/>
      <c r="AP79" s="1283"/>
      <c r="AQ79" s="1283"/>
      <c r="AR79" s="1283"/>
      <c r="AS79" s="1283"/>
      <c r="AT79" s="1283"/>
      <c r="AU79" s="1283"/>
      <c r="AV79" s="1283"/>
      <c r="AW79" s="1283"/>
      <c r="AX79" s="1283"/>
      <c r="AY79" s="1283"/>
      <c r="AZ79" s="1283"/>
      <c r="BA79" s="1283"/>
      <c r="BB79" s="1286" t="s">
        <v>14</v>
      </c>
      <c r="BC79" s="1286"/>
      <c r="BD79" s="1286"/>
      <c r="BE79" s="1286"/>
      <c r="BF79" s="1286"/>
      <c r="BG79" s="1286"/>
      <c r="BH79" s="1286"/>
      <c r="BI79" s="1286"/>
      <c r="BJ79" s="1286"/>
      <c r="BK79" s="1286"/>
      <c r="BL79" s="1286"/>
      <c r="BM79" s="1286"/>
      <c r="BN79" s="1286"/>
      <c r="BO79" s="1286"/>
      <c r="BP79" s="1269">
        <v>10</v>
      </c>
      <c r="BQ79" s="1269"/>
      <c r="BR79" s="1269"/>
      <c r="BS79" s="1269"/>
      <c r="BT79" s="1269"/>
      <c r="BU79" s="1269"/>
      <c r="BV79" s="1269"/>
      <c r="BW79" s="1269"/>
      <c r="BX79" s="1269">
        <v>9.6999999999999993</v>
      </c>
      <c r="BY79" s="1269"/>
      <c r="BZ79" s="1269"/>
      <c r="CA79" s="1269"/>
      <c r="CB79" s="1269"/>
      <c r="CC79" s="1269"/>
      <c r="CD79" s="1269"/>
      <c r="CE79" s="1269"/>
      <c r="CF79" s="1269">
        <v>9.5</v>
      </c>
      <c r="CG79" s="1269"/>
      <c r="CH79" s="1269"/>
      <c r="CI79" s="1269"/>
      <c r="CJ79" s="1269"/>
      <c r="CK79" s="1269"/>
      <c r="CL79" s="1269"/>
      <c r="CM79" s="1269"/>
      <c r="CN79" s="1269">
        <v>9.1999999999999993</v>
      </c>
      <c r="CO79" s="1269"/>
      <c r="CP79" s="1269"/>
      <c r="CQ79" s="1269"/>
      <c r="CR79" s="1269"/>
      <c r="CS79" s="1269"/>
      <c r="CT79" s="1269"/>
      <c r="CU79" s="1269"/>
      <c r="CV79" s="1269">
        <v>8.6</v>
      </c>
      <c r="CW79" s="1269"/>
      <c r="CX79" s="1269"/>
      <c r="CY79" s="1269"/>
      <c r="CZ79" s="1269"/>
      <c r="DA79" s="1269"/>
      <c r="DB79" s="1269"/>
      <c r="DC79" s="1269"/>
    </row>
    <row r="80" spans="2:107" x14ac:dyDescent="0.15">
      <c r="B80" s="12"/>
      <c r="G80" s="1279"/>
      <c r="H80" s="1279"/>
      <c r="I80" s="1288"/>
      <c r="J80" s="1288"/>
      <c r="K80" s="1290"/>
      <c r="L80" s="1290"/>
      <c r="M80" s="1290"/>
      <c r="N80" s="1290"/>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xZkK96QwFedR8UQd6/FPhNYZ3JXwRWFmY3v7F4jTwwr0oMlETvdejFiuyiodeQWZdMclrD2gopvfdgDWHR2Bw==" saltValue="nkmhBILkVNPd4wQMaEBI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xbEuzO1sYcqEOqP4CKF7mfUY/9RYXYovrDpOk6NcX4qCsUlrKK6gZVrFGamBeKK5pMxV+q+0ZSIgTxWMVJr61A==" saltValue="NwxZ7JTRXRvBTer3agvL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7sBwWiwCxhxniTRNUy7rB9lXLDsxgeLn+Oe4liUIclzWdWr4VrOm4db5sPgClG424kJSkHGSRFwg66rPNgx7Iw==" saltValue="b2NwZIj8TI4woor8sQBE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7" t="s">
        <v>145</v>
      </c>
      <c r="DI1" s="758"/>
      <c r="DJ1" s="758"/>
      <c r="DK1" s="758"/>
      <c r="DL1" s="758"/>
      <c r="DM1" s="758"/>
      <c r="DN1" s="759"/>
      <c r="DO1" s="81"/>
      <c r="DP1" s="757" t="s">
        <v>146</v>
      </c>
      <c r="DQ1" s="758"/>
      <c r="DR1" s="758"/>
      <c r="DS1" s="758"/>
      <c r="DT1" s="758"/>
      <c r="DU1" s="758"/>
      <c r="DV1" s="758"/>
      <c r="DW1" s="758"/>
      <c r="DX1" s="758"/>
      <c r="DY1" s="758"/>
      <c r="DZ1" s="758"/>
      <c r="EA1" s="758"/>
      <c r="EB1" s="758"/>
      <c r="EC1" s="759"/>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9" t="s">
        <v>148</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149</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150</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26</v>
      </c>
      <c r="C4" s="700"/>
      <c r="D4" s="700"/>
      <c r="E4" s="700"/>
      <c r="F4" s="700"/>
      <c r="G4" s="700"/>
      <c r="H4" s="700"/>
      <c r="I4" s="700"/>
      <c r="J4" s="700"/>
      <c r="K4" s="700"/>
      <c r="L4" s="700"/>
      <c r="M4" s="700"/>
      <c r="N4" s="700"/>
      <c r="O4" s="700"/>
      <c r="P4" s="700"/>
      <c r="Q4" s="701"/>
      <c r="R4" s="699" t="s">
        <v>151</v>
      </c>
      <c r="S4" s="700"/>
      <c r="T4" s="700"/>
      <c r="U4" s="700"/>
      <c r="V4" s="700"/>
      <c r="W4" s="700"/>
      <c r="X4" s="700"/>
      <c r="Y4" s="701"/>
      <c r="Z4" s="699" t="s">
        <v>152</v>
      </c>
      <c r="AA4" s="700"/>
      <c r="AB4" s="700"/>
      <c r="AC4" s="701"/>
      <c r="AD4" s="699" t="s">
        <v>153</v>
      </c>
      <c r="AE4" s="700"/>
      <c r="AF4" s="700"/>
      <c r="AG4" s="700"/>
      <c r="AH4" s="700"/>
      <c r="AI4" s="700"/>
      <c r="AJ4" s="700"/>
      <c r="AK4" s="701"/>
      <c r="AL4" s="699" t="s">
        <v>152</v>
      </c>
      <c r="AM4" s="700"/>
      <c r="AN4" s="700"/>
      <c r="AO4" s="701"/>
      <c r="AP4" s="760" t="s">
        <v>154</v>
      </c>
      <c r="AQ4" s="760"/>
      <c r="AR4" s="760"/>
      <c r="AS4" s="760"/>
      <c r="AT4" s="760"/>
      <c r="AU4" s="760"/>
      <c r="AV4" s="760"/>
      <c r="AW4" s="760"/>
      <c r="AX4" s="760"/>
      <c r="AY4" s="760"/>
      <c r="AZ4" s="760"/>
      <c r="BA4" s="760"/>
      <c r="BB4" s="760"/>
      <c r="BC4" s="760"/>
      <c r="BD4" s="760"/>
      <c r="BE4" s="760"/>
      <c r="BF4" s="760"/>
      <c r="BG4" s="760" t="s">
        <v>155</v>
      </c>
      <c r="BH4" s="760"/>
      <c r="BI4" s="760"/>
      <c r="BJ4" s="760"/>
      <c r="BK4" s="760"/>
      <c r="BL4" s="760"/>
      <c r="BM4" s="760"/>
      <c r="BN4" s="760"/>
      <c r="BO4" s="760" t="s">
        <v>152</v>
      </c>
      <c r="BP4" s="760"/>
      <c r="BQ4" s="760"/>
      <c r="BR4" s="760"/>
      <c r="BS4" s="760" t="s">
        <v>156</v>
      </c>
      <c r="BT4" s="760"/>
      <c r="BU4" s="760"/>
      <c r="BV4" s="760"/>
      <c r="BW4" s="760"/>
      <c r="BX4" s="760"/>
      <c r="BY4" s="760"/>
      <c r="BZ4" s="760"/>
      <c r="CA4" s="760"/>
      <c r="CB4" s="760"/>
      <c r="CD4" s="742" t="s">
        <v>157</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15">
      <c r="B5" s="708" t="s">
        <v>158</v>
      </c>
      <c r="C5" s="709"/>
      <c r="D5" s="709"/>
      <c r="E5" s="709"/>
      <c r="F5" s="709"/>
      <c r="G5" s="709"/>
      <c r="H5" s="709"/>
      <c r="I5" s="709"/>
      <c r="J5" s="709"/>
      <c r="K5" s="709"/>
      <c r="L5" s="709"/>
      <c r="M5" s="709"/>
      <c r="N5" s="709"/>
      <c r="O5" s="709"/>
      <c r="P5" s="709"/>
      <c r="Q5" s="710"/>
      <c r="R5" s="693">
        <v>8295363</v>
      </c>
      <c r="S5" s="694"/>
      <c r="T5" s="694"/>
      <c r="U5" s="694"/>
      <c r="V5" s="694"/>
      <c r="W5" s="694"/>
      <c r="X5" s="694"/>
      <c r="Y5" s="737"/>
      <c r="Z5" s="755">
        <v>32.200000000000003</v>
      </c>
      <c r="AA5" s="755"/>
      <c r="AB5" s="755"/>
      <c r="AC5" s="755"/>
      <c r="AD5" s="756">
        <v>7583032</v>
      </c>
      <c r="AE5" s="756"/>
      <c r="AF5" s="756"/>
      <c r="AG5" s="756"/>
      <c r="AH5" s="756"/>
      <c r="AI5" s="756"/>
      <c r="AJ5" s="756"/>
      <c r="AK5" s="756"/>
      <c r="AL5" s="738">
        <v>62.4</v>
      </c>
      <c r="AM5" s="713"/>
      <c r="AN5" s="713"/>
      <c r="AO5" s="739"/>
      <c r="AP5" s="708" t="s">
        <v>159</v>
      </c>
      <c r="AQ5" s="709"/>
      <c r="AR5" s="709"/>
      <c r="AS5" s="709"/>
      <c r="AT5" s="709"/>
      <c r="AU5" s="709"/>
      <c r="AV5" s="709"/>
      <c r="AW5" s="709"/>
      <c r="AX5" s="709"/>
      <c r="AY5" s="709"/>
      <c r="AZ5" s="709"/>
      <c r="BA5" s="709"/>
      <c r="BB5" s="709"/>
      <c r="BC5" s="709"/>
      <c r="BD5" s="709"/>
      <c r="BE5" s="709"/>
      <c r="BF5" s="710"/>
      <c r="BG5" s="638">
        <v>7690053</v>
      </c>
      <c r="BH5" s="639"/>
      <c r="BI5" s="639"/>
      <c r="BJ5" s="639"/>
      <c r="BK5" s="639"/>
      <c r="BL5" s="639"/>
      <c r="BM5" s="639"/>
      <c r="BN5" s="640"/>
      <c r="BO5" s="671">
        <v>92.7</v>
      </c>
      <c r="BP5" s="671"/>
      <c r="BQ5" s="671"/>
      <c r="BR5" s="671"/>
      <c r="BS5" s="672">
        <v>119189</v>
      </c>
      <c r="BT5" s="672"/>
      <c r="BU5" s="672"/>
      <c r="BV5" s="672"/>
      <c r="BW5" s="672"/>
      <c r="BX5" s="672"/>
      <c r="BY5" s="672"/>
      <c r="BZ5" s="672"/>
      <c r="CA5" s="672"/>
      <c r="CB5" s="726"/>
      <c r="CD5" s="742" t="s">
        <v>154</v>
      </c>
      <c r="CE5" s="743"/>
      <c r="CF5" s="743"/>
      <c r="CG5" s="743"/>
      <c r="CH5" s="743"/>
      <c r="CI5" s="743"/>
      <c r="CJ5" s="743"/>
      <c r="CK5" s="743"/>
      <c r="CL5" s="743"/>
      <c r="CM5" s="743"/>
      <c r="CN5" s="743"/>
      <c r="CO5" s="743"/>
      <c r="CP5" s="743"/>
      <c r="CQ5" s="744"/>
      <c r="CR5" s="742" t="s">
        <v>160</v>
      </c>
      <c r="CS5" s="743"/>
      <c r="CT5" s="743"/>
      <c r="CU5" s="743"/>
      <c r="CV5" s="743"/>
      <c r="CW5" s="743"/>
      <c r="CX5" s="743"/>
      <c r="CY5" s="744"/>
      <c r="CZ5" s="742" t="s">
        <v>152</v>
      </c>
      <c r="DA5" s="743"/>
      <c r="DB5" s="743"/>
      <c r="DC5" s="744"/>
      <c r="DD5" s="742" t="s">
        <v>161</v>
      </c>
      <c r="DE5" s="743"/>
      <c r="DF5" s="743"/>
      <c r="DG5" s="743"/>
      <c r="DH5" s="743"/>
      <c r="DI5" s="743"/>
      <c r="DJ5" s="743"/>
      <c r="DK5" s="743"/>
      <c r="DL5" s="743"/>
      <c r="DM5" s="743"/>
      <c r="DN5" s="743"/>
      <c r="DO5" s="743"/>
      <c r="DP5" s="744"/>
      <c r="DQ5" s="742" t="s">
        <v>162</v>
      </c>
      <c r="DR5" s="743"/>
      <c r="DS5" s="743"/>
      <c r="DT5" s="743"/>
      <c r="DU5" s="743"/>
      <c r="DV5" s="743"/>
      <c r="DW5" s="743"/>
      <c r="DX5" s="743"/>
      <c r="DY5" s="743"/>
      <c r="DZ5" s="743"/>
      <c r="EA5" s="743"/>
      <c r="EB5" s="743"/>
      <c r="EC5" s="744"/>
    </row>
    <row r="6" spans="2:143" ht="11.25" customHeight="1" x14ac:dyDescent="0.15">
      <c r="B6" s="635" t="s">
        <v>163</v>
      </c>
      <c r="C6" s="636"/>
      <c r="D6" s="636"/>
      <c r="E6" s="636"/>
      <c r="F6" s="636"/>
      <c r="G6" s="636"/>
      <c r="H6" s="636"/>
      <c r="I6" s="636"/>
      <c r="J6" s="636"/>
      <c r="K6" s="636"/>
      <c r="L6" s="636"/>
      <c r="M6" s="636"/>
      <c r="N6" s="636"/>
      <c r="O6" s="636"/>
      <c r="P6" s="636"/>
      <c r="Q6" s="637"/>
      <c r="R6" s="638">
        <v>166556</v>
      </c>
      <c r="S6" s="639"/>
      <c r="T6" s="639"/>
      <c r="U6" s="639"/>
      <c r="V6" s="639"/>
      <c r="W6" s="639"/>
      <c r="X6" s="639"/>
      <c r="Y6" s="640"/>
      <c r="Z6" s="671">
        <v>0.6</v>
      </c>
      <c r="AA6" s="671"/>
      <c r="AB6" s="671"/>
      <c r="AC6" s="671"/>
      <c r="AD6" s="672">
        <v>166556</v>
      </c>
      <c r="AE6" s="672"/>
      <c r="AF6" s="672"/>
      <c r="AG6" s="672"/>
      <c r="AH6" s="672"/>
      <c r="AI6" s="672"/>
      <c r="AJ6" s="672"/>
      <c r="AK6" s="672"/>
      <c r="AL6" s="641">
        <v>1.4</v>
      </c>
      <c r="AM6" s="642"/>
      <c r="AN6" s="642"/>
      <c r="AO6" s="673"/>
      <c r="AP6" s="635" t="s">
        <v>164</v>
      </c>
      <c r="AQ6" s="636"/>
      <c r="AR6" s="636"/>
      <c r="AS6" s="636"/>
      <c r="AT6" s="636"/>
      <c r="AU6" s="636"/>
      <c r="AV6" s="636"/>
      <c r="AW6" s="636"/>
      <c r="AX6" s="636"/>
      <c r="AY6" s="636"/>
      <c r="AZ6" s="636"/>
      <c r="BA6" s="636"/>
      <c r="BB6" s="636"/>
      <c r="BC6" s="636"/>
      <c r="BD6" s="636"/>
      <c r="BE6" s="636"/>
      <c r="BF6" s="637"/>
      <c r="BG6" s="638">
        <v>7690053</v>
      </c>
      <c r="BH6" s="639"/>
      <c r="BI6" s="639"/>
      <c r="BJ6" s="639"/>
      <c r="BK6" s="639"/>
      <c r="BL6" s="639"/>
      <c r="BM6" s="639"/>
      <c r="BN6" s="640"/>
      <c r="BO6" s="671">
        <v>92.7</v>
      </c>
      <c r="BP6" s="671"/>
      <c r="BQ6" s="671"/>
      <c r="BR6" s="671"/>
      <c r="BS6" s="672">
        <v>119189</v>
      </c>
      <c r="BT6" s="672"/>
      <c r="BU6" s="672"/>
      <c r="BV6" s="672"/>
      <c r="BW6" s="672"/>
      <c r="BX6" s="672"/>
      <c r="BY6" s="672"/>
      <c r="BZ6" s="672"/>
      <c r="CA6" s="672"/>
      <c r="CB6" s="726"/>
      <c r="CD6" s="696" t="s">
        <v>165</v>
      </c>
      <c r="CE6" s="697"/>
      <c r="CF6" s="697"/>
      <c r="CG6" s="697"/>
      <c r="CH6" s="697"/>
      <c r="CI6" s="697"/>
      <c r="CJ6" s="697"/>
      <c r="CK6" s="697"/>
      <c r="CL6" s="697"/>
      <c r="CM6" s="697"/>
      <c r="CN6" s="697"/>
      <c r="CO6" s="697"/>
      <c r="CP6" s="697"/>
      <c r="CQ6" s="698"/>
      <c r="CR6" s="638">
        <v>187546</v>
      </c>
      <c r="CS6" s="639"/>
      <c r="CT6" s="639"/>
      <c r="CU6" s="639"/>
      <c r="CV6" s="639"/>
      <c r="CW6" s="639"/>
      <c r="CX6" s="639"/>
      <c r="CY6" s="640"/>
      <c r="CZ6" s="738">
        <v>0.7</v>
      </c>
      <c r="DA6" s="713"/>
      <c r="DB6" s="713"/>
      <c r="DC6" s="741"/>
      <c r="DD6" s="644" t="s">
        <v>66</v>
      </c>
      <c r="DE6" s="639"/>
      <c r="DF6" s="639"/>
      <c r="DG6" s="639"/>
      <c r="DH6" s="639"/>
      <c r="DI6" s="639"/>
      <c r="DJ6" s="639"/>
      <c r="DK6" s="639"/>
      <c r="DL6" s="639"/>
      <c r="DM6" s="639"/>
      <c r="DN6" s="639"/>
      <c r="DO6" s="639"/>
      <c r="DP6" s="640"/>
      <c r="DQ6" s="644">
        <v>187546</v>
      </c>
      <c r="DR6" s="639"/>
      <c r="DS6" s="639"/>
      <c r="DT6" s="639"/>
      <c r="DU6" s="639"/>
      <c r="DV6" s="639"/>
      <c r="DW6" s="639"/>
      <c r="DX6" s="639"/>
      <c r="DY6" s="639"/>
      <c r="DZ6" s="639"/>
      <c r="EA6" s="639"/>
      <c r="EB6" s="639"/>
      <c r="EC6" s="684"/>
    </row>
    <row r="7" spans="2:143" ht="11.25" customHeight="1" x14ac:dyDescent="0.15">
      <c r="B7" s="635" t="s">
        <v>166</v>
      </c>
      <c r="C7" s="636"/>
      <c r="D7" s="636"/>
      <c r="E7" s="636"/>
      <c r="F7" s="636"/>
      <c r="G7" s="636"/>
      <c r="H7" s="636"/>
      <c r="I7" s="636"/>
      <c r="J7" s="636"/>
      <c r="K7" s="636"/>
      <c r="L7" s="636"/>
      <c r="M7" s="636"/>
      <c r="N7" s="636"/>
      <c r="O7" s="636"/>
      <c r="P7" s="636"/>
      <c r="Q7" s="637"/>
      <c r="R7" s="638">
        <v>6707</v>
      </c>
      <c r="S7" s="639"/>
      <c r="T7" s="639"/>
      <c r="U7" s="639"/>
      <c r="V7" s="639"/>
      <c r="W7" s="639"/>
      <c r="X7" s="639"/>
      <c r="Y7" s="640"/>
      <c r="Z7" s="671">
        <v>0</v>
      </c>
      <c r="AA7" s="671"/>
      <c r="AB7" s="671"/>
      <c r="AC7" s="671"/>
      <c r="AD7" s="672">
        <v>6707</v>
      </c>
      <c r="AE7" s="672"/>
      <c r="AF7" s="672"/>
      <c r="AG7" s="672"/>
      <c r="AH7" s="672"/>
      <c r="AI7" s="672"/>
      <c r="AJ7" s="672"/>
      <c r="AK7" s="672"/>
      <c r="AL7" s="641">
        <v>0.1</v>
      </c>
      <c r="AM7" s="642"/>
      <c r="AN7" s="642"/>
      <c r="AO7" s="673"/>
      <c r="AP7" s="635" t="s">
        <v>167</v>
      </c>
      <c r="AQ7" s="636"/>
      <c r="AR7" s="636"/>
      <c r="AS7" s="636"/>
      <c r="AT7" s="636"/>
      <c r="AU7" s="636"/>
      <c r="AV7" s="636"/>
      <c r="AW7" s="636"/>
      <c r="AX7" s="636"/>
      <c r="AY7" s="636"/>
      <c r="AZ7" s="636"/>
      <c r="BA7" s="636"/>
      <c r="BB7" s="636"/>
      <c r="BC7" s="636"/>
      <c r="BD7" s="636"/>
      <c r="BE7" s="636"/>
      <c r="BF7" s="637"/>
      <c r="BG7" s="638">
        <v>2827660</v>
      </c>
      <c r="BH7" s="639"/>
      <c r="BI7" s="639"/>
      <c r="BJ7" s="639"/>
      <c r="BK7" s="639"/>
      <c r="BL7" s="639"/>
      <c r="BM7" s="639"/>
      <c r="BN7" s="640"/>
      <c r="BO7" s="671">
        <v>34.1</v>
      </c>
      <c r="BP7" s="671"/>
      <c r="BQ7" s="671"/>
      <c r="BR7" s="671"/>
      <c r="BS7" s="672">
        <v>119189</v>
      </c>
      <c r="BT7" s="672"/>
      <c r="BU7" s="672"/>
      <c r="BV7" s="672"/>
      <c r="BW7" s="672"/>
      <c r="BX7" s="672"/>
      <c r="BY7" s="672"/>
      <c r="BZ7" s="672"/>
      <c r="CA7" s="672"/>
      <c r="CB7" s="726"/>
      <c r="CD7" s="685" t="s">
        <v>168</v>
      </c>
      <c r="CE7" s="682"/>
      <c r="CF7" s="682"/>
      <c r="CG7" s="682"/>
      <c r="CH7" s="682"/>
      <c r="CI7" s="682"/>
      <c r="CJ7" s="682"/>
      <c r="CK7" s="682"/>
      <c r="CL7" s="682"/>
      <c r="CM7" s="682"/>
      <c r="CN7" s="682"/>
      <c r="CO7" s="682"/>
      <c r="CP7" s="682"/>
      <c r="CQ7" s="683"/>
      <c r="CR7" s="638">
        <v>6925437</v>
      </c>
      <c r="CS7" s="639"/>
      <c r="CT7" s="639"/>
      <c r="CU7" s="639"/>
      <c r="CV7" s="639"/>
      <c r="CW7" s="639"/>
      <c r="CX7" s="639"/>
      <c r="CY7" s="640"/>
      <c r="CZ7" s="671">
        <v>27.3</v>
      </c>
      <c r="DA7" s="671"/>
      <c r="DB7" s="671"/>
      <c r="DC7" s="671"/>
      <c r="DD7" s="644">
        <v>73597</v>
      </c>
      <c r="DE7" s="639"/>
      <c r="DF7" s="639"/>
      <c r="DG7" s="639"/>
      <c r="DH7" s="639"/>
      <c r="DI7" s="639"/>
      <c r="DJ7" s="639"/>
      <c r="DK7" s="639"/>
      <c r="DL7" s="639"/>
      <c r="DM7" s="639"/>
      <c r="DN7" s="639"/>
      <c r="DO7" s="639"/>
      <c r="DP7" s="640"/>
      <c r="DQ7" s="644">
        <v>1691195</v>
      </c>
      <c r="DR7" s="639"/>
      <c r="DS7" s="639"/>
      <c r="DT7" s="639"/>
      <c r="DU7" s="639"/>
      <c r="DV7" s="639"/>
      <c r="DW7" s="639"/>
      <c r="DX7" s="639"/>
      <c r="DY7" s="639"/>
      <c r="DZ7" s="639"/>
      <c r="EA7" s="639"/>
      <c r="EB7" s="639"/>
      <c r="EC7" s="684"/>
    </row>
    <row r="8" spans="2:143" ht="11.25" customHeight="1" x14ac:dyDescent="0.15">
      <c r="B8" s="635" t="s">
        <v>169</v>
      </c>
      <c r="C8" s="636"/>
      <c r="D8" s="636"/>
      <c r="E8" s="636"/>
      <c r="F8" s="636"/>
      <c r="G8" s="636"/>
      <c r="H8" s="636"/>
      <c r="I8" s="636"/>
      <c r="J8" s="636"/>
      <c r="K8" s="636"/>
      <c r="L8" s="636"/>
      <c r="M8" s="636"/>
      <c r="N8" s="636"/>
      <c r="O8" s="636"/>
      <c r="P8" s="636"/>
      <c r="Q8" s="637"/>
      <c r="R8" s="638">
        <v>37576</v>
      </c>
      <c r="S8" s="639"/>
      <c r="T8" s="639"/>
      <c r="U8" s="639"/>
      <c r="V8" s="639"/>
      <c r="W8" s="639"/>
      <c r="X8" s="639"/>
      <c r="Y8" s="640"/>
      <c r="Z8" s="671">
        <v>0.1</v>
      </c>
      <c r="AA8" s="671"/>
      <c r="AB8" s="671"/>
      <c r="AC8" s="671"/>
      <c r="AD8" s="672">
        <v>37576</v>
      </c>
      <c r="AE8" s="672"/>
      <c r="AF8" s="672"/>
      <c r="AG8" s="672"/>
      <c r="AH8" s="672"/>
      <c r="AI8" s="672"/>
      <c r="AJ8" s="672"/>
      <c r="AK8" s="672"/>
      <c r="AL8" s="641">
        <v>0.3</v>
      </c>
      <c r="AM8" s="642"/>
      <c r="AN8" s="642"/>
      <c r="AO8" s="673"/>
      <c r="AP8" s="635" t="s">
        <v>170</v>
      </c>
      <c r="AQ8" s="636"/>
      <c r="AR8" s="636"/>
      <c r="AS8" s="636"/>
      <c r="AT8" s="636"/>
      <c r="AU8" s="636"/>
      <c r="AV8" s="636"/>
      <c r="AW8" s="636"/>
      <c r="AX8" s="636"/>
      <c r="AY8" s="636"/>
      <c r="AZ8" s="636"/>
      <c r="BA8" s="636"/>
      <c r="BB8" s="636"/>
      <c r="BC8" s="636"/>
      <c r="BD8" s="636"/>
      <c r="BE8" s="636"/>
      <c r="BF8" s="637"/>
      <c r="BG8" s="638">
        <v>81296</v>
      </c>
      <c r="BH8" s="639"/>
      <c r="BI8" s="639"/>
      <c r="BJ8" s="639"/>
      <c r="BK8" s="639"/>
      <c r="BL8" s="639"/>
      <c r="BM8" s="639"/>
      <c r="BN8" s="640"/>
      <c r="BO8" s="671">
        <v>1</v>
      </c>
      <c r="BP8" s="671"/>
      <c r="BQ8" s="671"/>
      <c r="BR8" s="671"/>
      <c r="BS8" s="644" t="s">
        <v>66</v>
      </c>
      <c r="BT8" s="639"/>
      <c r="BU8" s="639"/>
      <c r="BV8" s="639"/>
      <c r="BW8" s="639"/>
      <c r="BX8" s="639"/>
      <c r="BY8" s="639"/>
      <c r="BZ8" s="639"/>
      <c r="CA8" s="639"/>
      <c r="CB8" s="684"/>
      <c r="CD8" s="685" t="s">
        <v>171</v>
      </c>
      <c r="CE8" s="682"/>
      <c r="CF8" s="682"/>
      <c r="CG8" s="682"/>
      <c r="CH8" s="682"/>
      <c r="CI8" s="682"/>
      <c r="CJ8" s="682"/>
      <c r="CK8" s="682"/>
      <c r="CL8" s="682"/>
      <c r="CM8" s="682"/>
      <c r="CN8" s="682"/>
      <c r="CO8" s="682"/>
      <c r="CP8" s="682"/>
      <c r="CQ8" s="683"/>
      <c r="CR8" s="638">
        <v>6426483</v>
      </c>
      <c r="CS8" s="639"/>
      <c r="CT8" s="639"/>
      <c r="CU8" s="639"/>
      <c r="CV8" s="639"/>
      <c r="CW8" s="639"/>
      <c r="CX8" s="639"/>
      <c r="CY8" s="640"/>
      <c r="CZ8" s="671">
        <v>25.4</v>
      </c>
      <c r="DA8" s="671"/>
      <c r="DB8" s="671"/>
      <c r="DC8" s="671"/>
      <c r="DD8" s="644">
        <v>87878</v>
      </c>
      <c r="DE8" s="639"/>
      <c r="DF8" s="639"/>
      <c r="DG8" s="639"/>
      <c r="DH8" s="639"/>
      <c r="DI8" s="639"/>
      <c r="DJ8" s="639"/>
      <c r="DK8" s="639"/>
      <c r="DL8" s="639"/>
      <c r="DM8" s="639"/>
      <c r="DN8" s="639"/>
      <c r="DO8" s="639"/>
      <c r="DP8" s="640"/>
      <c r="DQ8" s="644">
        <v>3535770</v>
      </c>
      <c r="DR8" s="639"/>
      <c r="DS8" s="639"/>
      <c r="DT8" s="639"/>
      <c r="DU8" s="639"/>
      <c r="DV8" s="639"/>
      <c r="DW8" s="639"/>
      <c r="DX8" s="639"/>
      <c r="DY8" s="639"/>
      <c r="DZ8" s="639"/>
      <c r="EA8" s="639"/>
      <c r="EB8" s="639"/>
      <c r="EC8" s="684"/>
    </row>
    <row r="9" spans="2:143" ht="11.25" customHeight="1" x14ac:dyDescent="0.15">
      <c r="B9" s="635" t="s">
        <v>172</v>
      </c>
      <c r="C9" s="636"/>
      <c r="D9" s="636"/>
      <c r="E9" s="636"/>
      <c r="F9" s="636"/>
      <c r="G9" s="636"/>
      <c r="H9" s="636"/>
      <c r="I9" s="636"/>
      <c r="J9" s="636"/>
      <c r="K9" s="636"/>
      <c r="L9" s="636"/>
      <c r="M9" s="636"/>
      <c r="N9" s="636"/>
      <c r="O9" s="636"/>
      <c r="P9" s="636"/>
      <c r="Q9" s="637"/>
      <c r="R9" s="638">
        <v>43379</v>
      </c>
      <c r="S9" s="639"/>
      <c r="T9" s="639"/>
      <c r="U9" s="639"/>
      <c r="V9" s="639"/>
      <c r="W9" s="639"/>
      <c r="X9" s="639"/>
      <c r="Y9" s="640"/>
      <c r="Z9" s="671">
        <v>0.2</v>
      </c>
      <c r="AA9" s="671"/>
      <c r="AB9" s="671"/>
      <c r="AC9" s="671"/>
      <c r="AD9" s="672">
        <v>43379</v>
      </c>
      <c r="AE9" s="672"/>
      <c r="AF9" s="672"/>
      <c r="AG9" s="672"/>
      <c r="AH9" s="672"/>
      <c r="AI9" s="672"/>
      <c r="AJ9" s="672"/>
      <c r="AK9" s="672"/>
      <c r="AL9" s="641">
        <v>0.4</v>
      </c>
      <c r="AM9" s="642"/>
      <c r="AN9" s="642"/>
      <c r="AO9" s="673"/>
      <c r="AP9" s="635" t="s">
        <v>173</v>
      </c>
      <c r="AQ9" s="636"/>
      <c r="AR9" s="636"/>
      <c r="AS9" s="636"/>
      <c r="AT9" s="636"/>
      <c r="AU9" s="636"/>
      <c r="AV9" s="636"/>
      <c r="AW9" s="636"/>
      <c r="AX9" s="636"/>
      <c r="AY9" s="636"/>
      <c r="AZ9" s="636"/>
      <c r="BA9" s="636"/>
      <c r="BB9" s="636"/>
      <c r="BC9" s="636"/>
      <c r="BD9" s="636"/>
      <c r="BE9" s="636"/>
      <c r="BF9" s="637"/>
      <c r="BG9" s="638">
        <v>2161935</v>
      </c>
      <c r="BH9" s="639"/>
      <c r="BI9" s="639"/>
      <c r="BJ9" s="639"/>
      <c r="BK9" s="639"/>
      <c r="BL9" s="639"/>
      <c r="BM9" s="639"/>
      <c r="BN9" s="640"/>
      <c r="BO9" s="671">
        <v>26.1</v>
      </c>
      <c r="BP9" s="671"/>
      <c r="BQ9" s="671"/>
      <c r="BR9" s="671"/>
      <c r="BS9" s="644" t="s">
        <v>66</v>
      </c>
      <c r="BT9" s="639"/>
      <c r="BU9" s="639"/>
      <c r="BV9" s="639"/>
      <c r="BW9" s="639"/>
      <c r="BX9" s="639"/>
      <c r="BY9" s="639"/>
      <c r="BZ9" s="639"/>
      <c r="CA9" s="639"/>
      <c r="CB9" s="684"/>
      <c r="CD9" s="685" t="s">
        <v>174</v>
      </c>
      <c r="CE9" s="682"/>
      <c r="CF9" s="682"/>
      <c r="CG9" s="682"/>
      <c r="CH9" s="682"/>
      <c r="CI9" s="682"/>
      <c r="CJ9" s="682"/>
      <c r="CK9" s="682"/>
      <c r="CL9" s="682"/>
      <c r="CM9" s="682"/>
      <c r="CN9" s="682"/>
      <c r="CO9" s="682"/>
      <c r="CP9" s="682"/>
      <c r="CQ9" s="683"/>
      <c r="CR9" s="638">
        <v>2197852</v>
      </c>
      <c r="CS9" s="639"/>
      <c r="CT9" s="639"/>
      <c r="CU9" s="639"/>
      <c r="CV9" s="639"/>
      <c r="CW9" s="639"/>
      <c r="CX9" s="639"/>
      <c r="CY9" s="640"/>
      <c r="CZ9" s="671">
        <v>8.6999999999999993</v>
      </c>
      <c r="DA9" s="671"/>
      <c r="DB9" s="671"/>
      <c r="DC9" s="671"/>
      <c r="DD9" s="644">
        <v>148123</v>
      </c>
      <c r="DE9" s="639"/>
      <c r="DF9" s="639"/>
      <c r="DG9" s="639"/>
      <c r="DH9" s="639"/>
      <c r="DI9" s="639"/>
      <c r="DJ9" s="639"/>
      <c r="DK9" s="639"/>
      <c r="DL9" s="639"/>
      <c r="DM9" s="639"/>
      <c r="DN9" s="639"/>
      <c r="DO9" s="639"/>
      <c r="DP9" s="640"/>
      <c r="DQ9" s="644">
        <v>1908909</v>
      </c>
      <c r="DR9" s="639"/>
      <c r="DS9" s="639"/>
      <c r="DT9" s="639"/>
      <c r="DU9" s="639"/>
      <c r="DV9" s="639"/>
      <c r="DW9" s="639"/>
      <c r="DX9" s="639"/>
      <c r="DY9" s="639"/>
      <c r="DZ9" s="639"/>
      <c r="EA9" s="639"/>
      <c r="EB9" s="639"/>
      <c r="EC9" s="684"/>
    </row>
    <row r="10" spans="2:143" ht="11.25" customHeight="1" x14ac:dyDescent="0.15">
      <c r="B10" s="635" t="s">
        <v>175</v>
      </c>
      <c r="C10" s="636"/>
      <c r="D10" s="636"/>
      <c r="E10" s="636"/>
      <c r="F10" s="636"/>
      <c r="G10" s="636"/>
      <c r="H10" s="636"/>
      <c r="I10" s="636"/>
      <c r="J10" s="636"/>
      <c r="K10" s="636"/>
      <c r="L10" s="636"/>
      <c r="M10" s="636"/>
      <c r="N10" s="636"/>
      <c r="O10" s="636"/>
      <c r="P10" s="636"/>
      <c r="Q10" s="637"/>
      <c r="R10" s="638" t="s">
        <v>66</v>
      </c>
      <c r="S10" s="639"/>
      <c r="T10" s="639"/>
      <c r="U10" s="639"/>
      <c r="V10" s="639"/>
      <c r="W10" s="639"/>
      <c r="X10" s="639"/>
      <c r="Y10" s="640"/>
      <c r="Z10" s="671" t="s">
        <v>66</v>
      </c>
      <c r="AA10" s="671"/>
      <c r="AB10" s="671"/>
      <c r="AC10" s="671"/>
      <c r="AD10" s="672" t="s">
        <v>66</v>
      </c>
      <c r="AE10" s="672"/>
      <c r="AF10" s="672"/>
      <c r="AG10" s="672"/>
      <c r="AH10" s="672"/>
      <c r="AI10" s="672"/>
      <c r="AJ10" s="672"/>
      <c r="AK10" s="672"/>
      <c r="AL10" s="641" t="s">
        <v>66</v>
      </c>
      <c r="AM10" s="642"/>
      <c r="AN10" s="642"/>
      <c r="AO10" s="673"/>
      <c r="AP10" s="635" t="s">
        <v>176</v>
      </c>
      <c r="AQ10" s="636"/>
      <c r="AR10" s="636"/>
      <c r="AS10" s="636"/>
      <c r="AT10" s="636"/>
      <c r="AU10" s="636"/>
      <c r="AV10" s="636"/>
      <c r="AW10" s="636"/>
      <c r="AX10" s="636"/>
      <c r="AY10" s="636"/>
      <c r="AZ10" s="636"/>
      <c r="BA10" s="636"/>
      <c r="BB10" s="636"/>
      <c r="BC10" s="636"/>
      <c r="BD10" s="636"/>
      <c r="BE10" s="636"/>
      <c r="BF10" s="637"/>
      <c r="BG10" s="638">
        <v>156712</v>
      </c>
      <c r="BH10" s="639"/>
      <c r="BI10" s="639"/>
      <c r="BJ10" s="639"/>
      <c r="BK10" s="639"/>
      <c r="BL10" s="639"/>
      <c r="BM10" s="639"/>
      <c r="BN10" s="640"/>
      <c r="BO10" s="671">
        <v>1.9</v>
      </c>
      <c r="BP10" s="671"/>
      <c r="BQ10" s="671"/>
      <c r="BR10" s="671"/>
      <c r="BS10" s="644">
        <v>25998</v>
      </c>
      <c r="BT10" s="639"/>
      <c r="BU10" s="639"/>
      <c r="BV10" s="639"/>
      <c r="BW10" s="639"/>
      <c r="BX10" s="639"/>
      <c r="BY10" s="639"/>
      <c r="BZ10" s="639"/>
      <c r="CA10" s="639"/>
      <c r="CB10" s="684"/>
      <c r="CD10" s="685" t="s">
        <v>177</v>
      </c>
      <c r="CE10" s="682"/>
      <c r="CF10" s="682"/>
      <c r="CG10" s="682"/>
      <c r="CH10" s="682"/>
      <c r="CI10" s="682"/>
      <c r="CJ10" s="682"/>
      <c r="CK10" s="682"/>
      <c r="CL10" s="682"/>
      <c r="CM10" s="682"/>
      <c r="CN10" s="682"/>
      <c r="CO10" s="682"/>
      <c r="CP10" s="682"/>
      <c r="CQ10" s="683"/>
      <c r="CR10" s="638">
        <v>28905</v>
      </c>
      <c r="CS10" s="639"/>
      <c r="CT10" s="639"/>
      <c r="CU10" s="639"/>
      <c r="CV10" s="639"/>
      <c r="CW10" s="639"/>
      <c r="CX10" s="639"/>
      <c r="CY10" s="640"/>
      <c r="CZ10" s="671">
        <v>0.1</v>
      </c>
      <c r="DA10" s="671"/>
      <c r="DB10" s="671"/>
      <c r="DC10" s="671"/>
      <c r="DD10" s="644">
        <v>737</v>
      </c>
      <c r="DE10" s="639"/>
      <c r="DF10" s="639"/>
      <c r="DG10" s="639"/>
      <c r="DH10" s="639"/>
      <c r="DI10" s="639"/>
      <c r="DJ10" s="639"/>
      <c r="DK10" s="639"/>
      <c r="DL10" s="639"/>
      <c r="DM10" s="639"/>
      <c r="DN10" s="639"/>
      <c r="DO10" s="639"/>
      <c r="DP10" s="640"/>
      <c r="DQ10" s="644">
        <v>15905</v>
      </c>
      <c r="DR10" s="639"/>
      <c r="DS10" s="639"/>
      <c r="DT10" s="639"/>
      <c r="DU10" s="639"/>
      <c r="DV10" s="639"/>
      <c r="DW10" s="639"/>
      <c r="DX10" s="639"/>
      <c r="DY10" s="639"/>
      <c r="DZ10" s="639"/>
      <c r="EA10" s="639"/>
      <c r="EB10" s="639"/>
      <c r="EC10" s="684"/>
    </row>
    <row r="11" spans="2:143" ht="11.25" customHeight="1" x14ac:dyDescent="0.15">
      <c r="B11" s="635" t="s">
        <v>178</v>
      </c>
      <c r="C11" s="636"/>
      <c r="D11" s="636"/>
      <c r="E11" s="636"/>
      <c r="F11" s="636"/>
      <c r="G11" s="636"/>
      <c r="H11" s="636"/>
      <c r="I11" s="636"/>
      <c r="J11" s="636"/>
      <c r="K11" s="636"/>
      <c r="L11" s="636"/>
      <c r="M11" s="636"/>
      <c r="N11" s="636"/>
      <c r="O11" s="636"/>
      <c r="P11" s="636"/>
      <c r="Q11" s="637"/>
      <c r="R11" s="638">
        <v>991529</v>
      </c>
      <c r="S11" s="639"/>
      <c r="T11" s="639"/>
      <c r="U11" s="639"/>
      <c r="V11" s="639"/>
      <c r="W11" s="639"/>
      <c r="X11" s="639"/>
      <c r="Y11" s="640"/>
      <c r="Z11" s="641">
        <v>3.9</v>
      </c>
      <c r="AA11" s="642"/>
      <c r="AB11" s="642"/>
      <c r="AC11" s="643"/>
      <c r="AD11" s="644">
        <v>991529</v>
      </c>
      <c r="AE11" s="639"/>
      <c r="AF11" s="639"/>
      <c r="AG11" s="639"/>
      <c r="AH11" s="639"/>
      <c r="AI11" s="639"/>
      <c r="AJ11" s="639"/>
      <c r="AK11" s="640"/>
      <c r="AL11" s="641">
        <v>8.1999999999999993</v>
      </c>
      <c r="AM11" s="642"/>
      <c r="AN11" s="642"/>
      <c r="AO11" s="673"/>
      <c r="AP11" s="635" t="s">
        <v>179</v>
      </c>
      <c r="AQ11" s="636"/>
      <c r="AR11" s="636"/>
      <c r="AS11" s="636"/>
      <c r="AT11" s="636"/>
      <c r="AU11" s="636"/>
      <c r="AV11" s="636"/>
      <c r="AW11" s="636"/>
      <c r="AX11" s="636"/>
      <c r="AY11" s="636"/>
      <c r="AZ11" s="636"/>
      <c r="BA11" s="636"/>
      <c r="BB11" s="636"/>
      <c r="BC11" s="636"/>
      <c r="BD11" s="636"/>
      <c r="BE11" s="636"/>
      <c r="BF11" s="637"/>
      <c r="BG11" s="638">
        <v>427717</v>
      </c>
      <c r="BH11" s="639"/>
      <c r="BI11" s="639"/>
      <c r="BJ11" s="639"/>
      <c r="BK11" s="639"/>
      <c r="BL11" s="639"/>
      <c r="BM11" s="639"/>
      <c r="BN11" s="640"/>
      <c r="BO11" s="671">
        <v>5.2</v>
      </c>
      <c r="BP11" s="671"/>
      <c r="BQ11" s="671"/>
      <c r="BR11" s="671"/>
      <c r="BS11" s="644">
        <v>93191</v>
      </c>
      <c r="BT11" s="639"/>
      <c r="BU11" s="639"/>
      <c r="BV11" s="639"/>
      <c r="BW11" s="639"/>
      <c r="BX11" s="639"/>
      <c r="BY11" s="639"/>
      <c r="BZ11" s="639"/>
      <c r="CA11" s="639"/>
      <c r="CB11" s="684"/>
      <c r="CD11" s="685" t="s">
        <v>180</v>
      </c>
      <c r="CE11" s="682"/>
      <c r="CF11" s="682"/>
      <c r="CG11" s="682"/>
      <c r="CH11" s="682"/>
      <c r="CI11" s="682"/>
      <c r="CJ11" s="682"/>
      <c r="CK11" s="682"/>
      <c r="CL11" s="682"/>
      <c r="CM11" s="682"/>
      <c r="CN11" s="682"/>
      <c r="CO11" s="682"/>
      <c r="CP11" s="682"/>
      <c r="CQ11" s="683"/>
      <c r="CR11" s="638">
        <v>376311</v>
      </c>
      <c r="CS11" s="639"/>
      <c r="CT11" s="639"/>
      <c r="CU11" s="639"/>
      <c r="CV11" s="639"/>
      <c r="CW11" s="639"/>
      <c r="CX11" s="639"/>
      <c r="CY11" s="640"/>
      <c r="CZ11" s="671">
        <v>1.5</v>
      </c>
      <c r="DA11" s="671"/>
      <c r="DB11" s="671"/>
      <c r="DC11" s="671"/>
      <c r="DD11" s="644">
        <v>87230</v>
      </c>
      <c r="DE11" s="639"/>
      <c r="DF11" s="639"/>
      <c r="DG11" s="639"/>
      <c r="DH11" s="639"/>
      <c r="DI11" s="639"/>
      <c r="DJ11" s="639"/>
      <c r="DK11" s="639"/>
      <c r="DL11" s="639"/>
      <c r="DM11" s="639"/>
      <c r="DN11" s="639"/>
      <c r="DO11" s="639"/>
      <c r="DP11" s="640"/>
      <c r="DQ11" s="644">
        <v>185095</v>
      </c>
      <c r="DR11" s="639"/>
      <c r="DS11" s="639"/>
      <c r="DT11" s="639"/>
      <c r="DU11" s="639"/>
      <c r="DV11" s="639"/>
      <c r="DW11" s="639"/>
      <c r="DX11" s="639"/>
      <c r="DY11" s="639"/>
      <c r="DZ11" s="639"/>
      <c r="EA11" s="639"/>
      <c r="EB11" s="639"/>
      <c r="EC11" s="684"/>
    </row>
    <row r="12" spans="2:143" ht="11.25" customHeight="1" x14ac:dyDescent="0.15">
      <c r="B12" s="635" t="s">
        <v>181</v>
      </c>
      <c r="C12" s="636"/>
      <c r="D12" s="636"/>
      <c r="E12" s="636"/>
      <c r="F12" s="636"/>
      <c r="G12" s="636"/>
      <c r="H12" s="636"/>
      <c r="I12" s="636"/>
      <c r="J12" s="636"/>
      <c r="K12" s="636"/>
      <c r="L12" s="636"/>
      <c r="M12" s="636"/>
      <c r="N12" s="636"/>
      <c r="O12" s="636"/>
      <c r="P12" s="636"/>
      <c r="Q12" s="637"/>
      <c r="R12" s="638">
        <v>14566</v>
      </c>
      <c r="S12" s="639"/>
      <c r="T12" s="639"/>
      <c r="U12" s="639"/>
      <c r="V12" s="639"/>
      <c r="W12" s="639"/>
      <c r="X12" s="639"/>
      <c r="Y12" s="640"/>
      <c r="Z12" s="671">
        <v>0.1</v>
      </c>
      <c r="AA12" s="671"/>
      <c r="AB12" s="671"/>
      <c r="AC12" s="671"/>
      <c r="AD12" s="672">
        <v>14566</v>
      </c>
      <c r="AE12" s="672"/>
      <c r="AF12" s="672"/>
      <c r="AG12" s="672"/>
      <c r="AH12" s="672"/>
      <c r="AI12" s="672"/>
      <c r="AJ12" s="672"/>
      <c r="AK12" s="672"/>
      <c r="AL12" s="641">
        <v>0.1</v>
      </c>
      <c r="AM12" s="642"/>
      <c r="AN12" s="642"/>
      <c r="AO12" s="673"/>
      <c r="AP12" s="635" t="s">
        <v>182</v>
      </c>
      <c r="AQ12" s="636"/>
      <c r="AR12" s="636"/>
      <c r="AS12" s="636"/>
      <c r="AT12" s="636"/>
      <c r="AU12" s="636"/>
      <c r="AV12" s="636"/>
      <c r="AW12" s="636"/>
      <c r="AX12" s="636"/>
      <c r="AY12" s="636"/>
      <c r="AZ12" s="636"/>
      <c r="BA12" s="636"/>
      <c r="BB12" s="636"/>
      <c r="BC12" s="636"/>
      <c r="BD12" s="636"/>
      <c r="BE12" s="636"/>
      <c r="BF12" s="637"/>
      <c r="BG12" s="638">
        <v>4424889</v>
      </c>
      <c r="BH12" s="639"/>
      <c r="BI12" s="639"/>
      <c r="BJ12" s="639"/>
      <c r="BK12" s="639"/>
      <c r="BL12" s="639"/>
      <c r="BM12" s="639"/>
      <c r="BN12" s="640"/>
      <c r="BO12" s="671">
        <v>53.3</v>
      </c>
      <c r="BP12" s="671"/>
      <c r="BQ12" s="671"/>
      <c r="BR12" s="671"/>
      <c r="BS12" s="644" t="s">
        <v>66</v>
      </c>
      <c r="BT12" s="639"/>
      <c r="BU12" s="639"/>
      <c r="BV12" s="639"/>
      <c r="BW12" s="639"/>
      <c r="BX12" s="639"/>
      <c r="BY12" s="639"/>
      <c r="BZ12" s="639"/>
      <c r="CA12" s="639"/>
      <c r="CB12" s="684"/>
      <c r="CD12" s="685" t="s">
        <v>183</v>
      </c>
      <c r="CE12" s="682"/>
      <c r="CF12" s="682"/>
      <c r="CG12" s="682"/>
      <c r="CH12" s="682"/>
      <c r="CI12" s="682"/>
      <c r="CJ12" s="682"/>
      <c r="CK12" s="682"/>
      <c r="CL12" s="682"/>
      <c r="CM12" s="682"/>
      <c r="CN12" s="682"/>
      <c r="CO12" s="682"/>
      <c r="CP12" s="682"/>
      <c r="CQ12" s="683"/>
      <c r="CR12" s="638">
        <v>702763</v>
      </c>
      <c r="CS12" s="639"/>
      <c r="CT12" s="639"/>
      <c r="CU12" s="639"/>
      <c r="CV12" s="639"/>
      <c r="CW12" s="639"/>
      <c r="CX12" s="639"/>
      <c r="CY12" s="640"/>
      <c r="CZ12" s="671">
        <v>2.8</v>
      </c>
      <c r="DA12" s="671"/>
      <c r="DB12" s="671"/>
      <c r="DC12" s="671"/>
      <c r="DD12" s="644">
        <v>9554</v>
      </c>
      <c r="DE12" s="639"/>
      <c r="DF12" s="639"/>
      <c r="DG12" s="639"/>
      <c r="DH12" s="639"/>
      <c r="DI12" s="639"/>
      <c r="DJ12" s="639"/>
      <c r="DK12" s="639"/>
      <c r="DL12" s="639"/>
      <c r="DM12" s="639"/>
      <c r="DN12" s="639"/>
      <c r="DO12" s="639"/>
      <c r="DP12" s="640"/>
      <c r="DQ12" s="644">
        <v>516808</v>
      </c>
      <c r="DR12" s="639"/>
      <c r="DS12" s="639"/>
      <c r="DT12" s="639"/>
      <c r="DU12" s="639"/>
      <c r="DV12" s="639"/>
      <c r="DW12" s="639"/>
      <c r="DX12" s="639"/>
      <c r="DY12" s="639"/>
      <c r="DZ12" s="639"/>
      <c r="EA12" s="639"/>
      <c r="EB12" s="639"/>
      <c r="EC12" s="684"/>
    </row>
    <row r="13" spans="2:143" ht="11.25" customHeight="1" x14ac:dyDescent="0.15">
      <c r="B13" s="635" t="s">
        <v>184</v>
      </c>
      <c r="C13" s="636"/>
      <c r="D13" s="636"/>
      <c r="E13" s="636"/>
      <c r="F13" s="636"/>
      <c r="G13" s="636"/>
      <c r="H13" s="636"/>
      <c r="I13" s="636"/>
      <c r="J13" s="636"/>
      <c r="K13" s="636"/>
      <c r="L13" s="636"/>
      <c r="M13" s="636"/>
      <c r="N13" s="636"/>
      <c r="O13" s="636"/>
      <c r="P13" s="636"/>
      <c r="Q13" s="637"/>
      <c r="R13" s="638" t="s">
        <v>66</v>
      </c>
      <c r="S13" s="639"/>
      <c r="T13" s="639"/>
      <c r="U13" s="639"/>
      <c r="V13" s="639"/>
      <c r="W13" s="639"/>
      <c r="X13" s="639"/>
      <c r="Y13" s="640"/>
      <c r="Z13" s="671" t="s">
        <v>66</v>
      </c>
      <c r="AA13" s="671"/>
      <c r="AB13" s="671"/>
      <c r="AC13" s="671"/>
      <c r="AD13" s="672" t="s">
        <v>66</v>
      </c>
      <c r="AE13" s="672"/>
      <c r="AF13" s="672"/>
      <c r="AG13" s="672"/>
      <c r="AH13" s="672"/>
      <c r="AI13" s="672"/>
      <c r="AJ13" s="672"/>
      <c r="AK13" s="672"/>
      <c r="AL13" s="641" t="s">
        <v>66</v>
      </c>
      <c r="AM13" s="642"/>
      <c r="AN13" s="642"/>
      <c r="AO13" s="673"/>
      <c r="AP13" s="635" t="s">
        <v>185</v>
      </c>
      <c r="AQ13" s="636"/>
      <c r="AR13" s="636"/>
      <c r="AS13" s="636"/>
      <c r="AT13" s="636"/>
      <c r="AU13" s="636"/>
      <c r="AV13" s="636"/>
      <c r="AW13" s="636"/>
      <c r="AX13" s="636"/>
      <c r="AY13" s="636"/>
      <c r="AZ13" s="636"/>
      <c r="BA13" s="636"/>
      <c r="BB13" s="636"/>
      <c r="BC13" s="636"/>
      <c r="BD13" s="636"/>
      <c r="BE13" s="636"/>
      <c r="BF13" s="637"/>
      <c r="BG13" s="638">
        <v>4401596</v>
      </c>
      <c r="BH13" s="639"/>
      <c r="BI13" s="639"/>
      <c r="BJ13" s="639"/>
      <c r="BK13" s="639"/>
      <c r="BL13" s="639"/>
      <c r="BM13" s="639"/>
      <c r="BN13" s="640"/>
      <c r="BO13" s="671">
        <v>53.1</v>
      </c>
      <c r="BP13" s="671"/>
      <c r="BQ13" s="671"/>
      <c r="BR13" s="671"/>
      <c r="BS13" s="644" t="s">
        <v>66</v>
      </c>
      <c r="BT13" s="639"/>
      <c r="BU13" s="639"/>
      <c r="BV13" s="639"/>
      <c r="BW13" s="639"/>
      <c r="BX13" s="639"/>
      <c r="BY13" s="639"/>
      <c r="BZ13" s="639"/>
      <c r="CA13" s="639"/>
      <c r="CB13" s="684"/>
      <c r="CD13" s="685" t="s">
        <v>186</v>
      </c>
      <c r="CE13" s="682"/>
      <c r="CF13" s="682"/>
      <c r="CG13" s="682"/>
      <c r="CH13" s="682"/>
      <c r="CI13" s="682"/>
      <c r="CJ13" s="682"/>
      <c r="CK13" s="682"/>
      <c r="CL13" s="682"/>
      <c r="CM13" s="682"/>
      <c r="CN13" s="682"/>
      <c r="CO13" s="682"/>
      <c r="CP13" s="682"/>
      <c r="CQ13" s="683"/>
      <c r="CR13" s="638">
        <v>2380803</v>
      </c>
      <c r="CS13" s="639"/>
      <c r="CT13" s="639"/>
      <c r="CU13" s="639"/>
      <c r="CV13" s="639"/>
      <c r="CW13" s="639"/>
      <c r="CX13" s="639"/>
      <c r="CY13" s="640"/>
      <c r="CZ13" s="671">
        <v>9.4</v>
      </c>
      <c r="DA13" s="671"/>
      <c r="DB13" s="671"/>
      <c r="DC13" s="671"/>
      <c r="DD13" s="644">
        <v>875415</v>
      </c>
      <c r="DE13" s="639"/>
      <c r="DF13" s="639"/>
      <c r="DG13" s="639"/>
      <c r="DH13" s="639"/>
      <c r="DI13" s="639"/>
      <c r="DJ13" s="639"/>
      <c r="DK13" s="639"/>
      <c r="DL13" s="639"/>
      <c r="DM13" s="639"/>
      <c r="DN13" s="639"/>
      <c r="DO13" s="639"/>
      <c r="DP13" s="640"/>
      <c r="DQ13" s="644">
        <v>1630185</v>
      </c>
      <c r="DR13" s="639"/>
      <c r="DS13" s="639"/>
      <c r="DT13" s="639"/>
      <c r="DU13" s="639"/>
      <c r="DV13" s="639"/>
      <c r="DW13" s="639"/>
      <c r="DX13" s="639"/>
      <c r="DY13" s="639"/>
      <c r="DZ13" s="639"/>
      <c r="EA13" s="639"/>
      <c r="EB13" s="639"/>
      <c r="EC13" s="684"/>
    </row>
    <row r="14" spans="2:143" ht="11.25" customHeight="1" x14ac:dyDescent="0.15">
      <c r="B14" s="635" t="s">
        <v>187</v>
      </c>
      <c r="C14" s="636"/>
      <c r="D14" s="636"/>
      <c r="E14" s="636"/>
      <c r="F14" s="636"/>
      <c r="G14" s="636"/>
      <c r="H14" s="636"/>
      <c r="I14" s="636"/>
      <c r="J14" s="636"/>
      <c r="K14" s="636"/>
      <c r="L14" s="636"/>
      <c r="M14" s="636"/>
      <c r="N14" s="636"/>
      <c r="O14" s="636"/>
      <c r="P14" s="636"/>
      <c r="Q14" s="637"/>
      <c r="R14" s="638">
        <v>10</v>
      </c>
      <c r="S14" s="639"/>
      <c r="T14" s="639"/>
      <c r="U14" s="639"/>
      <c r="V14" s="639"/>
      <c r="W14" s="639"/>
      <c r="X14" s="639"/>
      <c r="Y14" s="640"/>
      <c r="Z14" s="671">
        <v>0</v>
      </c>
      <c r="AA14" s="671"/>
      <c r="AB14" s="671"/>
      <c r="AC14" s="671"/>
      <c r="AD14" s="672">
        <v>10</v>
      </c>
      <c r="AE14" s="672"/>
      <c r="AF14" s="672"/>
      <c r="AG14" s="672"/>
      <c r="AH14" s="672"/>
      <c r="AI14" s="672"/>
      <c r="AJ14" s="672"/>
      <c r="AK14" s="672"/>
      <c r="AL14" s="641">
        <v>0</v>
      </c>
      <c r="AM14" s="642"/>
      <c r="AN14" s="642"/>
      <c r="AO14" s="673"/>
      <c r="AP14" s="635" t="s">
        <v>188</v>
      </c>
      <c r="AQ14" s="636"/>
      <c r="AR14" s="636"/>
      <c r="AS14" s="636"/>
      <c r="AT14" s="636"/>
      <c r="AU14" s="636"/>
      <c r="AV14" s="636"/>
      <c r="AW14" s="636"/>
      <c r="AX14" s="636"/>
      <c r="AY14" s="636"/>
      <c r="AZ14" s="636"/>
      <c r="BA14" s="636"/>
      <c r="BB14" s="636"/>
      <c r="BC14" s="636"/>
      <c r="BD14" s="636"/>
      <c r="BE14" s="636"/>
      <c r="BF14" s="637"/>
      <c r="BG14" s="638">
        <v>143379</v>
      </c>
      <c r="BH14" s="639"/>
      <c r="BI14" s="639"/>
      <c r="BJ14" s="639"/>
      <c r="BK14" s="639"/>
      <c r="BL14" s="639"/>
      <c r="BM14" s="639"/>
      <c r="BN14" s="640"/>
      <c r="BO14" s="671">
        <v>1.7</v>
      </c>
      <c r="BP14" s="671"/>
      <c r="BQ14" s="671"/>
      <c r="BR14" s="671"/>
      <c r="BS14" s="644" t="s">
        <v>66</v>
      </c>
      <c r="BT14" s="639"/>
      <c r="BU14" s="639"/>
      <c r="BV14" s="639"/>
      <c r="BW14" s="639"/>
      <c r="BX14" s="639"/>
      <c r="BY14" s="639"/>
      <c r="BZ14" s="639"/>
      <c r="CA14" s="639"/>
      <c r="CB14" s="684"/>
      <c r="CD14" s="685" t="s">
        <v>189</v>
      </c>
      <c r="CE14" s="682"/>
      <c r="CF14" s="682"/>
      <c r="CG14" s="682"/>
      <c r="CH14" s="682"/>
      <c r="CI14" s="682"/>
      <c r="CJ14" s="682"/>
      <c r="CK14" s="682"/>
      <c r="CL14" s="682"/>
      <c r="CM14" s="682"/>
      <c r="CN14" s="682"/>
      <c r="CO14" s="682"/>
      <c r="CP14" s="682"/>
      <c r="CQ14" s="683"/>
      <c r="CR14" s="638">
        <v>1292901</v>
      </c>
      <c r="CS14" s="639"/>
      <c r="CT14" s="639"/>
      <c r="CU14" s="639"/>
      <c r="CV14" s="639"/>
      <c r="CW14" s="639"/>
      <c r="CX14" s="639"/>
      <c r="CY14" s="640"/>
      <c r="CZ14" s="671">
        <v>5.0999999999999996</v>
      </c>
      <c r="DA14" s="671"/>
      <c r="DB14" s="671"/>
      <c r="DC14" s="671"/>
      <c r="DD14" s="644">
        <v>347740</v>
      </c>
      <c r="DE14" s="639"/>
      <c r="DF14" s="639"/>
      <c r="DG14" s="639"/>
      <c r="DH14" s="639"/>
      <c r="DI14" s="639"/>
      <c r="DJ14" s="639"/>
      <c r="DK14" s="639"/>
      <c r="DL14" s="639"/>
      <c r="DM14" s="639"/>
      <c r="DN14" s="639"/>
      <c r="DO14" s="639"/>
      <c r="DP14" s="640"/>
      <c r="DQ14" s="644">
        <v>624936</v>
      </c>
      <c r="DR14" s="639"/>
      <c r="DS14" s="639"/>
      <c r="DT14" s="639"/>
      <c r="DU14" s="639"/>
      <c r="DV14" s="639"/>
      <c r="DW14" s="639"/>
      <c r="DX14" s="639"/>
      <c r="DY14" s="639"/>
      <c r="DZ14" s="639"/>
      <c r="EA14" s="639"/>
      <c r="EB14" s="639"/>
      <c r="EC14" s="684"/>
    </row>
    <row r="15" spans="2:143" ht="11.25" customHeight="1" x14ac:dyDescent="0.15">
      <c r="B15" s="635" t="s">
        <v>190</v>
      </c>
      <c r="C15" s="636"/>
      <c r="D15" s="636"/>
      <c r="E15" s="636"/>
      <c r="F15" s="636"/>
      <c r="G15" s="636"/>
      <c r="H15" s="636"/>
      <c r="I15" s="636"/>
      <c r="J15" s="636"/>
      <c r="K15" s="636"/>
      <c r="L15" s="636"/>
      <c r="M15" s="636"/>
      <c r="N15" s="636"/>
      <c r="O15" s="636"/>
      <c r="P15" s="636"/>
      <c r="Q15" s="637"/>
      <c r="R15" s="638" t="s">
        <v>66</v>
      </c>
      <c r="S15" s="639"/>
      <c r="T15" s="639"/>
      <c r="U15" s="639"/>
      <c r="V15" s="639"/>
      <c r="W15" s="639"/>
      <c r="X15" s="639"/>
      <c r="Y15" s="640"/>
      <c r="Z15" s="671" t="s">
        <v>66</v>
      </c>
      <c r="AA15" s="671"/>
      <c r="AB15" s="671"/>
      <c r="AC15" s="671"/>
      <c r="AD15" s="672" t="s">
        <v>66</v>
      </c>
      <c r="AE15" s="672"/>
      <c r="AF15" s="672"/>
      <c r="AG15" s="672"/>
      <c r="AH15" s="672"/>
      <c r="AI15" s="672"/>
      <c r="AJ15" s="672"/>
      <c r="AK15" s="672"/>
      <c r="AL15" s="641" t="s">
        <v>66</v>
      </c>
      <c r="AM15" s="642"/>
      <c r="AN15" s="642"/>
      <c r="AO15" s="673"/>
      <c r="AP15" s="635" t="s">
        <v>191</v>
      </c>
      <c r="AQ15" s="636"/>
      <c r="AR15" s="636"/>
      <c r="AS15" s="636"/>
      <c r="AT15" s="636"/>
      <c r="AU15" s="636"/>
      <c r="AV15" s="636"/>
      <c r="AW15" s="636"/>
      <c r="AX15" s="636"/>
      <c r="AY15" s="636"/>
      <c r="AZ15" s="636"/>
      <c r="BA15" s="636"/>
      <c r="BB15" s="636"/>
      <c r="BC15" s="636"/>
      <c r="BD15" s="636"/>
      <c r="BE15" s="636"/>
      <c r="BF15" s="637"/>
      <c r="BG15" s="638">
        <v>294125</v>
      </c>
      <c r="BH15" s="639"/>
      <c r="BI15" s="639"/>
      <c r="BJ15" s="639"/>
      <c r="BK15" s="639"/>
      <c r="BL15" s="639"/>
      <c r="BM15" s="639"/>
      <c r="BN15" s="640"/>
      <c r="BO15" s="671">
        <v>3.5</v>
      </c>
      <c r="BP15" s="671"/>
      <c r="BQ15" s="671"/>
      <c r="BR15" s="671"/>
      <c r="BS15" s="644" t="s">
        <v>66</v>
      </c>
      <c r="BT15" s="639"/>
      <c r="BU15" s="639"/>
      <c r="BV15" s="639"/>
      <c r="BW15" s="639"/>
      <c r="BX15" s="639"/>
      <c r="BY15" s="639"/>
      <c r="BZ15" s="639"/>
      <c r="CA15" s="639"/>
      <c r="CB15" s="684"/>
      <c r="CD15" s="685" t="s">
        <v>192</v>
      </c>
      <c r="CE15" s="682"/>
      <c r="CF15" s="682"/>
      <c r="CG15" s="682"/>
      <c r="CH15" s="682"/>
      <c r="CI15" s="682"/>
      <c r="CJ15" s="682"/>
      <c r="CK15" s="682"/>
      <c r="CL15" s="682"/>
      <c r="CM15" s="682"/>
      <c r="CN15" s="682"/>
      <c r="CO15" s="682"/>
      <c r="CP15" s="682"/>
      <c r="CQ15" s="683"/>
      <c r="CR15" s="638">
        <v>2338948</v>
      </c>
      <c r="CS15" s="639"/>
      <c r="CT15" s="639"/>
      <c r="CU15" s="639"/>
      <c r="CV15" s="639"/>
      <c r="CW15" s="639"/>
      <c r="CX15" s="639"/>
      <c r="CY15" s="640"/>
      <c r="CZ15" s="671">
        <v>9.1999999999999993</v>
      </c>
      <c r="DA15" s="671"/>
      <c r="DB15" s="671"/>
      <c r="DC15" s="671"/>
      <c r="DD15" s="644">
        <v>309214</v>
      </c>
      <c r="DE15" s="639"/>
      <c r="DF15" s="639"/>
      <c r="DG15" s="639"/>
      <c r="DH15" s="639"/>
      <c r="DI15" s="639"/>
      <c r="DJ15" s="639"/>
      <c r="DK15" s="639"/>
      <c r="DL15" s="639"/>
      <c r="DM15" s="639"/>
      <c r="DN15" s="639"/>
      <c r="DO15" s="639"/>
      <c r="DP15" s="640"/>
      <c r="DQ15" s="644">
        <v>1854994</v>
      </c>
      <c r="DR15" s="639"/>
      <c r="DS15" s="639"/>
      <c r="DT15" s="639"/>
      <c r="DU15" s="639"/>
      <c r="DV15" s="639"/>
      <c r="DW15" s="639"/>
      <c r="DX15" s="639"/>
      <c r="DY15" s="639"/>
      <c r="DZ15" s="639"/>
      <c r="EA15" s="639"/>
      <c r="EB15" s="639"/>
      <c r="EC15" s="684"/>
    </row>
    <row r="16" spans="2:143" ht="11.25" customHeight="1" x14ac:dyDescent="0.15">
      <c r="B16" s="635" t="s">
        <v>193</v>
      </c>
      <c r="C16" s="636"/>
      <c r="D16" s="636"/>
      <c r="E16" s="636"/>
      <c r="F16" s="636"/>
      <c r="G16" s="636"/>
      <c r="H16" s="636"/>
      <c r="I16" s="636"/>
      <c r="J16" s="636"/>
      <c r="K16" s="636"/>
      <c r="L16" s="636"/>
      <c r="M16" s="636"/>
      <c r="N16" s="636"/>
      <c r="O16" s="636"/>
      <c r="P16" s="636"/>
      <c r="Q16" s="637"/>
      <c r="R16" s="638">
        <v>19351</v>
      </c>
      <c r="S16" s="639"/>
      <c r="T16" s="639"/>
      <c r="U16" s="639"/>
      <c r="V16" s="639"/>
      <c r="W16" s="639"/>
      <c r="X16" s="639"/>
      <c r="Y16" s="640"/>
      <c r="Z16" s="671">
        <v>0.1</v>
      </c>
      <c r="AA16" s="671"/>
      <c r="AB16" s="671"/>
      <c r="AC16" s="671"/>
      <c r="AD16" s="672">
        <v>19351</v>
      </c>
      <c r="AE16" s="672"/>
      <c r="AF16" s="672"/>
      <c r="AG16" s="672"/>
      <c r="AH16" s="672"/>
      <c r="AI16" s="672"/>
      <c r="AJ16" s="672"/>
      <c r="AK16" s="672"/>
      <c r="AL16" s="641">
        <v>0.2</v>
      </c>
      <c r="AM16" s="642"/>
      <c r="AN16" s="642"/>
      <c r="AO16" s="673"/>
      <c r="AP16" s="635" t="s">
        <v>194</v>
      </c>
      <c r="AQ16" s="636"/>
      <c r="AR16" s="636"/>
      <c r="AS16" s="636"/>
      <c r="AT16" s="636"/>
      <c r="AU16" s="636"/>
      <c r="AV16" s="636"/>
      <c r="AW16" s="636"/>
      <c r="AX16" s="636"/>
      <c r="AY16" s="636"/>
      <c r="AZ16" s="636"/>
      <c r="BA16" s="636"/>
      <c r="BB16" s="636"/>
      <c r="BC16" s="636"/>
      <c r="BD16" s="636"/>
      <c r="BE16" s="636"/>
      <c r="BF16" s="637"/>
      <c r="BG16" s="638" t="s">
        <v>66</v>
      </c>
      <c r="BH16" s="639"/>
      <c r="BI16" s="639"/>
      <c r="BJ16" s="639"/>
      <c r="BK16" s="639"/>
      <c r="BL16" s="639"/>
      <c r="BM16" s="639"/>
      <c r="BN16" s="640"/>
      <c r="BO16" s="671" t="s">
        <v>66</v>
      </c>
      <c r="BP16" s="671"/>
      <c r="BQ16" s="671"/>
      <c r="BR16" s="671"/>
      <c r="BS16" s="644" t="s">
        <v>66</v>
      </c>
      <c r="BT16" s="639"/>
      <c r="BU16" s="639"/>
      <c r="BV16" s="639"/>
      <c r="BW16" s="639"/>
      <c r="BX16" s="639"/>
      <c r="BY16" s="639"/>
      <c r="BZ16" s="639"/>
      <c r="CA16" s="639"/>
      <c r="CB16" s="684"/>
      <c r="CD16" s="685" t="s">
        <v>195</v>
      </c>
      <c r="CE16" s="682"/>
      <c r="CF16" s="682"/>
      <c r="CG16" s="682"/>
      <c r="CH16" s="682"/>
      <c r="CI16" s="682"/>
      <c r="CJ16" s="682"/>
      <c r="CK16" s="682"/>
      <c r="CL16" s="682"/>
      <c r="CM16" s="682"/>
      <c r="CN16" s="682"/>
      <c r="CO16" s="682"/>
      <c r="CP16" s="682"/>
      <c r="CQ16" s="683"/>
      <c r="CR16" s="638" t="s">
        <v>66</v>
      </c>
      <c r="CS16" s="639"/>
      <c r="CT16" s="639"/>
      <c r="CU16" s="639"/>
      <c r="CV16" s="639"/>
      <c r="CW16" s="639"/>
      <c r="CX16" s="639"/>
      <c r="CY16" s="640"/>
      <c r="CZ16" s="671" t="s">
        <v>66</v>
      </c>
      <c r="DA16" s="671"/>
      <c r="DB16" s="671"/>
      <c r="DC16" s="671"/>
      <c r="DD16" s="644" t="s">
        <v>66</v>
      </c>
      <c r="DE16" s="639"/>
      <c r="DF16" s="639"/>
      <c r="DG16" s="639"/>
      <c r="DH16" s="639"/>
      <c r="DI16" s="639"/>
      <c r="DJ16" s="639"/>
      <c r="DK16" s="639"/>
      <c r="DL16" s="639"/>
      <c r="DM16" s="639"/>
      <c r="DN16" s="639"/>
      <c r="DO16" s="639"/>
      <c r="DP16" s="640"/>
      <c r="DQ16" s="644" t="s">
        <v>66</v>
      </c>
      <c r="DR16" s="639"/>
      <c r="DS16" s="639"/>
      <c r="DT16" s="639"/>
      <c r="DU16" s="639"/>
      <c r="DV16" s="639"/>
      <c r="DW16" s="639"/>
      <c r="DX16" s="639"/>
      <c r="DY16" s="639"/>
      <c r="DZ16" s="639"/>
      <c r="EA16" s="639"/>
      <c r="EB16" s="639"/>
      <c r="EC16" s="684"/>
    </row>
    <row r="17" spans="2:133" ht="11.25" customHeight="1" x14ac:dyDescent="0.15">
      <c r="B17" s="635" t="s">
        <v>196</v>
      </c>
      <c r="C17" s="636"/>
      <c r="D17" s="636"/>
      <c r="E17" s="636"/>
      <c r="F17" s="636"/>
      <c r="G17" s="636"/>
      <c r="H17" s="636"/>
      <c r="I17" s="636"/>
      <c r="J17" s="636"/>
      <c r="K17" s="636"/>
      <c r="L17" s="636"/>
      <c r="M17" s="636"/>
      <c r="N17" s="636"/>
      <c r="O17" s="636"/>
      <c r="P17" s="636"/>
      <c r="Q17" s="637"/>
      <c r="R17" s="638">
        <v>53508</v>
      </c>
      <c r="S17" s="639"/>
      <c r="T17" s="639"/>
      <c r="U17" s="639"/>
      <c r="V17" s="639"/>
      <c r="W17" s="639"/>
      <c r="X17" s="639"/>
      <c r="Y17" s="640"/>
      <c r="Z17" s="671">
        <v>0.2</v>
      </c>
      <c r="AA17" s="671"/>
      <c r="AB17" s="671"/>
      <c r="AC17" s="671"/>
      <c r="AD17" s="672">
        <v>53508</v>
      </c>
      <c r="AE17" s="672"/>
      <c r="AF17" s="672"/>
      <c r="AG17" s="672"/>
      <c r="AH17" s="672"/>
      <c r="AI17" s="672"/>
      <c r="AJ17" s="672"/>
      <c r="AK17" s="672"/>
      <c r="AL17" s="641">
        <v>0.4</v>
      </c>
      <c r="AM17" s="642"/>
      <c r="AN17" s="642"/>
      <c r="AO17" s="673"/>
      <c r="AP17" s="635" t="s">
        <v>197</v>
      </c>
      <c r="AQ17" s="636"/>
      <c r="AR17" s="636"/>
      <c r="AS17" s="636"/>
      <c r="AT17" s="636"/>
      <c r="AU17" s="636"/>
      <c r="AV17" s="636"/>
      <c r="AW17" s="636"/>
      <c r="AX17" s="636"/>
      <c r="AY17" s="636"/>
      <c r="AZ17" s="636"/>
      <c r="BA17" s="636"/>
      <c r="BB17" s="636"/>
      <c r="BC17" s="636"/>
      <c r="BD17" s="636"/>
      <c r="BE17" s="636"/>
      <c r="BF17" s="637"/>
      <c r="BG17" s="638" t="s">
        <v>66</v>
      </c>
      <c r="BH17" s="639"/>
      <c r="BI17" s="639"/>
      <c r="BJ17" s="639"/>
      <c r="BK17" s="639"/>
      <c r="BL17" s="639"/>
      <c r="BM17" s="639"/>
      <c r="BN17" s="640"/>
      <c r="BO17" s="671" t="s">
        <v>66</v>
      </c>
      <c r="BP17" s="671"/>
      <c r="BQ17" s="671"/>
      <c r="BR17" s="671"/>
      <c r="BS17" s="644" t="s">
        <v>66</v>
      </c>
      <c r="BT17" s="639"/>
      <c r="BU17" s="639"/>
      <c r="BV17" s="639"/>
      <c r="BW17" s="639"/>
      <c r="BX17" s="639"/>
      <c r="BY17" s="639"/>
      <c r="BZ17" s="639"/>
      <c r="CA17" s="639"/>
      <c r="CB17" s="684"/>
      <c r="CD17" s="685" t="s">
        <v>198</v>
      </c>
      <c r="CE17" s="682"/>
      <c r="CF17" s="682"/>
      <c r="CG17" s="682"/>
      <c r="CH17" s="682"/>
      <c r="CI17" s="682"/>
      <c r="CJ17" s="682"/>
      <c r="CK17" s="682"/>
      <c r="CL17" s="682"/>
      <c r="CM17" s="682"/>
      <c r="CN17" s="682"/>
      <c r="CO17" s="682"/>
      <c r="CP17" s="682"/>
      <c r="CQ17" s="683"/>
      <c r="CR17" s="638">
        <v>2486255</v>
      </c>
      <c r="CS17" s="639"/>
      <c r="CT17" s="639"/>
      <c r="CU17" s="639"/>
      <c r="CV17" s="639"/>
      <c r="CW17" s="639"/>
      <c r="CX17" s="639"/>
      <c r="CY17" s="640"/>
      <c r="CZ17" s="671">
        <v>9.8000000000000007</v>
      </c>
      <c r="DA17" s="671"/>
      <c r="DB17" s="671"/>
      <c r="DC17" s="671"/>
      <c r="DD17" s="644" t="s">
        <v>66</v>
      </c>
      <c r="DE17" s="639"/>
      <c r="DF17" s="639"/>
      <c r="DG17" s="639"/>
      <c r="DH17" s="639"/>
      <c r="DI17" s="639"/>
      <c r="DJ17" s="639"/>
      <c r="DK17" s="639"/>
      <c r="DL17" s="639"/>
      <c r="DM17" s="639"/>
      <c r="DN17" s="639"/>
      <c r="DO17" s="639"/>
      <c r="DP17" s="640"/>
      <c r="DQ17" s="644">
        <v>2440175</v>
      </c>
      <c r="DR17" s="639"/>
      <c r="DS17" s="639"/>
      <c r="DT17" s="639"/>
      <c r="DU17" s="639"/>
      <c r="DV17" s="639"/>
      <c r="DW17" s="639"/>
      <c r="DX17" s="639"/>
      <c r="DY17" s="639"/>
      <c r="DZ17" s="639"/>
      <c r="EA17" s="639"/>
      <c r="EB17" s="639"/>
      <c r="EC17" s="684"/>
    </row>
    <row r="18" spans="2:133" ht="11.25" customHeight="1" x14ac:dyDescent="0.15">
      <c r="B18" s="635" t="s">
        <v>199</v>
      </c>
      <c r="C18" s="636"/>
      <c r="D18" s="636"/>
      <c r="E18" s="636"/>
      <c r="F18" s="636"/>
      <c r="G18" s="636"/>
      <c r="H18" s="636"/>
      <c r="I18" s="636"/>
      <c r="J18" s="636"/>
      <c r="K18" s="636"/>
      <c r="L18" s="636"/>
      <c r="M18" s="636"/>
      <c r="N18" s="636"/>
      <c r="O18" s="636"/>
      <c r="P18" s="636"/>
      <c r="Q18" s="637"/>
      <c r="R18" s="638">
        <v>55730</v>
      </c>
      <c r="S18" s="639"/>
      <c r="T18" s="639"/>
      <c r="U18" s="639"/>
      <c r="V18" s="639"/>
      <c r="W18" s="639"/>
      <c r="X18" s="639"/>
      <c r="Y18" s="640"/>
      <c r="Z18" s="671">
        <v>0.2</v>
      </c>
      <c r="AA18" s="671"/>
      <c r="AB18" s="671"/>
      <c r="AC18" s="671"/>
      <c r="AD18" s="672">
        <v>55730</v>
      </c>
      <c r="AE18" s="672"/>
      <c r="AF18" s="672"/>
      <c r="AG18" s="672"/>
      <c r="AH18" s="672"/>
      <c r="AI18" s="672"/>
      <c r="AJ18" s="672"/>
      <c r="AK18" s="672"/>
      <c r="AL18" s="641">
        <v>0.5</v>
      </c>
      <c r="AM18" s="642"/>
      <c r="AN18" s="642"/>
      <c r="AO18" s="673"/>
      <c r="AP18" s="635" t="s">
        <v>200</v>
      </c>
      <c r="AQ18" s="636"/>
      <c r="AR18" s="636"/>
      <c r="AS18" s="636"/>
      <c r="AT18" s="636"/>
      <c r="AU18" s="636"/>
      <c r="AV18" s="636"/>
      <c r="AW18" s="636"/>
      <c r="AX18" s="636"/>
      <c r="AY18" s="636"/>
      <c r="AZ18" s="636"/>
      <c r="BA18" s="636"/>
      <c r="BB18" s="636"/>
      <c r="BC18" s="636"/>
      <c r="BD18" s="636"/>
      <c r="BE18" s="636"/>
      <c r="BF18" s="637"/>
      <c r="BG18" s="638" t="s">
        <v>66</v>
      </c>
      <c r="BH18" s="639"/>
      <c r="BI18" s="639"/>
      <c r="BJ18" s="639"/>
      <c r="BK18" s="639"/>
      <c r="BL18" s="639"/>
      <c r="BM18" s="639"/>
      <c r="BN18" s="640"/>
      <c r="BO18" s="671" t="s">
        <v>66</v>
      </c>
      <c r="BP18" s="671"/>
      <c r="BQ18" s="671"/>
      <c r="BR18" s="671"/>
      <c r="BS18" s="644" t="s">
        <v>66</v>
      </c>
      <c r="BT18" s="639"/>
      <c r="BU18" s="639"/>
      <c r="BV18" s="639"/>
      <c r="BW18" s="639"/>
      <c r="BX18" s="639"/>
      <c r="BY18" s="639"/>
      <c r="BZ18" s="639"/>
      <c r="CA18" s="639"/>
      <c r="CB18" s="684"/>
      <c r="CD18" s="685" t="s">
        <v>201</v>
      </c>
      <c r="CE18" s="682"/>
      <c r="CF18" s="682"/>
      <c r="CG18" s="682"/>
      <c r="CH18" s="682"/>
      <c r="CI18" s="682"/>
      <c r="CJ18" s="682"/>
      <c r="CK18" s="682"/>
      <c r="CL18" s="682"/>
      <c r="CM18" s="682"/>
      <c r="CN18" s="682"/>
      <c r="CO18" s="682"/>
      <c r="CP18" s="682"/>
      <c r="CQ18" s="683"/>
      <c r="CR18" s="638" t="s">
        <v>66</v>
      </c>
      <c r="CS18" s="639"/>
      <c r="CT18" s="639"/>
      <c r="CU18" s="639"/>
      <c r="CV18" s="639"/>
      <c r="CW18" s="639"/>
      <c r="CX18" s="639"/>
      <c r="CY18" s="640"/>
      <c r="CZ18" s="671" t="s">
        <v>66</v>
      </c>
      <c r="DA18" s="671"/>
      <c r="DB18" s="671"/>
      <c r="DC18" s="671"/>
      <c r="DD18" s="644" t="s">
        <v>66</v>
      </c>
      <c r="DE18" s="639"/>
      <c r="DF18" s="639"/>
      <c r="DG18" s="639"/>
      <c r="DH18" s="639"/>
      <c r="DI18" s="639"/>
      <c r="DJ18" s="639"/>
      <c r="DK18" s="639"/>
      <c r="DL18" s="639"/>
      <c r="DM18" s="639"/>
      <c r="DN18" s="639"/>
      <c r="DO18" s="639"/>
      <c r="DP18" s="640"/>
      <c r="DQ18" s="644" t="s">
        <v>66</v>
      </c>
      <c r="DR18" s="639"/>
      <c r="DS18" s="639"/>
      <c r="DT18" s="639"/>
      <c r="DU18" s="639"/>
      <c r="DV18" s="639"/>
      <c r="DW18" s="639"/>
      <c r="DX18" s="639"/>
      <c r="DY18" s="639"/>
      <c r="DZ18" s="639"/>
      <c r="EA18" s="639"/>
      <c r="EB18" s="639"/>
      <c r="EC18" s="684"/>
    </row>
    <row r="19" spans="2:133" ht="11.25" customHeight="1" x14ac:dyDescent="0.15">
      <c r="B19" s="635" t="s">
        <v>202</v>
      </c>
      <c r="C19" s="636"/>
      <c r="D19" s="636"/>
      <c r="E19" s="636"/>
      <c r="F19" s="636"/>
      <c r="G19" s="636"/>
      <c r="H19" s="636"/>
      <c r="I19" s="636"/>
      <c r="J19" s="636"/>
      <c r="K19" s="636"/>
      <c r="L19" s="636"/>
      <c r="M19" s="636"/>
      <c r="N19" s="636"/>
      <c r="O19" s="636"/>
      <c r="P19" s="636"/>
      <c r="Q19" s="637"/>
      <c r="R19" s="638">
        <v>42080</v>
      </c>
      <c r="S19" s="639"/>
      <c r="T19" s="639"/>
      <c r="U19" s="639"/>
      <c r="V19" s="639"/>
      <c r="W19" s="639"/>
      <c r="X19" s="639"/>
      <c r="Y19" s="640"/>
      <c r="Z19" s="671">
        <v>0.2</v>
      </c>
      <c r="AA19" s="671"/>
      <c r="AB19" s="671"/>
      <c r="AC19" s="671"/>
      <c r="AD19" s="672">
        <v>42080</v>
      </c>
      <c r="AE19" s="672"/>
      <c r="AF19" s="672"/>
      <c r="AG19" s="672"/>
      <c r="AH19" s="672"/>
      <c r="AI19" s="672"/>
      <c r="AJ19" s="672"/>
      <c r="AK19" s="672"/>
      <c r="AL19" s="641">
        <v>0.3</v>
      </c>
      <c r="AM19" s="642"/>
      <c r="AN19" s="642"/>
      <c r="AO19" s="673"/>
      <c r="AP19" s="635" t="s">
        <v>203</v>
      </c>
      <c r="AQ19" s="636"/>
      <c r="AR19" s="636"/>
      <c r="AS19" s="636"/>
      <c r="AT19" s="636"/>
      <c r="AU19" s="636"/>
      <c r="AV19" s="636"/>
      <c r="AW19" s="636"/>
      <c r="AX19" s="636"/>
      <c r="AY19" s="636"/>
      <c r="AZ19" s="636"/>
      <c r="BA19" s="636"/>
      <c r="BB19" s="636"/>
      <c r="BC19" s="636"/>
      <c r="BD19" s="636"/>
      <c r="BE19" s="636"/>
      <c r="BF19" s="637"/>
      <c r="BG19" s="638">
        <v>605310</v>
      </c>
      <c r="BH19" s="639"/>
      <c r="BI19" s="639"/>
      <c r="BJ19" s="639"/>
      <c r="BK19" s="639"/>
      <c r="BL19" s="639"/>
      <c r="BM19" s="639"/>
      <c r="BN19" s="640"/>
      <c r="BO19" s="671">
        <v>7.3</v>
      </c>
      <c r="BP19" s="671"/>
      <c r="BQ19" s="671"/>
      <c r="BR19" s="671"/>
      <c r="BS19" s="644" t="s">
        <v>66</v>
      </c>
      <c r="BT19" s="639"/>
      <c r="BU19" s="639"/>
      <c r="BV19" s="639"/>
      <c r="BW19" s="639"/>
      <c r="BX19" s="639"/>
      <c r="BY19" s="639"/>
      <c r="BZ19" s="639"/>
      <c r="CA19" s="639"/>
      <c r="CB19" s="684"/>
      <c r="CD19" s="685" t="s">
        <v>204</v>
      </c>
      <c r="CE19" s="682"/>
      <c r="CF19" s="682"/>
      <c r="CG19" s="682"/>
      <c r="CH19" s="682"/>
      <c r="CI19" s="682"/>
      <c r="CJ19" s="682"/>
      <c r="CK19" s="682"/>
      <c r="CL19" s="682"/>
      <c r="CM19" s="682"/>
      <c r="CN19" s="682"/>
      <c r="CO19" s="682"/>
      <c r="CP19" s="682"/>
      <c r="CQ19" s="683"/>
      <c r="CR19" s="638" t="s">
        <v>66</v>
      </c>
      <c r="CS19" s="639"/>
      <c r="CT19" s="639"/>
      <c r="CU19" s="639"/>
      <c r="CV19" s="639"/>
      <c r="CW19" s="639"/>
      <c r="CX19" s="639"/>
      <c r="CY19" s="640"/>
      <c r="CZ19" s="671" t="s">
        <v>66</v>
      </c>
      <c r="DA19" s="671"/>
      <c r="DB19" s="671"/>
      <c r="DC19" s="671"/>
      <c r="DD19" s="644" t="s">
        <v>66</v>
      </c>
      <c r="DE19" s="639"/>
      <c r="DF19" s="639"/>
      <c r="DG19" s="639"/>
      <c r="DH19" s="639"/>
      <c r="DI19" s="639"/>
      <c r="DJ19" s="639"/>
      <c r="DK19" s="639"/>
      <c r="DL19" s="639"/>
      <c r="DM19" s="639"/>
      <c r="DN19" s="639"/>
      <c r="DO19" s="639"/>
      <c r="DP19" s="640"/>
      <c r="DQ19" s="644" t="s">
        <v>66</v>
      </c>
      <c r="DR19" s="639"/>
      <c r="DS19" s="639"/>
      <c r="DT19" s="639"/>
      <c r="DU19" s="639"/>
      <c r="DV19" s="639"/>
      <c r="DW19" s="639"/>
      <c r="DX19" s="639"/>
      <c r="DY19" s="639"/>
      <c r="DZ19" s="639"/>
      <c r="EA19" s="639"/>
      <c r="EB19" s="639"/>
      <c r="EC19" s="684"/>
    </row>
    <row r="20" spans="2:133" ht="11.25" customHeight="1" x14ac:dyDescent="0.15">
      <c r="B20" s="635" t="s">
        <v>205</v>
      </c>
      <c r="C20" s="636"/>
      <c r="D20" s="636"/>
      <c r="E20" s="636"/>
      <c r="F20" s="636"/>
      <c r="G20" s="636"/>
      <c r="H20" s="636"/>
      <c r="I20" s="636"/>
      <c r="J20" s="636"/>
      <c r="K20" s="636"/>
      <c r="L20" s="636"/>
      <c r="M20" s="636"/>
      <c r="N20" s="636"/>
      <c r="O20" s="636"/>
      <c r="P20" s="636"/>
      <c r="Q20" s="637"/>
      <c r="R20" s="638">
        <v>9041</v>
      </c>
      <c r="S20" s="639"/>
      <c r="T20" s="639"/>
      <c r="U20" s="639"/>
      <c r="V20" s="639"/>
      <c r="W20" s="639"/>
      <c r="X20" s="639"/>
      <c r="Y20" s="640"/>
      <c r="Z20" s="671">
        <v>0</v>
      </c>
      <c r="AA20" s="671"/>
      <c r="AB20" s="671"/>
      <c r="AC20" s="671"/>
      <c r="AD20" s="672">
        <v>9041</v>
      </c>
      <c r="AE20" s="672"/>
      <c r="AF20" s="672"/>
      <c r="AG20" s="672"/>
      <c r="AH20" s="672"/>
      <c r="AI20" s="672"/>
      <c r="AJ20" s="672"/>
      <c r="AK20" s="672"/>
      <c r="AL20" s="641">
        <v>0.1</v>
      </c>
      <c r="AM20" s="642"/>
      <c r="AN20" s="642"/>
      <c r="AO20" s="673"/>
      <c r="AP20" s="635" t="s">
        <v>206</v>
      </c>
      <c r="AQ20" s="636"/>
      <c r="AR20" s="636"/>
      <c r="AS20" s="636"/>
      <c r="AT20" s="636"/>
      <c r="AU20" s="636"/>
      <c r="AV20" s="636"/>
      <c r="AW20" s="636"/>
      <c r="AX20" s="636"/>
      <c r="AY20" s="636"/>
      <c r="AZ20" s="636"/>
      <c r="BA20" s="636"/>
      <c r="BB20" s="636"/>
      <c r="BC20" s="636"/>
      <c r="BD20" s="636"/>
      <c r="BE20" s="636"/>
      <c r="BF20" s="637"/>
      <c r="BG20" s="638">
        <v>605310</v>
      </c>
      <c r="BH20" s="639"/>
      <c r="BI20" s="639"/>
      <c r="BJ20" s="639"/>
      <c r="BK20" s="639"/>
      <c r="BL20" s="639"/>
      <c r="BM20" s="639"/>
      <c r="BN20" s="640"/>
      <c r="BO20" s="671">
        <v>7.3</v>
      </c>
      <c r="BP20" s="671"/>
      <c r="BQ20" s="671"/>
      <c r="BR20" s="671"/>
      <c r="BS20" s="644" t="s">
        <v>66</v>
      </c>
      <c r="BT20" s="639"/>
      <c r="BU20" s="639"/>
      <c r="BV20" s="639"/>
      <c r="BW20" s="639"/>
      <c r="BX20" s="639"/>
      <c r="BY20" s="639"/>
      <c r="BZ20" s="639"/>
      <c r="CA20" s="639"/>
      <c r="CB20" s="684"/>
      <c r="CD20" s="685" t="s">
        <v>207</v>
      </c>
      <c r="CE20" s="682"/>
      <c r="CF20" s="682"/>
      <c r="CG20" s="682"/>
      <c r="CH20" s="682"/>
      <c r="CI20" s="682"/>
      <c r="CJ20" s="682"/>
      <c r="CK20" s="682"/>
      <c r="CL20" s="682"/>
      <c r="CM20" s="682"/>
      <c r="CN20" s="682"/>
      <c r="CO20" s="682"/>
      <c r="CP20" s="682"/>
      <c r="CQ20" s="683"/>
      <c r="CR20" s="638">
        <v>25344204</v>
      </c>
      <c r="CS20" s="639"/>
      <c r="CT20" s="639"/>
      <c r="CU20" s="639"/>
      <c r="CV20" s="639"/>
      <c r="CW20" s="639"/>
      <c r="CX20" s="639"/>
      <c r="CY20" s="640"/>
      <c r="CZ20" s="671">
        <v>100</v>
      </c>
      <c r="DA20" s="671"/>
      <c r="DB20" s="671"/>
      <c r="DC20" s="671"/>
      <c r="DD20" s="644">
        <v>1939488</v>
      </c>
      <c r="DE20" s="639"/>
      <c r="DF20" s="639"/>
      <c r="DG20" s="639"/>
      <c r="DH20" s="639"/>
      <c r="DI20" s="639"/>
      <c r="DJ20" s="639"/>
      <c r="DK20" s="639"/>
      <c r="DL20" s="639"/>
      <c r="DM20" s="639"/>
      <c r="DN20" s="639"/>
      <c r="DO20" s="639"/>
      <c r="DP20" s="640"/>
      <c r="DQ20" s="644">
        <v>14591518</v>
      </c>
      <c r="DR20" s="639"/>
      <c r="DS20" s="639"/>
      <c r="DT20" s="639"/>
      <c r="DU20" s="639"/>
      <c r="DV20" s="639"/>
      <c r="DW20" s="639"/>
      <c r="DX20" s="639"/>
      <c r="DY20" s="639"/>
      <c r="DZ20" s="639"/>
      <c r="EA20" s="639"/>
      <c r="EB20" s="639"/>
      <c r="EC20" s="684"/>
    </row>
    <row r="21" spans="2:133" ht="11.25" customHeight="1" x14ac:dyDescent="0.15">
      <c r="B21" s="635" t="s">
        <v>208</v>
      </c>
      <c r="C21" s="636"/>
      <c r="D21" s="636"/>
      <c r="E21" s="636"/>
      <c r="F21" s="636"/>
      <c r="G21" s="636"/>
      <c r="H21" s="636"/>
      <c r="I21" s="636"/>
      <c r="J21" s="636"/>
      <c r="K21" s="636"/>
      <c r="L21" s="636"/>
      <c r="M21" s="636"/>
      <c r="N21" s="636"/>
      <c r="O21" s="636"/>
      <c r="P21" s="636"/>
      <c r="Q21" s="637"/>
      <c r="R21" s="638">
        <v>4609</v>
      </c>
      <c r="S21" s="639"/>
      <c r="T21" s="639"/>
      <c r="U21" s="639"/>
      <c r="V21" s="639"/>
      <c r="W21" s="639"/>
      <c r="X21" s="639"/>
      <c r="Y21" s="640"/>
      <c r="Z21" s="671">
        <v>0</v>
      </c>
      <c r="AA21" s="671"/>
      <c r="AB21" s="671"/>
      <c r="AC21" s="671"/>
      <c r="AD21" s="672">
        <v>4609</v>
      </c>
      <c r="AE21" s="672"/>
      <c r="AF21" s="672"/>
      <c r="AG21" s="672"/>
      <c r="AH21" s="672"/>
      <c r="AI21" s="672"/>
      <c r="AJ21" s="672"/>
      <c r="AK21" s="672"/>
      <c r="AL21" s="641">
        <v>0</v>
      </c>
      <c r="AM21" s="642"/>
      <c r="AN21" s="642"/>
      <c r="AO21" s="673"/>
      <c r="AP21" s="733" t="s">
        <v>209</v>
      </c>
      <c r="AQ21" s="740"/>
      <c r="AR21" s="740"/>
      <c r="AS21" s="740"/>
      <c r="AT21" s="740"/>
      <c r="AU21" s="740"/>
      <c r="AV21" s="740"/>
      <c r="AW21" s="740"/>
      <c r="AX21" s="740"/>
      <c r="AY21" s="740"/>
      <c r="AZ21" s="740"/>
      <c r="BA21" s="740"/>
      <c r="BB21" s="740"/>
      <c r="BC21" s="740"/>
      <c r="BD21" s="740"/>
      <c r="BE21" s="740"/>
      <c r="BF21" s="735"/>
      <c r="BG21" s="638">
        <v>12168</v>
      </c>
      <c r="BH21" s="639"/>
      <c r="BI21" s="639"/>
      <c r="BJ21" s="639"/>
      <c r="BK21" s="639"/>
      <c r="BL21" s="639"/>
      <c r="BM21" s="639"/>
      <c r="BN21" s="640"/>
      <c r="BO21" s="671">
        <v>0.1</v>
      </c>
      <c r="BP21" s="671"/>
      <c r="BQ21" s="671"/>
      <c r="BR21" s="671"/>
      <c r="BS21" s="644" t="s">
        <v>66</v>
      </c>
      <c r="BT21" s="639"/>
      <c r="BU21" s="639"/>
      <c r="BV21" s="639"/>
      <c r="BW21" s="639"/>
      <c r="BX21" s="639"/>
      <c r="BY21" s="639"/>
      <c r="BZ21" s="639"/>
      <c r="CA21" s="639"/>
      <c r="CB21" s="684"/>
      <c r="CD21" s="745"/>
      <c r="CE21" s="668"/>
      <c r="CF21" s="668"/>
      <c r="CG21" s="668"/>
      <c r="CH21" s="668"/>
      <c r="CI21" s="668"/>
      <c r="CJ21" s="668"/>
      <c r="CK21" s="668"/>
      <c r="CL21" s="668"/>
      <c r="CM21" s="668"/>
      <c r="CN21" s="668"/>
      <c r="CO21" s="668"/>
      <c r="CP21" s="668"/>
      <c r="CQ21" s="669"/>
      <c r="CR21" s="746"/>
      <c r="CS21" s="747"/>
      <c r="CT21" s="747"/>
      <c r="CU21" s="747"/>
      <c r="CV21" s="747"/>
      <c r="CW21" s="747"/>
      <c r="CX21" s="747"/>
      <c r="CY21" s="748"/>
      <c r="CZ21" s="749"/>
      <c r="DA21" s="749"/>
      <c r="DB21" s="749"/>
      <c r="DC21" s="749"/>
      <c r="DD21" s="750"/>
      <c r="DE21" s="747"/>
      <c r="DF21" s="747"/>
      <c r="DG21" s="747"/>
      <c r="DH21" s="747"/>
      <c r="DI21" s="747"/>
      <c r="DJ21" s="747"/>
      <c r="DK21" s="747"/>
      <c r="DL21" s="747"/>
      <c r="DM21" s="747"/>
      <c r="DN21" s="747"/>
      <c r="DO21" s="747"/>
      <c r="DP21" s="748"/>
      <c r="DQ21" s="750"/>
      <c r="DR21" s="747"/>
      <c r="DS21" s="747"/>
      <c r="DT21" s="747"/>
      <c r="DU21" s="747"/>
      <c r="DV21" s="747"/>
      <c r="DW21" s="747"/>
      <c r="DX21" s="747"/>
      <c r="DY21" s="747"/>
      <c r="DZ21" s="747"/>
      <c r="EA21" s="747"/>
      <c r="EB21" s="747"/>
      <c r="EC21" s="754"/>
    </row>
    <row r="22" spans="2:133" ht="11.25" customHeight="1" x14ac:dyDescent="0.15">
      <c r="B22" s="635" t="s">
        <v>210</v>
      </c>
      <c r="C22" s="636"/>
      <c r="D22" s="636"/>
      <c r="E22" s="636"/>
      <c r="F22" s="636"/>
      <c r="G22" s="636"/>
      <c r="H22" s="636"/>
      <c r="I22" s="636"/>
      <c r="J22" s="636"/>
      <c r="K22" s="636"/>
      <c r="L22" s="636"/>
      <c r="M22" s="636"/>
      <c r="N22" s="636"/>
      <c r="O22" s="636"/>
      <c r="P22" s="636"/>
      <c r="Q22" s="637"/>
      <c r="R22" s="638">
        <v>3563286</v>
      </c>
      <c r="S22" s="639"/>
      <c r="T22" s="639"/>
      <c r="U22" s="639"/>
      <c r="V22" s="639"/>
      <c r="W22" s="639"/>
      <c r="X22" s="639"/>
      <c r="Y22" s="640"/>
      <c r="Z22" s="671">
        <v>13.8</v>
      </c>
      <c r="AA22" s="671"/>
      <c r="AB22" s="671"/>
      <c r="AC22" s="671"/>
      <c r="AD22" s="672">
        <v>3061033</v>
      </c>
      <c r="AE22" s="672"/>
      <c r="AF22" s="672"/>
      <c r="AG22" s="672"/>
      <c r="AH22" s="672"/>
      <c r="AI22" s="672"/>
      <c r="AJ22" s="672"/>
      <c r="AK22" s="672"/>
      <c r="AL22" s="641">
        <v>25.2</v>
      </c>
      <c r="AM22" s="642"/>
      <c r="AN22" s="642"/>
      <c r="AO22" s="673"/>
      <c r="AP22" s="733" t="s">
        <v>211</v>
      </c>
      <c r="AQ22" s="740"/>
      <c r="AR22" s="740"/>
      <c r="AS22" s="740"/>
      <c r="AT22" s="740"/>
      <c r="AU22" s="740"/>
      <c r="AV22" s="740"/>
      <c r="AW22" s="740"/>
      <c r="AX22" s="740"/>
      <c r="AY22" s="740"/>
      <c r="AZ22" s="740"/>
      <c r="BA22" s="740"/>
      <c r="BB22" s="740"/>
      <c r="BC22" s="740"/>
      <c r="BD22" s="740"/>
      <c r="BE22" s="740"/>
      <c r="BF22" s="735"/>
      <c r="BG22" s="638" t="s">
        <v>66</v>
      </c>
      <c r="BH22" s="639"/>
      <c r="BI22" s="639"/>
      <c r="BJ22" s="639"/>
      <c r="BK22" s="639"/>
      <c r="BL22" s="639"/>
      <c r="BM22" s="639"/>
      <c r="BN22" s="640"/>
      <c r="BO22" s="671" t="s">
        <v>66</v>
      </c>
      <c r="BP22" s="671"/>
      <c r="BQ22" s="671"/>
      <c r="BR22" s="671"/>
      <c r="BS22" s="644" t="s">
        <v>66</v>
      </c>
      <c r="BT22" s="639"/>
      <c r="BU22" s="639"/>
      <c r="BV22" s="639"/>
      <c r="BW22" s="639"/>
      <c r="BX22" s="639"/>
      <c r="BY22" s="639"/>
      <c r="BZ22" s="639"/>
      <c r="CA22" s="639"/>
      <c r="CB22" s="684"/>
      <c r="CD22" s="742" t="s">
        <v>212</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213</v>
      </c>
      <c r="C23" s="636"/>
      <c r="D23" s="636"/>
      <c r="E23" s="636"/>
      <c r="F23" s="636"/>
      <c r="G23" s="636"/>
      <c r="H23" s="636"/>
      <c r="I23" s="636"/>
      <c r="J23" s="636"/>
      <c r="K23" s="636"/>
      <c r="L23" s="636"/>
      <c r="M23" s="636"/>
      <c r="N23" s="636"/>
      <c r="O23" s="636"/>
      <c r="P23" s="636"/>
      <c r="Q23" s="637"/>
      <c r="R23" s="638">
        <v>3061033</v>
      </c>
      <c r="S23" s="639"/>
      <c r="T23" s="639"/>
      <c r="U23" s="639"/>
      <c r="V23" s="639"/>
      <c r="W23" s="639"/>
      <c r="X23" s="639"/>
      <c r="Y23" s="640"/>
      <c r="Z23" s="671">
        <v>11.9</v>
      </c>
      <c r="AA23" s="671"/>
      <c r="AB23" s="671"/>
      <c r="AC23" s="671"/>
      <c r="AD23" s="672">
        <v>3061033</v>
      </c>
      <c r="AE23" s="672"/>
      <c r="AF23" s="672"/>
      <c r="AG23" s="672"/>
      <c r="AH23" s="672"/>
      <c r="AI23" s="672"/>
      <c r="AJ23" s="672"/>
      <c r="AK23" s="672"/>
      <c r="AL23" s="641">
        <v>25.2</v>
      </c>
      <c r="AM23" s="642"/>
      <c r="AN23" s="642"/>
      <c r="AO23" s="673"/>
      <c r="AP23" s="733" t="s">
        <v>214</v>
      </c>
      <c r="AQ23" s="740"/>
      <c r="AR23" s="740"/>
      <c r="AS23" s="740"/>
      <c r="AT23" s="740"/>
      <c r="AU23" s="740"/>
      <c r="AV23" s="740"/>
      <c r="AW23" s="740"/>
      <c r="AX23" s="740"/>
      <c r="AY23" s="740"/>
      <c r="AZ23" s="740"/>
      <c r="BA23" s="740"/>
      <c r="BB23" s="740"/>
      <c r="BC23" s="740"/>
      <c r="BD23" s="740"/>
      <c r="BE23" s="740"/>
      <c r="BF23" s="735"/>
      <c r="BG23" s="638">
        <v>593142</v>
      </c>
      <c r="BH23" s="639"/>
      <c r="BI23" s="639"/>
      <c r="BJ23" s="639"/>
      <c r="BK23" s="639"/>
      <c r="BL23" s="639"/>
      <c r="BM23" s="639"/>
      <c r="BN23" s="640"/>
      <c r="BO23" s="671">
        <v>7.2</v>
      </c>
      <c r="BP23" s="671"/>
      <c r="BQ23" s="671"/>
      <c r="BR23" s="671"/>
      <c r="BS23" s="644" t="s">
        <v>66</v>
      </c>
      <c r="BT23" s="639"/>
      <c r="BU23" s="639"/>
      <c r="BV23" s="639"/>
      <c r="BW23" s="639"/>
      <c r="BX23" s="639"/>
      <c r="BY23" s="639"/>
      <c r="BZ23" s="639"/>
      <c r="CA23" s="639"/>
      <c r="CB23" s="684"/>
      <c r="CD23" s="742" t="s">
        <v>154</v>
      </c>
      <c r="CE23" s="743"/>
      <c r="CF23" s="743"/>
      <c r="CG23" s="743"/>
      <c r="CH23" s="743"/>
      <c r="CI23" s="743"/>
      <c r="CJ23" s="743"/>
      <c r="CK23" s="743"/>
      <c r="CL23" s="743"/>
      <c r="CM23" s="743"/>
      <c r="CN23" s="743"/>
      <c r="CO23" s="743"/>
      <c r="CP23" s="743"/>
      <c r="CQ23" s="744"/>
      <c r="CR23" s="742" t="s">
        <v>215</v>
      </c>
      <c r="CS23" s="743"/>
      <c r="CT23" s="743"/>
      <c r="CU23" s="743"/>
      <c r="CV23" s="743"/>
      <c r="CW23" s="743"/>
      <c r="CX23" s="743"/>
      <c r="CY23" s="744"/>
      <c r="CZ23" s="742" t="s">
        <v>216</v>
      </c>
      <c r="DA23" s="743"/>
      <c r="DB23" s="743"/>
      <c r="DC23" s="744"/>
      <c r="DD23" s="742" t="s">
        <v>217</v>
      </c>
      <c r="DE23" s="743"/>
      <c r="DF23" s="743"/>
      <c r="DG23" s="743"/>
      <c r="DH23" s="743"/>
      <c r="DI23" s="743"/>
      <c r="DJ23" s="743"/>
      <c r="DK23" s="744"/>
      <c r="DL23" s="751" t="s">
        <v>218</v>
      </c>
      <c r="DM23" s="752"/>
      <c r="DN23" s="752"/>
      <c r="DO23" s="752"/>
      <c r="DP23" s="752"/>
      <c r="DQ23" s="752"/>
      <c r="DR23" s="752"/>
      <c r="DS23" s="752"/>
      <c r="DT23" s="752"/>
      <c r="DU23" s="752"/>
      <c r="DV23" s="753"/>
      <c r="DW23" s="742" t="s">
        <v>219</v>
      </c>
      <c r="DX23" s="743"/>
      <c r="DY23" s="743"/>
      <c r="DZ23" s="743"/>
      <c r="EA23" s="743"/>
      <c r="EB23" s="743"/>
      <c r="EC23" s="744"/>
    </row>
    <row r="24" spans="2:133" ht="11.25" customHeight="1" x14ac:dyDescent="0.15">
      <c r="B24" s="635" t="s">
        <v>220</v>
      </c>
      <c r="C24" s="636"/>
      <c r="D24" s="636"/>
      <c r="E24" s="636"/>
      <c r="F24" s="636"/>
      <c r="G24" s="636"/>
      <c r="H24" s="636"/>
      <c r="I24" s="636"/>
      <c r="J24" s="636"/>
      <c r="K24" s="636"/>
      <c r="L24" s="636"/>
      <c r="M24" s="636"/>
      <c r="N24" s="636"/>
      <c r="O24" s="636"/>
      <c r="P24" s="636"/>
      <c r="Q24" s="637"/>
      <c r="R24" s="638">
        <v>502253</v>
      </c>
      <c r="S24" s="639"/>
      <c r="T24" s="639"/>
      <c r="U24" s="639"/>
      <c r="V24" s="639"/>
      <c r="W24" s="639"/>
      <c r="X24" s="639"/>
      <c r="Y24" s="640"/>
      <c r="Z24" s="671">
        <v>2</v>
      </c>
      <c r="AA24" s="671"/>
      <c r="AB24" s="671"/>
      <c r="AC24" s="671"/>
      <c r="AD24" s="672" t="s">
        <v>66</v>
      </c>
      <c r="AE24" s="672"/>
      <c r="AF24" s="672"/>
      <c r="AG24" s="672"/>
      <c r="AH24" s="672"/>
      <c r="AI24" s="672"/>
      <c r="AJ24" s="672"/>
      <c r="AK24" s="672"/>
      <c r="AL24" s="641" t="s">
        <v>66</v>
      </c>
      <c r="AM24" s="642"/>
      <c r="AN24" s="642"/>
      <c r="AO24" s="673"/>
      <c r="AP24" s="733" t="s">
        <v>221</v>
      </c>
      <c r="AQ24" s="740"/>
      <c r="AR24" s="740"/>
      <c r="AS24" s="740"/>
      <c r="AT24" s="740"/>
      <c r="AU24" s="740"/>
      <c r="AV24" s="740"/>
      <c r="AW24" s="740"/>
      <c r="AX24" s="740"/>
      <c r="AY24" s="740"/>
      <c r="AZ24" s="740"/>
      <c r="BA24" s="740"/>
      <c r="BB24" s="740"/>
      <c r="BC24" s="740"/>
      <c r="BD24" s="740"/>
      <c r="BE24" s="740"/>
      <c r="BF24" s="735"/>
      <c r="BG24" s="638" t="s">
        <v>66</v>
      </c>
      <c r="BH24" s="639"/>
      <c r="BI24" s="639"/>
      <c r="BJ24" s="639"/>
      <c r="BK24" s="639"/>
      <c r="BL24" s="639"/>
      <c r="BM24" s="639"/>
      <c r="BN24" s="640"/>
      <c r="BO24" s="671" t="s">
        <v>66</v>
      </c>
      <c r="BP24" s="671"/>
      <c r="BQ24" s="671"/>
      <c r="BR24" s="671"/>
      <c r="BS24" s="644" t="s">
        <v>66</v>
      </c>
      <c r="BT24" s="639"/>
      <c r="BU24" s="639"/>
      <c r="BV24" s="639"/>
      <c r="BW24" s="639"/>
      <c r="BX24" s="639"/>
      <c r="BY24" s="639"/>
      <c r="BZ24" s="639"/>
      <c r="CA24" s="639"/>
      <c r="CB24" s="684"/>
      <c r="CD24" s="696" t="s">
        <v>222</v>
      </c>
      <c r="CE24" s="697"/>
      <c r="CF24" s="697"/>
      <c r="CG24" s="697"/>
      <c r="CH24" s="697"/>
      <c r="CI24" s="697"/>
      <c r="CJ24" s="697"/>
      <c r="CK24" s="697"/>
      <c r="CL24" s="697"/>
      <c r="CM24" s="697"/>
      <c r="CN24" s="697"/>
      <c r="CO24" s="697"/>
      <c r="CP24" s="697"/>
      <c r="CQ24" s="698"/>
      <c r="CR24" s="693">
        <v>10077506</v>
      </c>
      <c r="CS24" s="694"/>
      <c r="CT24" s="694"/>
      <c r="CU24" s="694"/>
      <c r="CV24" s="694"/>
      <c r="CW24" s="694"/>
      <c r="CX24" s="694"/>
      <c r="CY24" s="737"/>
      <c r="CZ24" s="738">
        <v>39.799999999999997</v>
      </c>
      <c r="DA24" s="713"/>
      <c r="DB24" s="713"/>
      <c r="DC24" s="741"/>
      <c r="DD24" s="736">
        <v>7172831</v>
      </c>
      <c r="DE24" s="694"/>
      <c r="DF24" s="694"/>
      <c r="DG24" s="694"/>
      <c r="DH24" s="694"/>
      <c r="DI24" s="694"/>
      <c r="DJ24" s="694"/>
      <c r="DK24" s="737"/>
      <c r="DL24" s="736">
        <v>7035027</v>
      </c>
      <c r="DM24" s="694"/>
      <c r="DN24" s="694"/>
      <c r="DO24" s="694"/>
      <c r="DP24" s="694"/>
      <c r="DQ24" s="694"/>
      <c r="DR24" s="694"/>
      <c r="DS24" s="694"/>
      <c r="DT24" s="694"/>
      <c r="DU24" s="694"/>
      <c r="DV24" s="737"/>
      <c r="DW24" s="738">
        <v>54.3</v>
      </c>
      <c r="DX24" s="713"/>
      <c r="DY24" s="713"/>
      <c r="DZ24" s="713"/>
      <c r="EA24" s="713"/>
      <c r="EB24" s="713"/>
      <c r="EC24" s="739"/>
    </row>
    <row r="25" spans="2:133" ht="11.25" customHeight="1" x14ac:dyDescent="0.15">
      <c r="B25" s="635" t="s">
        <v>223</v>
      </c>
      <c r="C25" s="636"/>
      <c r="D25" s="636"/>
      <c r="E25" s="636"/>
      <c r="F25" s="636"/>
      <c r="G25" s="636"/>
      <c r="H25" s="636"/>
      <c r="I25" s="636"/>
      <c r="J25" s="636"/>
      <c r="K25" s="636"/>
      <c r="L25" s="636"/>
      <c r="M25" s="636"/>
      <c r="N25" s="636"/>
      <c r="O25" s="636"/>
      <c r="P25" s="636"/>
      <c r="Q25" s="637"/>
      <c r="R25" s="638" t="s">
        <v>66</v>
      </c>
      <c r="S25" s="639"/>
      <c r="T25" s="639"/>
      <c r="U25" s="639"/>
      <c r="V25" s="639"/>
      <c r="W25" s="639"/>
      <c r="X25" s="639"/>
      <c r="Y25" s="640"/>
      <c r="Z25" s="671" t="s">
        <v>66</v>
      </c>
      <c r="AA25" s="671"/>
      <c r="AB25" s="671"/>
      <c r="AC25" s="671"/>
      <c r="AD25" s="672" t="s">
        <v>66</v>
      </c>
      <c r="AE25" s="672"/>
      <c r="AF25" s="672"/>
      <c r="AG25" s="672"/>
      <c r="AH25" s="672"/>
      <c r="AI25" s="672"/>
      <c r="AJ25" s="672"/>
      <c r="AK25" s="672"/>
      <c r="AL25" s="641" t="s">
        <v>66</v>
      </c>
      <c r="AM25" s="642"/>
      <c r="AN25" s="642"/>
      <c r="AO25" s="673"/>
      <c r="AP25" s="733" t="s">
        <v>224</v>
      </c>
      <c r="AQ25" s="740"/>
      <c r="AR25" s="740"/>
      <c r="AS25" s="740"/>
      <c r="AT25" s="740"/>
      <c r="AU25" s="740"/>
      <c r="AV25" s="740"/>
      <c r="AW25" s="740"/>
      <c r="AX25" s="740"/>
      <c r="AY25" s="740"/>
      <c r="AZ25" s="740"/>
      <c r="BA25" s="740"/>
      <c r="BB25" s="740"/>
      <c r="BC25" s="740"/>
      <c r="BD25" s="740"/>
      <c r="BE25" s="740"/>
      <c r="BF25" s="735"/>
      <c r="BG25" s="638" t="s">
        <v>66</v>
      </c>
      <c r="BH25" s="639"/>
      <c r="BI25" s="639"/>
      <c r="BJ25" s="639"/>
      <c r="BK25" s="639"/>
      <c r="BL25" s="639"/>
      <c r="BM25" s="639"/>
      <c r="BN25" s="640"/>
      <c r="BO25" s="671" t="s">
        <v>66</v>
      </c>
      <c r="BP25" s="671"/>
      <c r="BQ25" s="671"/>
      <c r="BR25" s="671"/>
      <c r="BS25" s="644" t="s">
        <v>66</v>
      </c>
      <c r="BT25" s="639"/>
      <c r="BU25" s="639"/>
      <c r="BV25" s="639"/>
      <c r="BW25" s="639"/>
      <c r="BX25" s="639"/>
      <c r="BY25" s="639"/>
      <c r="BZ25" s="639"/>
      <c r="CA25" s="639"/>
      <c r="CB25" s="684"/>
      <c r="CD25" s="685" t="s">
        <v>225</v>
      </c>
      <c r="CE25" s="682"/>
      <c r="CF25" s="682"/>
      <c r="CG25" s="682"/>
      <c r="CH25" s="682"/>
      <c r="CI25" s="682"/>
      <c r="CJ25" s="682"/>
      <c r="CK25" s="682"/>
      <c r="CL25" s="682"/>
      <c r="CM25" s="682"/>
      <c r="CN25" s="682"/>
      <c r="CO25" s="682"/>
      <c r="CP25" s="682"/>
      <c r="CQ25" s="683"/>
      <c r="CR25" s="638">
        <v>4343612</v>
      </c>
      <c r="CS25" s="657"/>
      <c r="CT25" s="657"/>
      <c r="CU25" s="657"/>
      <c r="CV25" s="657"/>
      <c r="CW25" s="657"/>
      <c r="CX25" s="657"/>
      <c r="CY25" s="658"/>
      <c r="CZ25" s="641">
        <v>17.100000000000001</v>
      </c>
      <c r="DA25" s="659"/>
      <c r="DB25" s="659"/>
      <c r="DC25" s="660"/>
      <c r="DD25" s="644">
        <v>3693767</v>
      </c>
      <c r="DE25" s="657"/>
      <c r="DF25" s="657"/>
      <c r="DG25" s="657"/>
      <c r="DH25" s="657"/>
      <c r="DI25" s="657"/>
      <c r="DJ25" s="657"/>
      <c r="DK25" s="658"/>
      <c r="DL25" s="644">
        <v>3637060</v>
      </c>
      <c r="DM25" s="657"/>
      <c r="DN25" s="657"/>
      <c r="DO25" s="657"/>
      <c r="DP25" s="657"/>
      <c r="DQ25" s="657"/>
      <c r="DR25" s="657"/>
      <c r="DS25" s="657"/>
      <c r="DT25" s="657"/>
      <c r="DU25" s="657"/>
      <c r="DV25" s="658"/>
      <c r="DW25" s="641">
        <v>28.1</v>
      </c>
      <c r="DX25" s="659"/>
      <c r="DY25" s="659"/>
      <c r="DZ25" s="659"/>
      <c r="EA25" s="659"/>
      <c r="EB25" s="659"/>
      <c r="EC25" s="677"/>
    </row>
    <row r="26" spans="2:133" ht="11.25" customHeight="1" x14ac:dyDescent="0.15">
      <c r="B26" s="635" t="s">
        <v>226</v>
      </c>
      <c r="C26" s="636"/>
      <c r="D26" s="636"/>
      <c r="E26" s="636"/>
      <c r="F26" s="636"/>
      <c r="G26" s="636"/>
      <c r="H26" s="636"/>
      <c r="I26" s="636"/>
      <c r="J26" s="636"/>
      <c r="K26" s="636"/>
      <c r="L26" s="636"/>
      <c r="M26" s="636"/>
      <c r="N26" s="636"/>
      <c r="O26" s="636"/>
      <c r="P26" s="636"/>
      <c r="Q26" s="637"/>
      <c r="R26" s="638">
        <v>13247561</v>
      </c>
      <c r="S26" s="639"/>
      <c r="T26" s="639"/>
      <c r="U26" s="639"/>
      <c r="V26" s="639"/>
      <c r="W26" s="639"/>
      <c r="X26" s="639"/>
      <c r="Y26" s="640"/>
      <c r="Z26" s="671">
        <v>51.5</v>
      </c>
      <c r="AA26" s="671"/>
      <c r="AB26" s="671"/>
      <c r="AC26" s="671"/>
      <c r="AD26" s="672">
        <v>12032977</v>
      </c>
      <c r="AE26" s="672"/>
      <c r="AF26" s="672"/>
      <c r="AG26" s="672"/>
      <c r="AH26" s="672"/>
      <c r="AI26" s="672"/>
      <c r="AJ26" s="672"/>
      <c r="AK26" s="672"/>
      <c r="AL26" s="641">
        <v>99.1</v>
      </c>
      <c r="AM26" s="642"/>
      <c r="AN26" s="642"/>
      <c r="AO26" s="673"/>
      <c r="AP26" s="733" t="s">
        <v>227</v>
      </c>
      <c r="AQ26" s="734"/>
      <c r="AR26" s="734"/>
      <c r="AS26" s="734"/>
      <c r="AT26" s="734"/>
      <c r="AU26" s="734"/>
      <c r="AV26" s="734"/>
      <c r="AW26" s="734"/>
      <c r="AX26" s="734"/>
      <c r="AY26" s="734"/>
      <c r="AZ26" s="734"/>
      <c r="BA26" s="734"/>
      <c r="BB26" s="734"/>
      <c r="BC26" s="734"/>
      <c r="BD26" s="734"/>
      <c r="BE26" s="734"/>
      <c r="BF26" s="735"/>
      <c r="BG26" s="638" t="s">
        <v>66</v>
      </c>
      <c r="BH26" s="639"/>
      <c r="BI26" s="639"/>
      <c r="BJ26" s="639"/>
      <c r="BK26" s="639"/>
      <c r="BL26" s="639"/>
      <c r="BM26" s="639"/>
      <c r="BN26" s="640"/>
      <c r="BO26" s="671" t="s">
        <v>66</v>
      </c>
      <c r="BP26" s="671"/>
      <c r="BQ26" s="671"/>
      <c r="BR26" s="671"/>
      <c r="BS26" s="644" t="s">
        <v>66</v>
      </c>
      <c r="BT26" s="639"/>
      <c r="BU26" s="639"/>
      <c r="BV26" s="639"/>
      <c r="BW26" s="639"/>
      <c r="BX26" s="639"/>
      <c r="BY26" s="639"/>
      <c r="BZ26" s="639"/>
      <c r="CA26" s="639"/>
      <c r="CB26" s="684"/>
      <c r="CD26" s="685" t="s">
        <v>228</v>
      </c>
      <c r="CE26" s="682"/>
      <c r="CF26" s="682"/>
      <c r="CG26" s="682"/>
      <c r="CH26" s="682"/>
      <c r="CI26" s="682"/>
      <c r="CJ26" s="682"/>
      <c r="CK26" s="682"/>
      <c r="CL26" s="682"/>
      <c r="CM26" s="682"/>
      <c r="CN26" s="682"/>
      <c r="CO26" s="682"/>
      <c r="CP26" s="682"/>
      <c r="CQ26" s="683"/>
      <c r="CR26" s="638">
        <v>2801126</v>
      </c>
      <c r="CS26" s="639"/>
      <c r="CT26" s="639"/>
      <c r="CU26" s="639"/>
      <c r="CV26" s="639"/>
      <c r="CW26" s="639"/>
      <c r="CX26" s="639"/>
      <c r="CY26" s="640"/>
      <c r="CZ26" s="641">
        <v>11.1</v>
      </c>
      <c r="DA26" s="659"/>
      <c r="DB26" s="659"/>
      <c r="DC26" s="660"/>
      <c r="DD26" s="644">
        <v>2346505</v>
      </c>
      <c r="DE26" s="639"/>
      <c r="DF26" s="639"/>
      <c r="DG26" s="639"/>
      <c r="DH26" s="639"/>
      <c r="DI26" s="639"/>
      <c r="DJ26" s="639"/>
      <c r="DK26" s="640"/>
      <c r="DL26" s="644" t="s">
        <v>66</v>
      </c>
      <c r="DM26" s="639"/>
      <c r="DN26" s="639"/>
      <c r="DO26" s="639"/>
      <c r="DP26" s="639"/>
      <c r="DQ26" s="639"/>
      <c r="DR26" s="639"/>
      <c r="DS26" s="639"/>
      <c r="DT26" s="639"/>
      <c r="DU26" s="639"/>
      <c r="DV26" s="640"/>
      <c r="DW26" s="641" t="s">
        <v>66</v>
      </c>
      <c r="DX26" s="659"/>
      <c r="DY26" s="659"/>
      <c r="DZ26" s="659"/>
      <c r="EA26" s="659"/>
      <c r="EB26" s="659"/>
      <c r="EC26" s="677"/>
    </row>
    <row r="27" spans="2:133" ht="11.25" customHeight="1" x14ac:dyDescent="0.15">
      <c r="B27" s="635" t="s">
        <v>229</v>
      </c>
      <c r="C27" s="636"/>
      <c r="D27" s="636"/>
      <c r="E27" s="636"/>
      <c r="F27" s="636"/>
      <c r="G27" s="636"/>
      <c r="H27" s="636"/>
      <c r="I27" s="636"/>
      <c r="J27" s="636"/>
      <c r="K27" s="636"/>
      <c r="L27" s="636"/>
      <c r="M27" s="636"/>
      <c r="N27" s="636"/>
      <c r="O27" s="636"/>
      <c r="P27" s="636"/>
      <c r="Q27" s="637"/>
      <c r="R27" s="638">
        <v>8003</v>
      </c>
      <c r="S27" s="639"/>
      <c r="T27" s="639"/>
      <c r="U27" s="639"/>
      <c r="V27" s="639"/>
      <c r="W27" s="639"/>
      <c r="X27" s="639"/>
      <c r="Y27" s="640"/>
      <c r="Z27" s="671">
        <v>0</v>
      </c>
      <c r="AA27" s="671"/>
      <c r="AB27" s="671"/>
      <c r="AC27" s="671"/>
      <c r="AD27" s="672">
        <v>8003</v>
      </c>
      <c r="AE27" s="672"/>
      <c r="AF27" s="672"/>
      <c r="AG27" s="672"/>
      <c r="AH27" s="672"/>
      <c r="AI27" s="672"/>
      <c r="AJ27" s="672"/>
      <c r="AK27" s="672"/>
      <c r="AL27" s="641">
        <v>0.1</v>
      </c>
      <c r="AM27" s="642"/>
      <c r="AN27" s="642"/>
      <c r="AO27" s="673"/>
      <c r="AP27" s="635" t="s">
        <v>230</v>
      </c>
      <c r="AQ27" s="636"/>
      <c r="AR27" s="636"/>
      <c r="AS27" s="636"/>
      <c r="AT27" s="636"/>
      <c r="AU27" s="636"/>
      <c r="AV27" s="636"/>
      <c r="AW27" s="636"/>
      <c r="AX27" s="636"/>
      <c r="AY27" s="636"/>
      <c r="AZ27" s="636"/>
      <c r="BA27" s="636"/>
      <c r="BB27" s="636"/>
      <c r="BC27" s="636"/>
      <c r="BD27" s="636"/>
      <c r="BE27" s="636"/>
      <c r="BF27" s="637"/>
      <c r="BG27" s="638">
        <v>8295363</v>
      </c>
      <c r="BH27" s="639"/>
      <c r="BI27" s="639"/>
      <c r="BJ27" s="639"/>
      <c r="BK27" s="639"/>
      <c r="BL27" s="639"/>
      <c r="BM27" s="639"/>
      <c r="BN27" s="640"/>
      <c r="BO27" s="671">
        <v>100</v>
      </c>
      <c r="BP27" s="671"/>
      <c r="BQ27" s="671"/>
      <c r="BR27" s="671"/>
      <c r="BS27" s="644">
        <v>119189</v>
      </c>
      <c r="BT27" s="639"/>
      <c r="BU27" s="639"/>
      <c r="BV27" s="639"/>
      <c r="BW27" s="639"/>
      <c r="BX27" s="639"/>
      <c r="BY27" s="639"/>
      <c r="BZ27" s="639"/>
      <c r="CA27" s="639"/>
      <c r="CB27" s="684"/>
      <c r="CD27" s="685" t="s">
        <v>231</v>
      </c>
      <c r="CE27" s="682"/>
      <c r="CF27" s="682"/>
      <c r="CG27" s="682"/>
      <c r="CH27" s="682"/>
      <c r="CI27" s="682"/>
      <c r="CJ27" s="682"/>
      <c r="CK27" s="682"/>
      <c r="CL27" s="682"/>
      <c r="CM27" s="682"/>
      <c r="CN27" s="682"/>
      <c r="CO27" s="682"/>
      <c r="CP27" s="682"/>
      <c r="CQ27" s="683"/>
      <c r="CR27" s="638">
        <v>3247640</v>
      </c>
      <c r="CS27" s="657"/>
      <c r="CT27" s="657"/>
      <c r="CU27" s="657"/>
      <c r="CV27" s="657"/>
      <c r="CW27" s="657"/>
      <c r="CX27" s="657"/>
      <c r="CY27" s="658"/>
      <c r="CZ27" s="641">
        <v>12.8</v>
      </c>
      <c r="DA27" s="659"/>
      <c r="DB27" s="659"/>
      <c r="DC27" s="660"/>
      <c r="DD27" s="644">
        <v>1038890</v>
      </c>
      <c r="DE27" s="657"/>
      <c r="DF27" s="657"/>
      <c r="DG27" s="657"/>
      <c r="DH27" s="657"/>
      <c r="DI27" s="657"/>
      <c r="DJ27" s="657"/>
      <c r="DK27" s="658"/>
      <c r="DL27" s="644">
        <v>965720</v>
      </c>
      <c r="DM27" s="657"/>
      <c r="DN27" s="657"/>
      <c r="DO27" s="657"/>
      <c r="DP27" s="657"/>
      <c r="DQ27" s="657"/>
      <c r="DR27" s="657"/>
      <c r="DS27" s="657"/>
      <c r="DT27" s="657"/>
      <c r="DU27" s="657"/>
      <c r="DV27" s="658"/>
      <c r="DW27" s="641">
        <v>7.5</v>
      </c>
      <c r="DX27" s="659"/>
      <c r="DY27" s="659"/>
      <c r="DZ27" s="659"/>
      <c r="EA27" s="659"/>
      <c r="EB27" s="659"/>
      <c r="EC27" s="677"/>
    </row>
    <row r="28" spans="2:133" ht="11.25" customHeight="1" x14ac:dyDescent="0.15">
      <c r="B28" s="635" t="s">
        <v>232</v>
      </c>
      <c r="C28" s="636"/>
      <c r="D28" s="636"/>
      <c r="E28" s="636"/>
      <c r="F28" s="636"/>
      <c r="G28" s="636"/>
      <c r="H28" s="636"/>
      <c r="I28" s="636"/>
      <c r="J28" s="636"/>
      <c r="K28" s="636"/>
      <c r="L28" s="636"/>
      <c r="M28" s="636"/>
      <c r="N28" s="636"/>
      <c r="O28" s="636"/>
      <c r="P28" s="636"/>
      <c r="Q28" s="637"/>
      <c r="R28" s="638">
        <v>290121</v>
      </c>
      <c r="S28" s="639"/>
      <c r="T28" s="639"/>
      <c r="U28" s="639"/>
      <c r="V28" s="639"/>
      <c r="W28" s="639"/>
      <c r="X28" s="639"/>
      <c r="Y28" s="640"/>
      <c r="Z28" s="671">
        <v>1.1000000000000001</v>
      </c>
      <c r="AA28" s="671"/>
      <c r="AB28" s="671"/>
      <c r="AC28" s="671"/>
      <c r="AD28" s="672" t="s">
        <v>66</v>
      </c>
      <c r="AE28" s="672"/>
      <c r="AF28" s="672"/>
      <c r="AG28" s="672"/>
      <c r="AH28" s="672"/>
      <c r="AI28" s="672"/>
      <c r="AJ28" s="672"/>
      <c r="AK28" s="672"/>
      <c r="AL28" s="641" t="s">
        <v>66</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4"/>
      <c r="CD28" s="685" t="s">
        <v>233</v>
      </c>
      <c r="CE28" s="682"/>
      <c r="CF28" s="682"/>
      <c r="CG28" s="682"/>
      <c r="CH28" s="682"/>
      <c r="CI28" s="682"/>
      <c r="CJ28" s="682"/>
      <c r="CK28" s="682"/>
      <c r="CL28" s="682"/>
      <c r="CM28" s="682"/>
      <c r="CN28" s="682"/>
      <c r="CO28" s="682"/>
      <c r="CP28" s="682"/>
      <c r="CQ28" s="683"/>
      <c r="CR28" s="638">
        <v>2486254</v>
      </c>
      <c r="CS28" s="639"/>
      <c r="CT28" s="639"/>
      <c r="CU28" s="639"/>
      <c r="CV28" s="639"/>
      <c r="CW28" s="639"/>
      <c r="CX28" s="639"/>
      <c r="CY28" s="640"/>
      <c r="CZ28" s="641">
        <v>9.8000000000000007</v>
      </c>
      <c r="DA28" s="659"/>
      <c r="DB28" s="659"/>
      <c r="DC28" s="660"/>
      <c r="DD28" s="644">
        <v>2440174</v>
      </c>
      <c r="DE28" s="639"/>
      <c r="DF28" s="639"/>
      <c r="DG28" s="639"/>
      <c r="DH28" s="639"/>
      <c r="DI28" s="639"/>
      <c r="DJ28" s="639"/>
      <c r="DK28" s="640"/>
      <c r="DL28" s="644">
        <v>2432247</v>
      </c>
      <c r="DM28" s="639"/>
      <c r="DN28" s="639"/>
      <c r="DO28" s="639"/>
      <c r="DP28" s="639"/>
      <c r="DQ28" s="639"/>
      <c r="DR28" s="639"/>
      <c r="DS28" s="639"/>
      <c r="DT28" s="639"/>
      <c r="DU28" s="639"/>
      <c r="DV28" s="640"/>
      <c r="DW28" s="641">
        <v>18.8</v>
      </c>
      <c r="DX28" s="659"/>
      <c r="DY28" s="659"/>
      <c r="DZ28" s="659"/>
      <c r="EA28" s="659"/>
      <c r="EB28" s="659"/>
      <c r="EC28" s="677"/>
    </row>
    <row r="29" spans="2:133" ht="11.25" customHeight="1" x14ac:dyDescent="0.15">
      <c r="B29" s="635" t="s">
        <v>234</v>
      </c>
      <c r="C29" s="636"/>
      <c r="D29" s="636"/>
      <c r="E29" s="636"/>
      <c r="F29" s="636"/>
      <c r="G29" s="636"/>
      <c r="H29" s="636"/>
      <c r="I29" s="636"/>
      <c r="J29" s="636"/>
      <c r="K29" s="636"/>
      <c r="L29" s="636"/>
      <c r="M29" s="636"/>
      <c r="N29" s="636"/>
      <c r="O29" s="636"/>
      <c r="P29" s="636"/>
      <c r="Q29" s="637"/>
      <c r="R29" s="638">
        <v>304032</v>
      </c>
      <c r="S29" s="639"/>
      <c r="T29" s="639"/>
      <c r="U29" s="639"/>
      <c r="V29" s="639"/>
      <c r="W29" s="639"/>
      <c r="X29" s="639"/>
      <c r="Y29" s="640"/>
      <c r="Z29" s="671">
        <v>1.2</v>
      </c>
      <c r="AA29" s="671"/>
      <c r="AB29" s="671"/>
      <c r="AC29" s="671"/>
      <c r="AD29" s="672">
        <v>86974</v>
      </c>
      <c r="AE29" s="672"/>
      <c r="AF29" s="672"/>
      <c r="AG29" s="672"/>
      <c r="AH29" s="672"/>
      <c r="AI29" s="672"/>
      <c r="AJ29" s="672"/>
      <c r="AK29" s="672"/>
      <c r="AL29" s="641">
        <v>0.7</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235</v>
      </c>
      <c r="CE29" s="728"/>
      <c r="CF29" s="685" t="s">
        <v>236</v>
      </c>
      <c r="CG29" s="682"/>
      <c r="CH29" s="682"/>
      <c r="CI29" s="682"/>
      <c r="CJ29" s="682"/>
      <c r="CK29" s="682"/>
      <c r="CL29" s="682"/>
      <c r="CM29" s="682"/>
      <c r="CN29" s="682"/>
      <c r="CO29" s="682"/>
      <c r="CP29" s="682"/>
      <c r="CQ29" s="683"/>
      <c r="CR29" s="638">
        <v>2486132</v>
      </c>
      <c r="CS29" s="657"/>
      <c r="CT29" s="657"/>
      <c r="CU29" s="657"/>
      <c r="CV29" s="657"/>
      <c r="CW29" s="657"/>
      <c r="CX29" s="657"/>
      <c r="CY29" s="658"/>
      <c r="CZ29" s="641">
        <v>9.8000000000000007</v>
      </c>
      <c r="DA29" s="659"/>
      <c r="DB29" s="659"/>
      <c r="DC29" s="660"/>
      <c r="DD29" s="644">
        <v>2440052</v>
      </c>
      <c r="DE29" s="657"/>
      <c r="DF29" s="657"/>
      <c r="DG29" s="657"/>
      <c r="DH29" s="657"/>
      <c r="DI29" s="657"/>
      <c r="DJ29" s="657"/>
      <c r="DK29" s="658"/>
      <c r="DL29" s="644">
        <v>2432125</v>
      </c>
      <c r="DM29" s="657"/>
      <c r="DN29" s="657"/>
      <c r="DO29" s="657"/>
      <c r="DP29" s="657"/>
      <c r="DQ29" s="657"/>
      <c r="DR29" s="657"/>
      <c r="DS29" s="657"/>
      <c r="DT29" s="657"/>
      <c r="DU29" s="657"/>
      <c r="DV29" s="658"/>
      <c r="DW29" s="641">
        <v>18.8</v>
      </c>
      <c r="DX29" s="659"/>
      <c r="DY29" s="659"/>
      <c r="DZ29" s="659"/>
      <c r="EA29" s="659"/>
      <c r="EB29" s="659"/>
      <c r="EC29" s="677"/>
    </row>
    <row r="30" spans="2:133" ht="11.25" customHeight="1" x14ac:dyDescent="0.15">
      <c r="B30" s="635" t="s">
        <v>237</v>
      </c>
      <c r="C30" s="636"/>
      <c r="D30" s="636"/>
      <c r="E30" s="636"/>
      <c r="F30" s="636"/>
      <c r="G30" s="636"/>
      <c r="H30" s="636"/>
      <c r="I30" s="636"/>
      <c r="J30" s="636"/>
      <c r="K30" s="636"/>
      <c r="L30" s="636"/>
      <c r="M30" s="636"/>
      <c r="N30" s="636"/>
      <c r="O30" s="636"/>
      <c r="P30" s="636"/>
      <c r="Q30" s="637"/>
      <c r="R30" s="638">
        <v>31852</v>
      </c>
      <c r="S30" s="639"/>
      <c r="T30" s="639"/>
      <c r="U30" s="639"/>
      <c r="V30" s="639"/>
      <c r="W30" s="639"/>
      <c r="X30" s="639"/>
      <c r="Y30" s="640"/>
      <c r="Z30" s="671">
        <v>0.1</v>
      </c>
      <c r="AA30" s="671"/>
      <c r="AB30" s="671"/>
      <c r="AC30" s="671"/>
      <c r="AD30" s="672">
        <v>15112</v>
      </c>
      <c r="AE30" s="672"/>
      <c r="AF30" s="672"/>
      <c r="AG30" s="672"/>
      <c r="AH30" s="672"/>
      <c r="AI30" s="672"/>
      <c r="AJ30" s="672"/>
      <c r="AK30" s="672"/>
      <c r="AL30" s="641">
        <v>0.1</v>
      </c>
      <c r="AM30" s="642"/>
      <c r="AN30" s="642"/>
      <c r="AO30" s="673"/>
      <c r="AP30" s="699" t="s">
        <v>154</v>
      </c>
      <c r="AQ30" s="700"/>
      <c r="AR30" s="700"/>
      <c r="AS30" s="700"/>
      <c r="AT30" s="700"/>
      <c r="AU30" s="700"/>
      <c r="AV30" s="700"/>
      <c r="AW30" s="700"/>
      <c r="AX30" s="700"/>
      <c r="AY30" s="700"/>
      <c r="AZ30" s="700"/>
      <c r="BA30" s="700"/>
      <c r="BB30" s="700"/>
      <c r="BC30" s="700"/>
      <c r="BD30" s="700"/>
      <c r="BE30" s="700"/>
      <c r="BF30" s="701"/>
      <c r="BG30" s="699" t="s">
        <v>238</v>
      </c>
      <c r="BH30" s="724"/>
      <c r="BI30" s="724"/>
      <c r="BJ30" s="724"/>
      <c r="BK30" s="724"/>
      <c r="BL30" s="724"/>
      <c r="BM30" s="724"/>
      <c r="BN30" s="724"/>
      <c r="BO30" s="724"/>
      <c r="BP30" s="724"/>
      <c r="BQ30" s="725"/>
      <c r="BR30" s="699" t="s">
        <v>239</v>
      </c>
      <c r="BS30" s="724"/>
      <c r="BT30" s="724"/>
      <c r="BU30" s="724"/>
      <c r="BV30" s="724"/>
      <c r="BW30" s="724"/>
      <c r="BX30" s="724"/>
      <c r="BY30" s="724"/>
      <c r="BZ30" s="724"/>
      <c r="CA30" s="724"/>
      <c r="CB30" s="725"/>
      <c r="CD30" s="729"/>
      <c r="CE30" s="730"/>
      <c r="CF30" s="685" t="s">
        <v>240</v>
      </c>
      <c r="CG30" s="682"/>
      <c r="CH30" s="682"/>
      <c r="CI30" s="682"/>
      <c r="CJ30" s="682"/>
      <c r="CK30" s="682"/>
      <c r="CL30" s="682"/>
      <c r="CM30" s="682"/>
      <c r="CN30" s="682"/>
      <c r="CO30" s="682"/>
      <c r="CP30" s="682"/>
      <c r="CQ30" s="683"/>
      <c r="CR30" s="638">
        <v>2367097</v>
      </c>
      <c r="CS30" s="639"/>
      <c r="CT30" s="639"/>
      <c r="CU30" s="639"/>
      <c r="CV30" s="639"/>
      <c r="CW30" s="639"/>
      <c r="CX30" s="639"/>
      <c r="CY30" s="640"/>
      <c r="CZ30" s="641">
        <v>9.3000000000000007</v>
      </c>
      <c r="DA30" s="659"/>
      <c r="DB30" s="659"/>
      <c r="DC30" s="660"/>
      <c r="DD30" s="644">
        <v>2323541</v>
      </c>
      <c r="DE30" s="639"/>
      <c r="DF30" s="639"/>
      <c r="DG30" s="639"/>
      <c r="DH30" s="639"/>
      <c r="DI30" s="639"/>
      <c r="DJ30" s="639"/>
      <c r="DK30" s="640"/>
      <c r="DL30" s="644">
        <v>2315614</v>
      </c>
      <c r="DM30" s="639"/>
      <c r="DN30" s="639"/>
      <c r="DO30" s="639"/>
      <c r="DP30" s="639"/>
      <c r="DQ30" s="639"/>
      <c r="DR30" s="639"/>
      <c r="DS30" s="639"/>
      <c r="DT30" s="639"/>
      <c r="DU30" s="639"/>
      <c r="DV30" s="640"/>
      <c r="DW30" s="641">
        <v>17.899999999999999</v>
      </c>
      <c r="DX30" s="659"/>
      <c r="DY30" s="659"/>
      <c r="DZ30" s="659"/>
      <c r="EA30" s="659"/>
      <c r="EB30" s="659"/>
      <c r="EC30" s="677"/>
    </row>
    <row r="31" spans="2:133" ht="11.25" customHeight="1" x14ac:dyDescent="0.15">
      <c r="B31" s="635" t="s">
        <v>241</v>
      </c>
      <c r="C31" s="636"/>
      <c r="D31" s="636"/>
      <c r="E31" s="636"/>
      <c r="F31" s="636"/>
      <c r="G31" s="636"/>
      <c r="H31" s="636"/>
      <c r="I31" s="636"/>
      <c r="J31" s="636"/>
      <c r="K31" s="636"/>
      <c r="L31" s="636"/>
      <c r="M31" s="636"/>
      <c r="N31" s="636"/>
      <c r="O31" s="636"/>
      <c r="P31" s="636"/>
      <c r="Q31" s="637"/>
      <c r="R31" s="638">
        <v>7733019</v>
      </c>
      <c r="S31" s="639"/>
      <c r="T31" s="639"/>
      <c r="U31" s="639"/>
      <c r="V31" s="639"/>
      <c r="W31" s="639"/>
      <c r="X31" s="639"/>
      <c r="Y31" s="640"/>
      <c r="Z31" s="671">
        <v>30.1</v>
      </c>
      <c r="AA31" s="671"/>
      <c r="AB31" s="671"/>
      <c r="AC31" s="671"/>
      <c r="AD31" s="672" t="s">
        <v>66</v>
      </c>
      <c r="AE31" s="672"/>
      <c r="AF31" s="672"/>
      <c r="AG31" s="672"/>
      <c r="AH31" s="672"/>
      <c r="AI31" s="672"/>
      <c r="AJ31" s="672"/>
      <c r="AK31" s="672"/>
      <c r="AL31" s="641" t="s">
        <v>66</v>
      </c>
      <c r="AM31" s="642"/>
      <c r="AN31" s="642"/>
      <c r="AO31" s="673"/>
      <c r="AP31" s="715" t="s">
        <v>242</v>
      </c>
      <c r="AQ31" s="716"/>
      <c r="AR31" s="716"/>
      <c r="AS31" s="716"/>
      <c r="AT31" s="721" t="s">
        <v>243</v>
      </c>
      <c r="AU31" s="86"/>
      <c r="AV31" s="86"/>
      <c r="AW31" s="86"/>
      <c r="AX31" s="708" t="s">
        <v>120</v>
      </c>
      <c r="AY31" s="709"/>
      <c r="AZ31" s="709"/>
      <c r="BA31" s="709"/>
      <c r="BB31" s="709"/>
      <c r="BC31" s="709"/>
      <c r="BD31" s="709"/>
      <c r="BE31" s="709"/>
      <c r="BF31" s="710"/>
      <c r="BG31" s="711">
        <v>98.5</v>
      </c>
      <c r="BH31" s="712"/>
      <c r="BI31" s="712"/>
      <c r="BJ31" s="712"/>
      <c r="BK31" s="712"/>
      <c r="BL31" s="712"/>
      <c r="BM31" s="713">
        <v>94.9</v>
      </c>
      <c r="BN31" s="712"/>
      <c r="BO31" s="712"/>
      <c r="BP31" s="712"/>
      <c r="BQ31" s="714"/>
      <c r="BR31" s="711">
        <v>99.2</v>
      </c>
      <c r="BS31" s="712"/>
      <c r="BT31" s="712"/>
      <c r="BU31" s="712"/>
      <c r="BV31" s="712"/>
      <c r="BW31" s="712"/>
      <c r="BX31" s="713">
        <v>95.4</v>
      </c>
      <c r="BY31" s="712"/>
      <c r="BZ31" s="712"/>
      <c r="CA31" s="712"/>
      <c r="CB31" s="714"/>
      <c r="CD31" s="729"/>
      <c r="CE31" s="730"/>
      <c r="CF31" s="685" t="s">
        <v>244</v>
      </c>
      <c r="CG31" s="682"/>
      <c r="CH31" s="682"/>
      <c r="CI31" s="682"/>
      <c r="CJ31" s="682"/>
      <c r="CK31" s="682"/>
      <c r="CL31" s="682"/>
      <c r="CM31" s="682"/>
      <c r="CN31" s="682"/>
      <c r="CO31" s="682"/>
      <c r="CP31" s="682"/>
      <c r="CQ31" s="683"/>
      <c r="CR31" s="638">
        <v>119035</v>
      </c>
      <c r="CS31" s="657"/>
      <c r="CT31" s="657"/>
      <c r="CU31" s="657"/>
      <c r="CV31" s="657"/>
      <c r="CW31" s="657"/>
      <c r="CX31" s="657"/>
      <c r="CY31" s="658"/>
      <c r="CZ31" s="641">
        <v>0.5</v>
      </c>
      <c r="DA31" s="659"/>
      <c r="DB31" s="659"/>
      <c r="DC31" s="660"/>
      <c r="DD31" s="644">
        <v>116511</v>
      </c>
      <c r="DE31" s="657"/>
      <c r="DF31" s="657"/>
      <c r="DG31" s="657"/>
      <c r="DH31" s="657"/>
      <c r="DI31" s="657"/>
      <c r="DJ31" s="657"/>
      <c r="DK31" s="658"/>
      <c r="DL31" s="644">
        <v>116511</v>
      </c>
      <c r="DM31" s="657"/>
      <c r="DN31" s="657"/>
      <c r="DO31" s="657"/>
      <c r="DP31" s="657"/>
      <c r="DQ31" s="657"/>
      <c r="DR31" s="657"/>
      <c r="DS31" s="657"/>
      <c r="DT31" s="657"/>
      <c r="DU31" s="657"/>
      <c r="DV31" s="658"/>
      <c r="DW31" s="641">
        <v>0.9</v>
      </c>
      <c r="DX31" s="659"/>
      <c r="DY31" s="659"/>
      <c r="DZ31" s="659"/>
      <c r="EA31" s="659"/>
      <c r="EB31" s="659"/>
      <c r="EC31" s="677"/>
    </row>
    <row r="32" spans="2:133" ht="11.25" customHeight="1" x14ac:dyDescent="0.15">
      <c r="B32" s="705" t="s">
        <v>245</v>
      </c>
      <c r="C32" s="706"/>
      <c r="D32" s="706"/>
      <c r="E32" s="706"/>
      <c r="F32" s="706"/>
      <c r="G32" s="706"/>
      <c r="H32" s="706"/>
      <c r="I32" s="706"/>
      <c r="J32" s="706"/>
      <c r="K32" s="706"/>
      <c r="L32" s="706"/>
      <c r="M32" s="706"/>
      <c r="N32" s="706"/>
      <c r="O32" s="706"/>
      <c r="P32" s="706"/>
      <c r="Q32" s="707"/>
      <c r="R32" s="638" t="s">
        <v>66</v>
      </c>
      <c r="S32" s="639"/>
      <c r="T32" s="639"/>
      <c r="U32" s="639"/>
      <c r="V32" s="639"/>
      <c r="W32" s="639"/>
      <c r="X32" s="639"/>
      <c r="Y32" s="640"/>
      <c r="Z32" s="671" t="s">
        <v>66</v>
      </c>
      <c r="AA32" s="671"/>
      <c r="AB32" s="671"/>
      <c r="AC32" s="671"/>
      <c r="AD32" s="672" t="s">
        <v>66</v>
      </c>
      <c r="AE32" s="672"/>
      <c r="AF32" s="672"/>
      <c r="AG32" s="672"/>
      <c r="AH32" s="672"/>
      <c r="AI32" s="672"/>
      <c r="AJ32" s="672"/>
      <c r="AK32" s="672"/>
      <c r="AL32" s="641" t="s">
        <v>66</v>
      </c>
      <c r="AM32" s="642"/>
      <c r="AN32" s="642"/>
      <c r="AO32" s="673"/>
      <c r="AP32" s="717"/>
      <c r="AQ32" s="718"/>
      <c r="AR32" s="718"/>
      <c r="AS32" s="718"/>
      <c r="AT32" s="722"/>
      <c r="AU32" s="85" t="s">
        <v>246</v>
      </c>
      <c r="AV32" s="85"/>
      <c r="AW32" s="85"/>
      <c r="AX32" s="635" t="s">
        <v>247</v>
      </c>
      <c r="AY32" s="636"/>
      <c r="AZ32" s="636"/>
      <c r="BA32" s="636"/>
      <c r="BB32" s="636"/>
      <c r="BC32" s="636"/>
      <c r="BD32" s="636"/>
      <c r="BE32" s="636"/>
      <c r="BF32" s="637"/>
      <c r="BG32" s="703">
        <v>99.1</v>
      </c>
      <c r="BH32" s="657"/>
      <c r="BI32" s="657"/>
      <c r="BJ32" s="657"/>
      <c r="BK32" s="657"/>
      <c r="BL32" s="657"/>
      <c r="BM32" s="642">
        <v>96.5</v>
      </c>
      <c r="BN32" s="704"/>
      <c r="BO32" s="704"/>
      <c r="BP32" s="704"/>
      <c r="BQ32" s="681"/>
      <c r="BR32" s="703">
        <v>99.3</v>
      </c>
      <c r="BS32" s="657"/>
      <c r="BT32" s="657"/>
      <c r="BU32" s="657"/>
      <c r="BV32" s="657"/>
      <c r="BW32" s="657"/>
      <c r="BX32" s="642">
        <v>96.5</v>
      </c>
      <c r="BY32" s="704"/>
      <c r="BZ32" s="704"/>
      <c r="CA32" s="704"/>
      <c r="CB32" s="681"/>
      <c r="CD32" s="731"/>
      <c r="CE32" s="732"/>
      <c r="CF32" s="685" t="s">
        <v>248</v>
      </c>
      <c r="CG32" s="682"/>
      <c r="CH32" s="682"/>
      <c r="CI32" s="682"/>
      <c r="CJ32" s="682"/>
      <c r="CK32" s="682"/>
      <c r="CL32" s="682"/>
      <c r="CM32" s="682"/>
      <c r="CN32" s="682"/>
      <c r="CO32" s="682"/>
      <c r="CP32" s="682"/>
      <c r="CQ32" s="683"/>
      <c r="CR32" s="638">
        <v>122</v>
      </c>
      <c r="CS32" s="639"/>
      <c r="CT32" s="639"/>
      <c r="CU32" s="639"/>
      <c r="CV32" s="639"/>
      <c r="CW32" s="639"/>
      <c r="CX32" s="639"/>
      <c r="CY32" s="640"/>
      <c r="CZ32" s="641">
        <v>0</v>
      </c>
      <c r="DA32" s="659"/>
      <c r="DB32" s="659"/>
      <c r="DC32" s="660"/>
      <c r="DD32" s="644">
        <v>122</v>
      </c>
      <c r="DE32" s="639"/>
      <c r="DF32" s="639"/>
      <c r="DG32" s="639"/>
      <c r="DH32" s="639"/>
      <c r="DI32" s="639"/>
      <c r="DJ32" s="639"/>
      <c r="DK32" s="640"/>
      <c r="DL32" s="644">
        <v>122</v>
      </c>
      <c r="DM32" s="639"/>
      <c r="DN32" s="639"/>
      <c r="DO32" s="639"/>
      <c r="DP32" s="639"/>
      <c r="DQ32" s="639"/>
      <c r="DR32" s="639"/>
      <c r="DS32" s="639"/>
      <c r="DT32" s="639"/>
      <c r="DU32" s="639"/>
      <c r="DV32" s="640"/>
      <c r="DW32" s="641">
        <v>0</v>
      </c>
      <c r="DX32" s="659"/>
      <c r="DY32" s="659"/>
      <c r="DZ32" s="659"/>
      <c r="EA32" s="659"/>
      <c r="EB32" s="659"/>
      <c r="EC32" s="677"/>
    </row>
    <row r="33" spans="2:133" ht="11.25" customHeight="1" x14ac:dyDescent="0.15">
      <c r="B33" s="635" t="s">
        <v>249</v>
      </c>
      <c r="C33" s="636"/>
      <c r="D33" s="636"/>
      <c r="E33" s="636"/>
      <c r="F33" s="636"/>
      <c r="G33" s="636"/>
      <c r="H33" s="636"/>
      <c r="I33" s="636"/>
      <c r="J33" s="636"/>
      <c r="K33" s="636"/>
      <c r="L33" s="636"/>
      <c r="M33" s="636"/>
      <c r="N33" s="636"/>
      <c r="O33" s="636"/>
      <c r="P33" s="636"/>
      <c r="Q33" s="637"/>
      <c r="R33" s="638">
        <v>1228461</v>
      </c>
      <c r="S33" s="639"/>
      <c r="T33" s="639"/>
      <c r="U33" s="639"/>
      <c r="V33" s="639"/>
      <c r="W33" s="639"/>
      <c r="X33" s="639"/>
      <c r="Y33" s="640"/>
      <c r="Z33" s="671">
        <v>4.8</v>
      </c>
      <c r="AA33" s="671"/>
      <c r="AB33" s="671"/>
      <c r="AC33" s="671"/>
      <c r="AD33" s="672" t="s">
        <v>66</v>
      </c>
      <c r="AE33" s="672"/>
      <c r="AF33" s="672"/>
      <c r="AG33" s="672"/>
      <c r="AH33" s="672"/>
      <c r="AI33" s="672"/>
      <c r="AJ33" s="672"/>
      <c r="AK33" s="672"/>
      <c r="AL33" s="641" t="s">
        <v>66</v>
      </c>
      <c r="AM33" s="642"/>
      <c r="AN33" s="642"/>
      <c r="AO33" s="673"/>
      <c r="AP33" s="719"/>
      <c r="AQ33" s="720"/>
      <c r="AR33" s="720"/>
      <c r="AS33" s="720"/>
      <c r="AT33" s="723"/>
      <c r="AU33" s="87"/>
      <c r="AV33" s="87"/>
      <c r="AW33" s="87"/>
      <c r="AX33" s="619" t="s">
        <v>250</v>
      </c>
      <c r="AY33" s="620"/>
      <c r="AZ33" s="620"/>
      <c r="BA33" s="620"/>
      <c r="BB33" s="620"/>
      <c r="BC33" s="620"/>
      <c r="BD33" s="620"/>
      <c r="BE33" s="620"/>
      <c r="BF33" s="621"/>
      <c r="BG33" s="702">
        <v>98</v>
      </c>
      <c r="BH33" s="623"/>
      <c r="BI33" s="623"/>
      <c r="BJ33" s="623"/>
      <c r="BK33" s="623"/>
      <c r="BL33" s="623"/>
      <c r="BM33" s="665">
        <v>93.8</v>
      </c>
      <c r="BN33" s="623"/>
      <c r="BO33" s="623"/>
      <c r="BP33" s="623"/>
      <c r="BQ33" s="667"/>
      <c r="BR33" s="702">
        <v>99.2</v>
      </c>
      <c r="BS33" s="623"/>
      <c r="BT33" s="623"/>
      <c r="BU33" s="623"/>
      <c r="BV33" s="623"/>
      <c r="BW33" s="623"/>
      <c r="BX33" s="665">
        <v>94.6</v>
      </c>
      <c r="BY33" s="623"/>
      <c r="BZ33" s="623"/>
      <c r="CA33" s="623"/>
      <c r="CB33" s="667"/>
      <c r="CD33" s="685" t="s">
        <v>251</v>
      </c>
      <c r="CE33" s="682"/>
      <c r="CF33" s="682"/>
      <c r="CG33" s="682"/>
      <c r="CH33" s="682"/>
      <c r="CI33" s="682"/>
      <c r="CJ33" s="682"/>
      <c r="CK33" s="682"/>
      <c r="CL33" s="682"/>
      <c r="CM33" s="682"/>
      <c r="CN33" s="682"/>
      <c r="CO33" s="682"/>
      <c r="CP33" s="682"/>
      <c r="CQ33" s="683"/>
      <c r="CR33" s="638">
        <v>13327210</v>
      </c>
      <c r="CS33" s="657"/>
      <c r="CT33" s="657"/>
      <c r="CU33" s="657"/>
      <c r="CV33" s="657"/>
      <c r="CW33" s="657"/>
      <c r="CX33" s="657"/>
      <c r="CY33" s="658"/>
      <c r="CZ33" s="641">
        <v>52.6</v>
      </c>
      <c r="DA33" s="659"/>
      <c r="DB33" s="659"/>
      <c r="DC33" s="660"/>
      <c r="DD33" s="644">
        <v>6934939</v>
      </c>
      <c r="DE33" s="657"/>
      <c r="DF33" s="657"/>
      <c r="DG33" s="657"/>
      <c r="DH33" s="657"/>
      <c r="DI33" s="657"/>
      <c r="DJ33" s="657"/>
      <c r="DK33" s="658"/>
      <c r="DL33" s="644">
        <v>3499473</v>
      </c>
      <c r="DM33" s="657"/>
      <c r="DN33" s="657"/>
      <c r="DO33" s="657"/>
      <c r="DP33" s="657"/>
      <c r="DQ33" s="657"/>
      <c r="DR33" s="657"/>
      <c r="DS33" s="657"/>
      <c r="DT33" s="657"/>
      <c r="DU33" s="657"/>
      <c r="DV33" s="658"/>
      <c r="DW33" s="641">
        <v>27</v>
      </c>
      <c r="DX33" s="659"/>
      <c r="DY33" s="659"/>
      <c r="DZ33" s="659"/>
      <c r="EA33" s="659"/>
      <c r="EB33" s="659"/>
      <c r="EC33" s="677"/>
    </row>
    <row r="34" spans="2:133" ht="11.25" customHeight="1" x14ac:dyDescent="0.15">
      <c r="B34" s="635" t="s">
        <v>252</v>
      </c>
      <c r="C34" s="636"/>
      <c r="D34" s="636"/>
      <c r="E34" s="636"/>
      <c r="F34" s="636"/>
      <c r="G34" s="636"/>
      <c r="H34" s="636"/>
      <c r="I34" s="636"/>
      <c r="J34" s="636"/>
      <c r="K34" s="636"/>
      <c r="L34" s="636"/>
      <c r="M34" s="636"/>
      <c r="N34" s="636"/>
      <c r="O34" s="636"/>
      <c r="P34" s="636"/>
      <c r="Q34" s="637"/>
      <c r="R34" s="638">
        <v>45125</v>
      </c>
      <c r="S34" s="639"/>
      <c r="T34" s="639"/>
      <c r="U34" s="639"/>
      <c r="V34" s="639"/>
      <c r="W34" s="639"/>
      <c r="X34" s="639"/>
      <c r="Y34" s="640"/>
      <c r="Z34" s="671">
        <v>0.2</v>
      </c>
      <c r="AA34" s="671"/>
      <c r="AB34" s="671"/>
      <c r="AC34" s="671"/>
      <c r="AD34" s="672" t="s">
        <v>66</v>
      </c>
      <c r="AE34" s="672"/>
      <c r="AF34" s="672"/>
      <c r="AG34" s="672"/>
      <c r="AH34" s="672"/>
      <c r="AI34" s="672"/>
      <c r="AJ34" s="672"/>
      <c r="AK34" s="672"/>
      <c r="AL34" s="641" t="s">
        <v>66</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5" t="s">
        <v>253</v>
      </c>
      <c r="CE34" s="682"/>
      <c r="CF34" s="682"/>
      <c r="CG34" s="682"/>
      <c r="CH34" s="682"/>
      <c r="CI34" s="682"/>
      <c r="CJ34" s="682"/>
      <c r="CK34" s="682"/>
      <c r="CL34" s="682"/>
      <c r="CM34" s="682"/>
      <c r="CN34" s="682"/>
      <c r="CO34" s="682"/>
      <c r="CP34" s="682"/>
      <c r="CQ34" s="683"/>
      <c r="CR34" s="638">
        <v>2610621</v>
      </c>
      <c r="CS34" s="639"/>
      <c r="CT34" s="639"/>
      <c r="CU34" s="639"/>
      <c r="CV34" s="639"/>
      <c r="CW34" s="639"/>
      <c r="CX34" s="639"/>
      <c r="CY34" s="640"/>
      <c r="CZ34" s="641">
        <v>10.3</v>
      </c>
      <c r="DA34" s="659"/>
      <c r="DB34" s="659"/>
      <c r="DC34" s="660"/>
      <c r="DD34" s="644">
        <v>2029028</v>
      </c>
      <c r="DE34" s="639"/>
      <c r="DF34" s="639"/>
      <c r="DG34" s="639"/>
      <c r="DH34" s="639"/>
      <c r="DI34" s="639"/>
      <c r="DJ34" s="639"/>
      <c r="DK34" s="640"/>
      <c r="DL34" s="644">
        <v>1353186</v>
      </c>
      <c r="DM34" s="639"/>
      <c r="DN34" s="639"/>
      <c r="DO34" s="639"/>
      <c r="DP34" s="639"/>
      <c r="DQ34" s="639"/>
      <c r="DR34" s="639"/>
      <c r="DS34" s="639"/>
      <c r="DT34" s="639"/>
      <c r="DU34" s="639"/>
      <c r="DV34" s="640"/>
      <c r="DW34" s="641">
        <v>10.4</v>
      </c>
      <c r="DX34" s="659"/>
      <c r="DY34" s="659"/>
      <c r="DZ34" s="659"/>
      <c r="EA34" s="659"/>
      <c r="EB34" s="659"/>
      <c r="EC34" s="677"/>
    </row>
    <row r="35" spans="2:133" ht="11.25" customHeight="1" x14ac:dyDescent="0.15">
      <c r="B35" s="635" t="s">
        <v>254</v>
      </c>
      <c r="C35" s="636"/>
      <c r="D35" s="636"/>
      <c r="E35" s="636"/>
      <c r="F35" s="636"/>
      <c r="G35" s="636"/>
      <c r="H35" s="636"/>
      <c r="I35" s="636"/>
      <c r="J35" s="636"/>
      <c r="K35" s="636"/>
      <c r="L35" s="636"/>
      <c r="M35" s="636"/>
      <c r="N35" s="636"/>
      <c r="O35" s="636"/>
      <c r="P35" s="636"/>
      <c r="Q35" s="637"/>
      <c r="R35" s="638">
        <v>238563</v>
      </c>
      <c r="S35" s="639"/>
      <c r="T35" s="639"/>
      <c r="U35" s="639"/>
      <c r="V35" s="639"/>
      <c r="W35" s="639"/>
      <c r="X35" s="639"/>
      <c r="Y35" s="640"/>
      <c r="Z35" s="671">
        <v>0.9</v>
      </c>
      <c r="AA35" s="671"/>
      <c r="AB35" s="671"/>
      <c r="AC35" s="671"/>
      <c r="AD35" s="672" t="s">
        <v>66</v>
      </c>
      <c r="AE35" s="672"/>
      <c r="AF35" s="672"/>
      <c r="AG35" s="672"/>
      <c r="AH35" s="672"/>
      <c r="AI35" s="672"/>
      <c r="AJ35" s="672"/>
      <c r="AK35" s="672"/>
      <c r="AL35" s="641" t="s">
        <v>66</v>
      </c>
      <c r="AM35" s="642"/>
      <c r="AN35" s="642"/>
      <c r="AO35" s="673"/>
      <c r="AP35" s="90"/>
      <c r="AQ35" s="699" t="s">
        <v>255</v>
      </c>
      <c r="AR35" s="700"/>
      <c r="AS35" s="700"/>
      <c r="AT35" s="700"/>
      <c r="AU35" s="700"/>
      <c r="AV35" s="700"/>
      <c r="AW35" s="700"/>
      <c r="AX35" s="700"/>
      <c r="AY35" s="700"/>
      <c r="AZ35" s="700"/>
      <c r="BA35" s="700"/>
      <c r="BB35" s="700"/>
      <c r="BC35" s="700"/>
      <c r="BD35" s="700"/>
      <c r="BE35" s="700"/>
      <c r="BF35" s="701"/>
      <c r="BG35" s="699" t="s">
        <v>256</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85" t="s">
        <v>257</v>
      </c>
      <c r="CE35" s="682"/>
      <c r="CF35" s="682"/>
      <c r="CG35" s="682"/>
      <c r="CH35" s="682"/>
      <c r="CI35" s="682"/>
      <c r="CJ35" s="682"/>
      <c r="CK35" s="682"/>
      <c r="CL35" s="682"/>
      <c r="CM35" s="682"/>
      <c r="CN35" s="682"/>
      <c r="CO35" s="682"/>
      <c r="CP35" s="682"/>
      <c r="CQ35" s="683"/>
      <c r="CR35" s="638">
        <v>164682</v>
      </c>
      <c r="CS35" s="657"/>
      <c r="CT35" s="657"/>
      <c r="CU35" s="657"/>
      <c r="CV35" s="657"/>
      <c r="CW35" s="657"/>
      <c r="CX35" s="657"/>
      <c r="CY35" s="658"/>
      <c r="CZ35" s="641">
        <v>0.6</v>
      </c>
      <c r="DA35" s="659"/>
      <c r="DB35" s="659"/>
      <c r="DC35" s="660"/>
      <c r="DD35" s="644">
        <v>120628</v>
      </c>
      <c r="DE35" s="657"/>
      <c r="DF35" s="657"/>
      <c r="DG35" s="657"/>
      <c r="DH35" s="657"/>
      <c r="DI35" s="657"/>
      <c r="DJ35" s="657"/>
      <c r="DK35" s="658"/>
      <c r="DL35" s="644">
        <v>120546</v>
      </c>
      <c r="DM35" s="657"/>
      <c r="DN35" s="657"/>
      <c r="DO35" s="657"/>
      <c r="DP35" s="657"/>
      <c r="DQ35" s="657"/>
      <c r="DR35" s="657"/>
      <c r="DS35" s="657"/>
      <c r="DT35" s="657"/>
      <c r="DU35" s="657"/>
      <c r="DV35" s="658"/>
      <c r="DW35" s="641">
        <v>0.9</v>
      </c>
      <c r="DX35" s="659"/>
      <c r="DY35" s="659"/>
      <c r="DZ35" s="659"/>
      <c r="EA35" s="659"/>
      <c r="EB35" s="659"/>
      <c r="EC35" s="677"/>
    </row>
    <row r="36" spans="2:133" ht="11.25" customHeight="1" x14ac:dyDescent="0.15">
      <c r="B36" s="635" t="s">
        <v>258</v>
      </c>
      <c r="C36" s="636"/>
      <c r="D36" s="636"/>
      <c r="E36" s="636"/>
      <c r="F36" s="636"/>
      <c r="G36" s="636"/>
      <c r="H36" s="636"/>
      <c r="I36" s="636"/>
      <c r="J36" s="636"/>
      <c r="K36" s="636"/>
      <c r="L36" s="636"/>
      <c r="M36" s="636"/>
      <c r="N36" s="636"/>
      <c r="O36" s="636"/>
      <c r="P36" s="636"/>
      <c r="Q36" s="637"/>
      <c r="R36" s="638">
        <v>115482</v>
      </c>
      <c r="S36" s="639"/>
      <c r="T36" s="639"/>
      <c r="U36" s="639"/>
      <c r="V36" s="639"/>
      <c r="W36" s="639"/>
      <c r="X36" s="639"/>
      <c r="Y36" s="640"/>
      <c r="Z36" s="671">
        <v>0.4</v>
      </c>
      <c r="AA36" s="671"/>
      <c r="AB36" s="671"/>
      <c r="AC36" s="671"/>
      <c r="AD36" s="672" t="s">
        <v>66</v>
      </c>
      <c r="AE36" s="672"/>
      <c r="AF36" s="672"/>
      <c r="AG36" s="672"/>
      <c r="AH36" s="672"/>
      <c r="AI36" s="672"/>
      <c r="AJ36" s="672"/>
      <c r="AK36" s="672"/>
      <c r="AL36" s="641" t="s">
        <v>66</v>
      </c>
      <c r="AM36" s="642"/>
      <c r="AN36" s="642"/>
      <c r="AO36" s="673"/>
      <c r="AP36" s="90"/>
      <c r="AQ36" s="690" t="s">
        <v>259</v>
      </c>
      <c r="AR36" s="691"/>
      <c r="AS36" s="691"/>
      <c r="AT36" s="691"/>
      <c r="AU36" s="691"/>
      <c r="AV36" s="691"/>
      <c r="AW36" s="691"/>
      <c r="AX36" s="691"/>
      <c r="AY36" s="692"/>
      <c r="AZ36" s="693">
        <v>3952062</v>
      </c>
      <c r="BA36" s="694"/>
      <c r="BB36" s="694"/>
      <c r="BC36" s="694"/>
      <c r="BD36" s="694"/>
      <c r="BE36" s="694"/>
      <c r="BF36" s="695"/>
      <c r="BG36" s="696" t="s">
        <v>260</v>
      </c>
      <c r="BH36" s="697"/>
      <c r="BI36" s="697"/>
      <c r="BJ36" s="697"/>
      <c r="BK36" s="697"/>
      <c r="BL36" s="697"/>
      <c r="BM36" s="697"/>
      <c r="BN36" s="697"/>
      <c r="BO36" s="697"/>
      <c r="BP36" s="697"/>
      <c r="BQ36" s="697"/>
      <c r="BR36" s="697"/>
      <c r="BS36" s="697"/>
      <c r="BT36" s="697"/>
      <c r="BU36" s="698"/>
      <c r="BV36" s="693">
        <v>57248</v>
      </c>
      <c r="BW36" s="694"/>
      <c r="BX36" s="694"/>
      <c r="BY36" s="694"/>
      <c r="BZ36" s="694"/>
      <c r="CA36" s="694"/>
      <c r="CB36" s="695"/>
      <c r="CD36" s="685" t="s">
        <v>261</v>
      </c>
      <c r="CE36" s="682"/>
      <c r="CF36" s="682"/>
      <c r="CG36" s="682"/>
      <c r="CH36" s="682"/>
      <c r="CI36" s="682"/>
      <c r="CJ36" s="682"/>
      <c r="CK36" s="682"/>
      <c r="CL36" s="682"/>
      <c r="CM36" s="682"/>
      <c r="CN36" s="682"/>
      <c r="CO36" s="682"/>
      <c r="CP36" s="682"/>
      <c r="CQ36" s="683"/>
      <c r="CR36" s="638">
        <v>6717398</v>
      </c>
      <c r="CS36" s="639"/>
      <c r="CT36" s="639"/>
      <c r="CU36" s="639"/>
      <c r="CV36" s="639"/>
      <c r="CW36" s="639"/>
      <c r="CX36" s="639"/>
      <c r="CY36" s="640"/>
      <c r="CZ36" s="641">
        <v>26.5</v>
      </c>
      <c r="DA36" s="659"/>
      <c r="DB36" s="659"/>
      <c r="DC36" s="660"/>
      <c r="DD36" s="644">
        <v>1687371</v>
      </c>
      <c r="DE36" s="639"/>
      <c r="DF36" s="639"/>
      <c r="DG36" s="639"/>
      <c r="DH36" s="639"/>
      <c r="DI36" s="639"/>
      <c r="DJ36" s="639"/>
      <c r="DK36" s="640"/>
      <c r="DL36" s="644">
        <v>658722</v>
      </c>
      <c r="DM36" s="639"/>
      <c r="DN36" s="639"/>
      <c r="DO36" s="639"/>
      <c r="DP36" s="639"/>
      <c r="DQ36" s="639"/>
      <c r="DR36" s="639"/>
      <c r="DS36" s="639"/>
      <c r="DT36" s="639"/>
      <c r="DU36" s="639"/>
      <c r="DV36" s="640"/>
      <c r="DW36" s="641">
        <v>5.0999999999999996</v>
      </c>
      <c r="DX36" s="659"/>
      <c r="DY36" s="659"/>
      <c r="DZ36" s="659"/>
      <c r="EA36" s="659"/>
      <c r="EB36" s="659"/>
      <c r="EC36" s="677"/>
    </row>
    <row r="37" spans="2:133" ht="11.25" customHeight="1" x14ac:dyDescent="0.15">
      <c r="B37" s="635" t="s">
        <v>262</v>
      </c>
      <c r="C37" s="636"/>
      <c r="D37" s="636"/>
      <c r="E37" s="636"/>
      <c r="F37" s="636"/>
      <c r="G37" s="636"/>
      <c r="H37" s="636"/>
      <c r="I37" s="636"/>
      <c r="J37" s="636"/>
      <c r="K37" s="636"/>
      <c r="L37" s="636"/>
      <c r="M37" s="636"/>
      <c r="N37" s="636"/>
      <c r="O37" s="636"/>
      <c r="P37" s="636"/>
      <c r="Q37" s="637"/>
      <c r="R37" s="638">
        <v>53838</v>
      </c>
      <c r="S37" s="639"/>
      <c r="T37" s="639"/>
      <c r="U37" s="639"/>
      <c r="V37" s="639"/>
      <c r="W37" s="639"/>
      <c r="X37" s="639"/>
      <c r="Y37" s="640"/>
      <c r="Z37" s="671">
        <v>0.2</v>
      </c>
      <c r="AA37" s="671"/>
      <c r="AB37" s="671"/>
      <c r="AC37" s="671"/>
      <c r="AD37" s="672" t="s">
        <v>66</v>
      </c>
      <c r="AE37" s="672"/>
      <c r="AF37" s="672"/>
      <c r="AG37" s="672"/>
      <c r="AH37" s="672"/>
      <c r="AI37" s="672"/>
      <c r="AJ37" s="672"/>
      <c r="AK37" s="672"/>
      <c r="AL37" s="641" t="s">
        <v>66</v>
      </c>
      <c r="AM37" s="642"/>
      <c r="AN37" s="642"/>
      <c r="AO37" s="673"/>
      <c r="AQ37" s="678" t="s">
        <v>263</v>
      </c>
      <c r="AR37" s="679"/>
      <c r="AS37" s="679"/>
      <c r="AT37" s="679"/>
      <c r="AU37" s="679"/>
      <c r="AV37" s="679"/>
      <c r="AW37" s="679"/>
      <c r="AX37" s="679"/>
      <c r="AY37" s="680"/>
      <c r="AZ37" s="638">
        <v>966619</v>
      </c>
      <c r="BA37" s="639"/>
      <c r="BB37" s="639"/>
      <c r="BC37" s="639"/>
      <c r="BD37" s="657"/>
      <c r="BE37" s="657"/>
      <c r="BF37" s="681"/>
      <c r="BG37" s="685" t="s">
        <v>264</v>
      </c>
      <c r="BH37" s="682"/>
      <c r="BI37" s="682"/>
      <c r="BJ37" s="682"/>
      <c r="BK37" s="682"/>
      <c r="BL37" s="682"/>
      <c r="BM37" s="682"/>
      <c r="BN37" s="682"/>
      <c r="BO37" s="682"/>
      <c r="BP37" s="682"/>
      <c r="BQ37" s="682"/>
      <c r="BR37" s="682"/>
      <c r="BS37" s="682"/>
      <c r="BT37" s="682"/>
      <c r="BU37" s="683"/>
      <c r="BV37" s="638">
        <v>-16796</v>
      </c>
      <c r="BW37" s="639"/>
      <c r="BX37" s="639"/>
      <c r="BY37" s="639"/>
      <c r="BZ37" s="639"/>
      <c r="CA37" s="639"/>
      <c r="CB37" s="684"/>
      <c r="CD37" s="685" t="s">
        <v>265</v>
      </c>
      <c r="CE37" s="682"/>
      <c r="CF37" s="682"/>
      <c r="CG37" s="682"/>
      <c r="CH37" s="682"/>
      <c r="CI37" s="682"/>
      <c r="CJ37" s="682"/>
      <c r="CK37" s="682"/>
      <c r="CL37" s="682"/>
      <c r="CM37" s="682"/>
      <c r="CN37" s="682"/>
      <c r="CO37" s="682"/>
      <c r="CP37" s="682"/>
      <c r="CQ37" s="683"/>
      <c r="CR37" s="638">
        <v>2747</v>
      </c>
      <c r="CS37" s="657"/>
      <c r="CT37" s="657"/>
      <c r="CU37" s="657"/>
      <c r="CV37" s="657"/>
      <c r="CW37" s="657"/>
      <c r="CX37" s="657"/>
      <c r="CY37" s="658"/>
      <c r="CZ37" s="641">
        <v>0</v>
      </c>
      <c r="DA37" s="659"/>
      <c r="DB37" s="659"/>
      <c r="DC37" s="660"/>
      <c r="DD37" s="644">
        <v>2747</v>
      </c>
      <c r="DE37" s="657"/>
      <c r="DF37" s="657"/>
      <c r="DG37" s="657"/>
      <c r="DH37" s="657"/>
      <c r="DI37" s="657"/>
      <c r="DJ37" s="657"/>
      <c r="DK37" s="658"/>
      <c r="DL37" s="644">
        <v>2747</v>
      </c>
      <c r="DM37" s="657"/>
      <c r="DN37" s="657"/>
      <c r="DO37" s="657"/>
      <c r="DP37" s="657"/>
      <c r="DQ37" s="657"/>
      <c r="DR37" s="657"/>
      <c r="DS37" s="657"/>
      <c r="DT37" s="657"/>
      <c r="DU37" s="657"/>
      <c r="DV37" s="658"/>
      <c r="DW37" s="641">
        <v>0</v>
      </c>
      <c r="DX37" s="659"/>
      <c r="DY37" s="659"/>
      <c r="DZ37" s="659"/>
      <c r="EA37" s="659"/>
      <c r="EB37" s="659"/>
      <c r="EC37" s="677"/>
    </row>
    <row r="38" spans="2:133" ht="11.25" customHeight="1" x14ac:dyDescent="0.15">
      <c r="B38" s="635" t="s">
        <v>266</v>
      </c>
      <c r="C38" s="636"/>
      <c r="D38" s="636"/>
      <c r="E38" s="636"/>
      <c r="F38" s="636"/>
      <c r="G38" s="636"/>
      <c r="H38" s="636"/>
      <c r="I38" s="636"/>
      <c r="J38" s="636"/>
      <c r="K38" s="636"/>
      <c r="L38" s="636"/>
      <c r="M38" s="636"/>
      <c r="N38" s="636"/>
      <c r="O38" s="636"/>
      <c r="P38" s="636"/>
      <c r="Q38" s="637"/>
      <c r="R38" s="638">
        <v>441368</v>
      </c>
      <c r="S38" s="639"/>
      <c r="T38" s="639"/>
      <c r="U38" s="639"/>
      <c r="V38" s="639"/>
      <c r="W38" s="639"/>
      <c r="X38" s="639"/>
      <c r="Y38" s="640"/>
      <c r="Z38" s="671">
        <v>1.7</v>
      </c>
      <c r="AA38" s="671"/>
      <c r="AB38" s="671"/>
      <c r="AC38" s="671"/>
      <c r="AD38" s="672">
        <v>2181</v>
      </c>
      <c r="AE38" s="672"/>
      <c r="AF38" s="672"/>
      <c r="AG38" s="672"/>
      <c r="AH38" s="672"/>
      <c r="AI38" s="672"/>
      <c r="AJ38" s="672"/>
      <c r="AK38" s="672"/>
      <c r="AL38" s="641">
        <v>0</v>
      </c>
      <c r="AM38" s="642"/>
      <c r="AN38" s="642"/>
      <c r="AO38" s="673"/>
      <c r="AQ38" s="678" t="s">
        <v>267</v>
      </c>
      <c r="AR38" s="679"/>
      <c r="AS38" s="679"/>
      <c r="AT38" s="679"/>
      <c r="AU38" s="679"/>
      <c r="AV38" s="679"/>
      <c r="AW38" s="679"/>
      <c r="AX38" s="679"/>
      <c r="AY38" s="680"/>
      <c r="AZ38" s="638">
        <v>872642</v>
      </c>
      <c r="BA38" s="639"/>
      <c r="BB38" s="639"/>
      <c r="BC38" s="639"/>
      <c r="BD38" s="657"/>
      <c r="BE38" s="657"/>
      <c r="BF38" s="681"/>
      <c r="BG38" s="685" t="s">
        <v>268</v>
      </c>
      <c r="BH38" s="682"/>
      <c r="BI38" s="682"/>
      <c r="BJ38" s="682"/>
      <c r="BK38" s="682"/>
      <c r="BL38" s="682"/>
      <c r="BM38" s="682"/>
      <c r="BN38" s="682"/>
      <c r="BO38" s="682"/>
      <c r="BP38" s="682"/>
      <c r="BQ38" s="682"/>
      <c r="BR38" s="682"/>
      <c r="BS38" s="682"/>
      <c r="BT38" s="682"/>
      <c r="BU38" s="683"/>
      <c r="BV38" s="638">
        <v>6158</v>
      </c>
      <c r="BW38" s="639"/>
      <c r="BX38" s="639"/>
      <c r="BY38" s="639"/>
      <c r="BZ38" s="639"/>
      <c r="CA38" s="639"/>
      <c r="CB38" s="684"/>
      <c r="CD38" s="685" t="s">
        <v>269</v>
      </c>
      <c r="CE38" s="682"/>
      <c r="CF38" s="682"/>
      <c r="CG38" s="682"/>
      <c r="CH38" s="682"/>
      <c r="CI38" s="682"/>
      <c r="CJ38" s="682"/>
      <c r="CK38" s="682"/>
      <c r="CL38" s="682"/>
      <c r="CM38" s="682"/>
      <c r="CN38" s="682"/>
      <c r="CO38" s="682"/>
      <c r="CP38" s="682"/>
      <c r="CQ38" s="683"/>
      <c r="CR38" s="638">
        <v>1983904</v>
      </c>
      <c r="CS38" s="639"/>
      <c r="CT38" s="639"/>
      <c r="CU38" s="639"/>
      <c r="CV38" s="639"/>
      <c r="CW38" s="639"/>
      <c r="CX38" s="639"/>
      <c r="CY38" s="640"/>
      <c r="CZ38" s="641">
        <v>7.8</v>
      </c>
      <c r="DA38" s="659"/>
      <c r="DB38" s="659"/>
      <c r="DC38" s="660"/>
      <c r="DD38" s="644">
        <v>1650311</v>
      </c>
      <c r="DE38" s="639"/>
      <c r="DF38" s="639"/>
      <c r="DG38" s="639"/>
      <c r="DH38" s="639"/>
      <c r="DI38" s="639"/>
      <c r="DJ38" s="639"/>
      <c r="DK38" s="640"/>
      <c r="DL38" s="644">
        <v>1367019</v>
      </c>
      <c r="DM38" s="639"/>
      <c r="DN38" s="639"/>
      <c r="DO38" s="639"/>
      <c r="DP38" s="639"/>
      <c r="DQ38" s="639"/>
      <c r="DR38" s="639"/>
      <c r="DS38" s="639"/>
      <c r="DT38" s="639"/>
      <c r="DU38" s="639"/>
      <c r="DV38" s="640"/>
      <c r="DW38" s="641">
        <v>10.5</v>
      </c>
      <c r="DX38" s="659"/>
      <c r="DY38" s="659"/>
      <c r="DZ38" s="659"/>
      <c r="EA38" s="659"/>
      <c r="EB38" s="659"/>
      <c r="EC38" s="677"/>
    </row>
    <row r="39" spans="2:133" ht="11.25" customHeight="1" x14ac:dyDescent="0.15">
      <c r="B39" s="635" t="s">
        <v>270</v>
      </c>
      <c r="C39" s="636"/>
      <c r="D39" s="636"/>
      <c r="E39" s="636"/>
      <c r="F39" s="636"/>
      <c r="G39" s="636"/>
      <c r="H39" s="636"/>
      <c r="I39" s="636"/>
      <c r="J39" s="636"/>
      <c r="K39" s="636"/>
      <c r="L39" s="636"/>
      <c r="M39" s="636"/>
      <c r="N39" s="636"/>
      <c r="O39" s="636"/>
      <c r="P39" s="636"/>
      <c r="Q39" s="637"/>
      <c r="R39" s="638">
        <v>1990328</v>
      </c>
      <c r="S39" s="639"/>
      <c r="T39" s="639"/>
      <c r="U39" s="639"/>
      <c r="V39" s="639"/>
      <c r="W39" s="639"/>
      <c r="X39" s="639"/>
      <c r="Y39" s="640"/>
      <c r="Z39" s="671">
        <v>7.7</v>
      </c>
      <c r="AA39" s="671"/>
      <c r="AB39" s="671"/>
      <c r="AC39" s="671"/>
      <c r="AD39" s="672" t="s">
        <v>66</v>
      </c>
      <c r="AE39" s="672"/>
      <c r="AF39" s="672"/>
      <c r="AG39" s="672"/>
      <c r="AH39" s="672"/>
      <c r="AI39" s="672"/>
      <c r="AJ39" s="672"/>
      <c r="AK39" s="672"/>
      <c r="AL39" s="641" t="s">
        <v>66</v>
      </c>
      <c r="AM39" s="642"/>
      <c r="AN39" s="642"/>
      <c r="AO39" s="673"/>
      <c r="AQ39" s="678" t="s">
        <v>271</v>
      </c>
      <c r="AR39" s="679"/>
      <c r="AS39" s="679"/>
      <c r="AT39" s="679"/>
      <c r="AU39" s="679"/>
      <c r="AV39" s="679"/>
      <c r="AW39" s="679"/>
      <c r="AX39" s="679"/>
      <c r="AY39" s="680"/>
      <c r="AZ39" s="638">
        <v>124001</v>
      </c>
      <c r="BA39" s="639"/>
      <c r="BB39" s="639"/>
      <c r="BC39" s="639"/>
      <c r="BD39" s="657"/>
      <c r="BE39" s="657"/>
      <c r="BF39" s="681"/>
      <c r="BG39" s="685" t="s">
        <v>272</v>
      </c>
      <c r="BH39" s="682"/>
      <c r="BI39" s="682"/>
      <c r="BJ39" s="682"/>
      <c r="BK39" s="682"/>
      <c r="BL39" s="682"/>
      <c r="BM39" s="682"/>
      <c r="BN39" s="682"/>
      <c r="BO39" s="682"/>
      <c r="BP39" s="682"/>
      <c r="BQ39" s="682"/>
      <c r="BR39" s="682"/>
      <c r="BS39" s="682"/>
      <c r="BT39" s="682"/>
      <c r="BU39" s="683"/>
      <c r="BV39" s="638">
        <v>9486</v>
      </c>
      <c r="BW39" s="639"/>
      <c r="BX39" s="639"/>
      <c r="BY39" s="639"/>
      <c r="BZ39" s="639"/>
      <c r="CA39" s="639"/>
      <c r="CB39" s="684"/>
      <c r="CD39" s="685" t="s">
        <v>273</v>
      </c>
      <c r="CE39" s="682"/>
      <c r="CF39" s="682"/>
      <c r="CG39" s="682"/>
      <c r="CH39" s="682"/>
      <c r="CI39" s="682"/>
      <c r="CJ39" s="682"/>
      <c r="CK39" s="682"/>
      <c r="CL39" s="682"/>
      <c r="CM39" s="682"/>
      <c r="CN39" s="682"/>
      <c r="CO39" s="682"/>
      <c r="CP39" s="682"/>
      <c r="CQ39" s="683"/>
      <c r="CR39" s="638">
        <v>404524</v>
      </c>
      <c r="CS39" s="657"/>
      <c r="CT39" s="657"/>
      <c r="CU39" s="657"/>
      <c r="CV39" s="657"/>
      <c r="CW39" s="657"/>
      <c r="CX39" s="657"/>
      <c r="CY39" s="658"/>
      <c r="CZ39" s="641">
        <v>1.6</v>
      </c>
      <c r="DA39" s="659"/>
      <c r="DB39" s="659"/>
      <c r="DC39" s="660"/>
      <c r="DD39" s="644">
        <v>160220</v>
      </c>
      <c r="DE39" s="657"/>
      <c r="DF39" s="657"/>
      <c r="DG39" s="657"/>
      <c r="DH39" s="657"/>
      <c r="DI39" s="657"/>
      <c r="DJ39" s="657"/>
      <c r="DK39" s="658"/>
      <c r="DL39" s="644" t="s">
        <v>66</v>
      </c>
      <c r="DM39" s="657"/>
      <c r="DN39" s="657"/>
      <c r="DO39" s="657"/>
      <c r="DP39" s="657"/>
      <c r="DQ39" s="657"/>
      <c r="DR39" s="657"/>
      <c r="DS39" s="657"/>
      <c r="DT39" s="657"/>
      <c r="DU39" s="657"/>
      <c r="DV39" s="658"/>
      <c r="DW39" s="641" t="s">
        <v>66</v>
      </c>
      <c r="DX39" s="659"/>
      <c r="DY39" s="659"/>
      <c r="DZ39" s="659"/>
      <c r="EA39" s="659"/>
      <c r="EB39" s="659"/>
      <c r="EC39" s="677"/>
    </row>
    <row r="40" spans="2:133" ht="11.25" customHeight="1" x14ac:dyDescent="0.15">
      <c r="B40" s="635" t="s">
        <v>274</v>
      </c>
      <c r="C40" s="636"/>
      <c r="D40" s="636"/>
      <c r="E40" s="636"/>
      <c r="F40" s="636"/>
      <c r="G40" s="636"/>
      <c r="H40" s="636"/>
      <c r="I40" s="636"/>
      <c r="J40" s="636"/>
      <c r="K40" s="636"/>
      <c r="L40" s="636"/>
      <c r="M40" s="636"/>
      <c r="N40" s="636"/>
      <c r="O40" s="636"/>
      <c r="P40" s="636"/>
      <c r="Q40" s="637"/>
      <c r="R40" s="638" t="s">
        <v>66</v>
      </c>
      <c r="S40" s="639"/>
      <c r="T40" s="639"/>
      <c r="U40" s="639"/>
      <c r="V40" s="639"/>
      <c r="W40" s="639"/>
      <c r="X40" s="639"/>
      <c r="Y40" s="640"/>
      <c r="Z40" s="671" t="s">
        <v>66</v>
      </c>
      <c r="AA40" s="671"/>
      <c r="AB40" s="671"/>
      <c r="AC40" s="671"/>
      <c r="AD40" s="672" t="s">
        <v>66</v>
      </c>
      <c r="AE40" s="672"/>
      <c r="AF40" s="672"/>
      <c r="AG40" s="672"/>
      <c r="AH40" s="672"/>
      <c r="AI40" s="672"/>
      <c r="AJ40" s="672"/>
      <c r="AK40" s="672"/>
      <c r="AL40" s="641" t="s">
        <v>66</v>
      </c>
      <c r="AM40" s="642"/>
      <c r="AN40" s="642"/>
      <c r="AO40" s="673"/>
      <c r="AQ40" s="678" t="s">
        <v>275</v>
      </c>
      <c r="AR40" s="679"/>
      <c r="AS40" s="679"/>
      <c r="AT40" s="679"/>
      <c r="AU40" s="679"/>
      <c r="AV40" s="679"/>
      <c r="AW40" s="679"/>
      <c r="AX40" s="679"/>
      <c r="AY40" s="680"/>
      <c r="AZ40" s="638">
        <v>69423</v>
      </c>
      <c r="BA40" s="639"/>
      <c r="BB40" s="639"/>
      <c r="BC40" s="639"/>
      <c r="BD40" s="657"/>
      <c r="BE40" s="657"/>
      <c r="BF40" s="681"/>
      <c r="BG40" s="686" t="s">
        <v>276</v>
      </c>
      <c r="BH40" s="687"/>
      <c r="BI40" s="687"/>
      <c r="BJ40" s="687"/>
      <c r="BK40" s="687"/>
      <c r="BL40" s="91"/>
      <c r="BM40" s="682" t="s">
        <v>277</v>
      </c>
      <c r="BN40" s="682"/>
      <c r="BO40" s="682"/>
      <c r="BP40" s="682"/>
      <c r="BQ40" s="682"/>
      <c r="BR40" s="682"/>
      <c r="BS40" s="682"/>
      <c r="BT40" s="682"/>
      <c r="BU40" s="683"/>
      <c r="BV40" s="638">
        <v>87</v>
      </c>
      <c r="BW40" s="639"/>
      <c r="BX40" s="639"/>
      <c r="BY40" s="639"/>
      <c r="BZ40" s="639"/>
      <c r="CA40" s="639"/>
      <c r="CB40" s="684"/>
      <c r="CD40" s="685" t="s">
        <v>278</v>
      </c>
      <c r="CE40" s="682"/>
      <c r="CF40" s="682"/>
      <c r="CG40" s="682"/>
      <c r="CH40" s="682"/>
      <c r="CI40" s="682"/>
      <c r="CJ40" s="682"/>
      <c r="CK40" s="682"/>
      <c r="CL40" s="682"/>
      <c r="CM40" s="682"/>
      <c r="CN40" s="682"/>
      <c r="CO40" s="682"/>
      <c r="CP40" s="682"/>
      <c r="CQ40" s="683"/>
      <c r="CR40" s="638">
        <v>1446081</v>
      </c>
      <c r="CS40" s="639"/>
      <c r="CT40" s="639"/>
      <c r="CU40" s="639"/>
      <c r="CV40" s="639"/>
      <c r="CW40" s="639"/>
      <c r="CX40" s="639"/>
      <c r="CY40" s="640"/>
      <c r="CZ40" s="641">
        <v>5.7</v>
      </c>
      <c r="DA40" s="659"/>
      <c r="DB40" s="659"/>
      <c r="DC40" s="660"/>
      <c r="DD40" s="644">
        <v>1287381</v>
      </c>
      <c r="DE40" s="639"/>
      <c r="DF40" s="639"/>
      <c r="DG40" s="639"/>
      <c r="DH40" s="639"/>
      <c r="DI40" s="639"/>
      <c r="DJ40" s="639"/>
      <c r="DK40" s="640"/>
      <c r="DL40" s="644" t="s">
        <v>66</v>
      </c>
      <c r="DM40" s="639"/>
      <c r="DN40" s="639"/>
      <c r="DO40" s="639"/>
      <c r="DP40" s="639"/>
      <c r="DQ40" s="639"/>
      <c r="DR40" s="639"/>
      <c r="DS40" s="639"/>
      <c r="DT40" s="639"/>
      <c r="DU40" s="639"/>
      <c r="DV40" s="640"/>
      <c r="DW40" s="641" t="s">
        <v>66</v>
      </c>
      <c r="DX40" s="659"/>
      <c r="DY40" s="659"/>
      <c r="DZ40" s="659"/>
      <c r="EA40" s="659"/>
      <c r="EB40" s="659"/>
      <c r="EC40" s="677"/>
    </row>
    <row r="41" spans="2:133" ht="11.25" customHeight="1" x14ac:dyDescent="0.15">
      <c r="B41" s="635" t="s">
        <v>279</v>
      </c>
      <c r="C41" s="636"/>
      <c r="D41" s="636"/>
      <c r="E41" s="636"/>
      <c r="F41" s="636"/>
      <c r="G41" s="636"/>
      <c r="H41" s="636"/>
      <c r="I41" s="636"/>
      <c r="J41" s="636"/>
      <c r="K41" s="636"/>
      <c r="L41" s="636"/>
      <c r="M41" s="636"/>
      <c r="N41" s="636"/>
      <c r="O41" s="636"/>
      <c r="P41" s="636"/>
      <c r="Q41" s="637"/>
      <c r="R41" s="638" t="s">
        <v>66</v>
      </c>
      <c r="S41" s="639"/>
      <c r="T41" s="639"/>
      <c r="U41" s="639"/>
      <c r="V41" s="639"/>
      <c r="W41" s="639"/>
      <c r="X41" s="639"/>
      <c r="Y41" s="640"/>
      <c r="Z41" s="671" t="s">
        <v>66</v>
      </c>
      <c r="AA41" s="671"/>
      <c r="AB41" s="671"/>
      <c r="AC41" s="671"/>
      <c r="AD41" s="672" t="s">
        <v>66</v>
      </c>
      <c r="AE41" s="672"/>
      <c r="AF41" s="672"/>
      <c r="AG41" s="672"/>
      <c r="AH41" s="672"/>
      <c r="AI41" s="672"/>
      <c r="AJ41" s="672"/>
      <c r="AK41" s="672"/>
      <c r="AL41" s="641" t="s">
        <v>66</v>
      </c>
      <c r="AM41" s="642"/>
      <c r="AN41" s="642"/>
      <c r="AO41" s="673"/>
      <c r="AQ41" s="678" t="s">
        <v>280</v>
      </c>
      <c r="AR41" s="679"/>
      <c r="AS41" s="679"/>
      <c r="AT41" s="679"/>
      <c r="AU41" s="679"/>
      <c r="AV41" s="679"/>
      <c r="AW41" s="679"/>
      <c r="AX41" s="679"/>
      <c r="AY41" s="680"/>
      <c r="AZ41" s="638">
        <v>373854</v>
      </c>
      <c r="BA41" s="639"/>
      <c r="BB41" s="639"/>
      <c r="BC41" s="639"/>
      <c r="BD41" s="657"/>
      <c r="BE41" s="657"/>
      <c r="BF41" s="681"/>
      <c r="BG41" s="686"/>
      <c r="BH41" s="687"/>
      <c r="BI41" s="687"/>
      <c r="BJ41" s="687"/>
      <c r="BK41" s="687"/>
      <c r="BL41" s="91"/>
      <c r="BM41" s="682" t="s">
        <v>281</v>
      </c>
      <c r="BN41" s="682"/>
      <c r="BO41" s="682"/>
      <c r="BP41" s="682"/>
      <c r="BQ41" s="682"/>
      <c r="BR41" s="682"/>
      <c r="BS41" s="682"/>
      <c r="BT41" s="682"/>
      <c r="BU41" s="683"/>
      <c r="BV41" s="638">
        <v>1</v>
      </c>
      <c r="BW41" s="639"/>
      <c r="BX41" s="639"/>
      <c r="BY41" s="639"/>
      <c r="BZ41" s="639"/>
      <c r="CA41" s="639"/>
      <c r="CB41" s="684"/>
      <c r="CD41" s="685" t="s">
        <v>282</v>
      </c>
      <c r="CE41" s="682"/>
      <c r="CF41" s="682"/>
      <c r="CG41" s="682"/>
      <c r="CH41" s="682"/>
      <c r="CI41" s="682"/>
      <c r="CJ41" s="682"/>
      <c r="CK41" s="682"/>
      <c r="CL41" s="682"/>
      <c r="CM41" s="682"/>
      <c r="CN41" s="682"/>
      <c r="CO41" s="682"/>
      <c r="CP41" s="682"/>
      <c r="CQ41" s="683"/>
      <c r="CR41" s="638" t="s">
        <v>66</v>
      </c>
      <c r="CS41" s="657"/>
      <c r="CT41" s="657"/>
      <c r="CU41" s="657"/>
      <c r="CV41" s="657"/>
      <c r="CW41" s="657"/>
      <c r="CX41" s="657"/>
      <c r="CY41" s="658"/>
      <c r="CZ41" s="641" t="s">
        <v>66</v>
      </c>
      <c r="DA41" s="659"/>
      <c r="DB41" s="659"/>
      <c r="DC41" s="660"/>
      <c r="DD41" s="644" t="s">
        <v>66</v>
      </c>
      <c r="DE41" s="657"/>
      <c r="DF41" s="657"/>
      <c r="DG41" s="657"/>
      <c r="DH41" s="657"/>
      <c r="DI41" s="657"/>
      <c r="DJ41" s="657"/>
      <c r="DK41" s="658"/>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35" t="s">
        <v>283</v>
      </c>
      <c r="C42" s="636"/>
      <c r="D42" s="636"/>
      <c r="E42" s="636"/>
      <c r="F42" s="636"/>
      <c r="G42" s="636"/>
      <c r="H42" s="636"/>
      <c r="I42" s="636"/>
      <c r="J42" s="636"/>
      <c r="K42" s="636"/>
      <c r="L42" s="636"/>
      <c r="M42" s="636"/>
      <c r="N42" s="636"/>
      <c r="O42" s="636"/>
      <c r="P42" s="636"/>
      <c r="Q42" s="637"/>
      <c r="R42" s="638">
        <v>813608</v>
      </c>
      <c r="S42" s="639"/>
      <c r="T42" s="639"/>
      <c r="U42" s="639"/>
      <c r="V42" s="639"/>
      <c r="W42" s="639"/>
      <c r="X42" s="639"/>
      <c r="Y42" s="640"/>
      <c r="Z42" s="671">
        <v>3.2</v>
      </c>
      <c r="AA42" s="671"/>
      <c r="AB42" s="671"/>
      <c r="AC42" s="671"/>
      <c r="AD42" s="672" t="s">
        <v>66</v>
      </c>
      <c r="AE42" s="672"/>
      <c r="AF42" s="672"/>
      <c r="AG42" s="672"/>
      <c r="AH42" s="672"/>
      <c r="AI42" s="672"/>
      <c r="AJ42" s="672"/>
      <c r="AK42" s="672"/>
      <c r="AL42" s="641" t="s">
        <v>66</v>
      </c>
      <c r="AM42" s="642"/>
      <c r="AN42" s="642"/>
      <c r="AO42" s="673"/>
      <c r="AQ42" s="674" t="s">
        <v>284</v>
      </c>
      <c r="AR42" s="675"/>
      <c r="AS42" s="675"/>
      <c r="AT42" s="675"/>
      <c r="AU42" s="675"/>
      <c r="AV42" s="675"/>
      <c r="AW42" s="675"/>
      <c r="AX42" s="675"/>
      <c r="AY42" s="676"/>
      <c r="AZ42" s="622">
        <v>1545523</v>
      </c>
      <c r="BA42" s="661"/>
      <c r="BB42" s="661"/>
      <c r="BC42" s="661"/>
      <c r="BD42" s="623"/>
      <c r="BE42" s="623"/>
      <c r="BF42" s="667"/>
      <c r="BG42" s="688"/>
      <c r="BH42" s="689"/>
      <c r="BI42" s="689"/>
      <c r="BJ42" s="689"/>
      <c r="BK42" s="689"/>
      <c r="BL42" s="92"/>
      <c r="BM42" s="668" t="s">
        <v>285</v>
      </c>
      <c r="BN42" s="668"/>
      <c r="BO42" s="668"/>
      <c r="BP42" s="668"/>
      <c r="BQ42" s="668"/>
      <c r="BR42" s="668"/>
      <c r="BS42" s="668"/>
      <c r="BT42" s="668"/>
      <c r="BU42" s="669"/>
      <c r="BV42" s="622">
        <v>384</v>
      </c>
      <c r="BW42" s="661"/>
      <c r="BX42" s="661"/>
      <c r="BY42" s="661"/>
      <c r="BZ42" s="661"/>
      <c r="CA42" s="661"/>
      <c r="CB42" s="670"/>
      <c r="CD42" s="635" t="s">
        <v>286</v>
      </c>
      <c r="CE42" s="636"/>
      <c r="CF42" s="636"/>
      <c r="CG42" s="636"/>
      <c r="CH42" s="636"/>
      <c r="CI42" s="636"/>
      <c r="CJ42" s="636"/>
      <c r="CK42" s="636"/>
      <c r="CL42" s="636"/>
      <c r="CM42" s="636"/>
      <c r="CN42" s="636"/>
      <c r="CO42" s="636"/>
      <c r="CP42" s="636"/>
      <c r="CQ42" s="637"/>
      <c r="CR42" s="638">
        <v>1939488</v>
      </c>
      <c r="CS42" s="639"/>
      <c r="CT42" s="639"/>
      <c r="CU42" s="639"/>
      <c r="CV42" s="639"/>
      <c r="CW42" s="639"/>
      <c r="CX42" s="639"/>
      <c r="CY42" s="640"/>
      <c r="CZ42" s="641">
        <v>7.7</v>
      </c>
      <c r="DA42" s="642"/>
      <c r="DB42" s="642"/>
      <c r="DC42" s="643"/>
      <c r="DD42" s="644">
        <v>483748</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19" t="s">
        <v>287</v>
      </c>
      <c r="C43" s="620"/>
      <c r="D43" s="620"/>
      <c r="E43" s="620"/>
      <c r="F43" s="620"/>
      <c r="G43" s="620"/>
      <c r="H43" s="620"/>
      <c r="I43" s="620"/>
      <c r="J43" s="620"/>
      <c r="K43" s="620"/>
      <c r="L43" s="620"/>
      <c r="M43" s="620"/>
      <c r="N43" s="620"/>
      <c r="O43" s="620"/>
      <c r="P43" s="620"/>
      <c r="Q43" s="621"/>
      <c r="R43" s="622">
        <v>25727753</v>
      </c>
      <c r="S43" s="661"/>
      <c r="T43" s="661"/>
      <c r="U43" s="661"/>
      <c r="V43" s="661"/>
      <c r="W43" s="661"/>
      <c r="X43" s="661"/>
      <c r="Y43" s="662"/>
      <c r="Z43" s="663">
        <v>100</v>
      </c>
      <c r="AA43" s="663"/>
      <c r="AB43" s="663"/>
      <c r="AC43" s="663"/>
      <c r="AD43" s="664">
        <v>12145247</v>
      </c>
      <c r="AE43" s="664"/>
      <c r="AF43" s="664"/>
      <c r="AG43" s="664"/>
      <c r="AH43" s="664"/>
      <c r="AI43" s="664"/>
      <c r="AJ43" s="664"/>
      <c r="AK43" s="664"/>
      <c r="AL43" s="625">
        <v>100</v>
      </c>
      <c r="AM43" s="665"/>
      <c r="AN43" s="665"/>
      <c r="AO43" s="666"/>
      <c r="BV43" s="93"/>
      <c r="BW43" s="93"/>
      <c r="BX43" s="93"/>
      <c r="BY43" s="93"/>
      <c r="BZ43" s="93"/>
      <c r="CA43" s="93"/>
      <c r="CB43" s="93"/>
      <c r="CD43" s="635" t="s">
        <v>288</v>
      </c>
      <c r="CE43" s="636"/>
      <c r="CF43" s="636"/>
      <c r="CG43" s="636"/>
      <c r="CH43" s="636"/>
      <c r="CI43" s="636"/>
      <c r="CJ43" s="636"/>
      <c r="CK43" s="636"/>
      <c r="CL43" s="636"/>
      <c r="CM43" s="636"/>
      <c r="CN43" s="636"/>
      <c r="CO43" s="636"/>
      <c r="CP43" s="636"/>
      <c r="CQ43" s="637"/>
      <c r="CR43" s="638">
        <v>43615</v>
      </c>
      <c r="CS43" s="657"/>
      <c r="CT43" s="657"/>
      <c r="CU43" s="657"/>
      <c r="CV43" s="657"/>
      <c r="CW43" s="657"/>
      <c r="CX43" s="657"/>
      <c r="CY43" s="658"/>
      <c r="CZ43" s="641">
        <v>0.2</v>
      </c>
      <c r="DA43" s="659"/>
      <c r="DB43" s="659"/>
      <c r="DC43" s="660"/>
      <c r="DD43" s="644">
        <v>43615</v>
      </c>
      <c r="DE43" s="657"/>
      <c r="DF43" s="657"/>
      <c r="DG43" s="657"/>
      <c r="DH43" s="657"/>
      <c r="DI43" s="657"/>
      <c r="DJ43" s="657"/>
      <c r="DK43" s="658"/>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1" t="s">
        <v>235</v>
      </c>
      <c r="CE44" s="652"/>
      <c r="CF44" s="635" t="s">
        <v>289</v>
      </c>
      <c r="CG44" s="636"/>
      <c r="CH44" s="636"/>
      <c r="CI44" s="636"/>
      <c r="CJ44" s="636"/>
      <c r="CK44" s="636"/>
      <c r="CL44" s="636"/>
      <c r="CM44" s="636"/>
      <c r="CN44" s="636"/>
      <c r="CO44" s="636"/>
      <c r="CP44" s="636"/>
      <c r="CQ44" s="637"/>
      <c r="CR44" s="638">
        <v>1939488</v>
      </c>
      <c r="CS44" s="639"/>
      <c r="CT44" s="639"/>
      <c r="CU44" s="639"/>
      <c r="CV44" s="639"/>
      <c r="CW44" s="639"/>
      <c r="CX44" s="639"/>
      <c r="CY44" s="640"/>
      <c r="CZ44" s="641">
        <v>7.7</v>
      </c>
      <c r="DA44" s="642"/>
      <c r="DB44" s="642"/>
      <c r="DC44" s="643"/>
      <c r="DD44" s="644">
        <v>483748</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95" t="s">
        <v>290</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3"/>
      <c r="CE45" s="654"/>
      <c r="CF45" s="635" t="s">
        <v>291</v>
      </c>
      <c r="CG45" s="636"/>
      <c r="CH45" s="636"/>
      <c r="CI45" s="636"/>
      <c r="CJ45" s="636"/>
      <c r="CK45" s="636"/>
      <c r="CL45" s="636"/>
      <c r="CM45" s="636"/>
      <c r="CN45" s="636"/>
      <c r="CO45" s="636"/>
      <c r="CP45" s="636"/>
      <c r="CQ45" s="637"/>
      <c r="CR45" s="638">
        <v>633587</v>
      </c>
      <c r="CS45" s="657"/>
      <c r="CT45" s="657"/>
      <c r="CU45" s="657"/>
      <c r="CV45" s="657"/>
      <c r="CW45" s="657"/>
      <c r="CX45" s="657"/>
      <c r="CY45" s="658"/>
      <c r="CZ45" s="641">
        <v>2.5</v>
      </c>
      <c r="DA45" s="659"/>
      <c r="DB45" s="659"/>
      <c r="DC45" s="660"/>
      <c r="DD45" s="644">
        <v>37007</v>
      </c>
      <c r="DE45" s="657"/>
      <c r="DF45" s="657"/>
      <c r="DG45" s="657"/>
      <c r="DH45" s="657"/>
      <c r="DI45" s="657"/>
      <c r="DJ45" s="657"/>
      <c r="DK45" s="658"/>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96" t="s">
        <v>292</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3"/>
      <c r="CE46" s="654"/>
      <c r="CF46" s="635" t="s">
        <v>293</v>
      </c>
      <c r="CG46" s="636"/>
      <c r="CH46" s="636"/>
      <c r="CI46" s="636"/>
      <c r="CJ46" s="636"/>
      <c r="CK46" s="636"/>
      <c r="CL46" s="636"/>
      <c r="CM46" s="636"/>
      <c r="CN46" s="636"/>
      <c r="CO46" s="636"/>
      <c r="CP46" s="636"/>
      <c r="CQ46" s="637"/>
      <c r="CR46" s="638">
        <v>1220453</v>
      </c>
      <c r="CS46" s="639"/>
      <c r="CT46" s="639"/>
      <c r="CU46" s="639"/>
      <c r="CV46" s="639"/>
      <c r="CW46" s="639"/>
      <c r="CX46" s="639"/>
      <c r="CY46" s="640"/>
      <c r="CZ46" s="641">
        <v>4.8</v>
      </c>
      <c r="DA46" s="642"/>
      <c r="DB46" s="642"/>
      <c r="DC46" s="643"/>
      <c r="DD46" s="644">
        <v>439292</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97" t="s">
        <v>294</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3"/>
      <c r="CE47" s="654"/>
      <c r="CF47" s="635" t="s">
        <v>295</v>
      </c>
      <c r="CG47" s="636"/>
      <c r="CH47" s="636"/>
      <c r="CI47" s="636"/>
      <c r="CJ47" s="636"/>
      <c r="CK47" s="636"/>
      <c r="CL47" s="636"/>
      <c r="CM47" s="636"/>
      <c r="CN47" s="636"/>
      <c r="CO47" s="636"/>
      <c r="CP47" s="636"/>
      <c r="CQ47" s="637"/>
      <c r="CR47" s="638" t="s">
        <v>66</v>
      </c>
      <c r="CS47" s="657"/>
      <c r="CT47" s="657"/>
      <c r="CU47" s="657"/>
      <c r="CV47" s="657"/>
      <c r="CW47" s="657"/>
      <c r="CX47" s="657"/>
      <c r="CY47" s="658"/>
      <c r="CZ47" s="641" t="s">
        <v>66</v>
      </c>
      <c r="DA47" s="659"/>
      <c r="DB47" s="659"/>
      <c r="DC47" s="660"/>
      <c r="DD47" s="644" t="s">
        <v>66</v>
      </c>
      <c r="DE47" s="657"/>
      <c r="DF47" s="657"/>
      <c r="DG47" s="657"/>
      <c r="DH47" s="657"/>
      <c r="DI47" s="657"/>
      <c r="DJ47" s="657"/>
      <c r="DK47" s="658"/>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5"/>
      <c r="CE48" s="656"/>
      <c r="CF48" s="635" t="s">
        <v>296</v>
      </c>
      <c r="CG48" s="636"/>
      <c r="CH48" s="636"/>
      <c r="CI48" s="636"/>
      <c r="CJ48" s="636"/>
      <c r="CK48" s="636"/>
      <c r="CL48" s="636"/>
      <c r="CM48" s="636"/>
      <c r="CN48" s="636"/>
      <c r="CO48" s="636"/>
      <c r="CP48" s="636"/>
      <c r="CQ48" s="637"/>
      <c r="CR48" s="638" t="s">
        <v>66</v>
      </c>
      <c r="CS48" s="639"/>
      <c r="CT48" s="639"/>
      <c r="CU48" s="639"/>
      <c r="CV48" s="639"/>
      <c r="CW48" s="639"/>
      <c r="CX48" s="639"/>
      <c r="CY48" s="640"/>
      <c r="CZ48" s="641" t="s">
        <v>66</v>
      </c>
      <c r="DA48" s="642"/>
      <c r="DB48" s="642"/>
      <c r="DC48" s="643"/>
      <c r="DD48" s="644" t="s">
        <v>66</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297</v>
      </c>
      <c r="CE49" s="620"/>
      <c r="CF49" s="620"/>
      <c r="CG49" s="620"/>
      <c r="CH49" s="620"/>
      <c r="CI49" s="620"/>
      <c r="CJ49" s="620"/>
      <c r="CK49" s="620"/>
      <c r="CL49" s="620"/>
      <c r="CM49" s="620"/>
      <c r="CN49" s="620"/>
      <c r="CO49" s="620"/>
      <c r="CP49" s="620"/>
      <c r="CQ49" s="621"/>
      <c r="CR49" s="622">
        <v>25344204</v>
      </c>
      <c r="CS49" s="623"/>
      <c r="CT49" s="623"/>
      <c r="CU49" s="623"/>
      <c r="CV49" s="623"/>
      <c r="CW49" s="623"/>
      <c r="CX49" s="623"/>
      <c r="CY49" s="624"/>
      <c r="CZ49" s="625">
        <v>100</v>
      </c>
      <c r="DA49" s="626"/>
      <c r="DB49" s="626"/>
      <c r="DC49" s="627"/>
      <c r="DD49" s="628">
        <v>14591518</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9WfltJYWA0RCS4uJswSPJlXrZAcCA4vuwJ/34fQcbvpQ+XeuzAaJWCDJaaC4MtxsSyCGa9UNhskTuGgEuIK2Sw==" saltValue="UUFK/NbqQr2y4NwityZL8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3" t="s">
        <v>299</v>
      </c>
      <c r="DK2" s="1164"/>
      <c r="DL2" s="1164"/>
      <c r="DM2" s="1164"/>
      <c r="DN2" s="1164"/>
      <c r="DO2" s="1165"/>
      <c r="DP2" s="106"/>
      <c r="DQ2" s="1163" t="s">
        <v>300</v>
      </c>
      <c r="DR2" s="1164"/>
      <c r="DS2" s="1164"/>
      <c r="DT2" s="1164"/>
      <c r="DU2" s="1164"/>
      <c r="DV2" s="1164"/>
      <c r="DW2" s="1164"/>
      <c r="DX2" s="1164"/>
      <c r="DY2" s="1164"/>
      <c r="DZ2" s="1165"/>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16" t="s">
        <v>301</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302</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48" t="s">
        <v>303</v>
      </c>
      <c r="B5" s="1049"/>
      <c r="C5" s="1049"/>
      <c r="D5" s="1049"/>
      <c r="E5" s="1049"/>
      <c r="F5" s="1049"/>
      <c r="G5" s="1049"/>
      <c r="H5" s="1049"/>
      <c r="I5" s="1049"/>
      <c r="J5" s="1049"/>
      <c r="K5" s="1049"/>
      <c r="L5" s="1049"/>
      <c r="M5" s="1049"/>
      <c r="N5" s="1049"/>
      <c r="O5" s="1049"/>
      <c r="P5" s="1050"/>
      <c r="Q5" s="1054" t="s">
        <v>304</v>
      </c>
      <c r="R5" s="1055"/>
      <c r="S5" s="1055"/>
      <c r="T5" s="1055"/>
      <c r="U5" s="1056"/>
      <c r="V5" s="1054" t="s">
        <v>305</v>
      </c>
      <c r="W5" s="1055"/>
      <c r="X5" s="1055"/>
      <c r="Y5" s="1055"/>
      <c r="Z5" s="1056"/>
      <c r="AA5" s="1054" t="s">
        <v>306</v>
      </c>
      <c r="AB5" s="1055"/>
      <c r="AC5" s="1055"/>
      <c r="AD5" s="1055"/>
      <c r="AE5" s="1055"/>
      <c r="AF5" s="1166" t="s">
        <v>307</v>
      </c>
      <c r="AG5" s="1055"/>
      <c r="AH5" s="1055"/>
      <c r="AI5" s="1055"/>
      <c r="AJ5" s="1070"/>
      <c r="AK5" s="1055" t="s">
        <v>308</v>
      </c>
      <c r="AL5" s="1055"/>
      <c r="AM5" s="1055"/>
      <c r="AN5" s="1055"/>
      <c r="AO5" s="1056"/>
      <c r="AP5" s="1054" t="s">
        <v>309</v>
      </c>
      <c r="AQ5" s="1055"/>
      <c r="AR5" s="1055"/>
      <c r="AS5" s="1055"/>
      <c r="AT5" s="1056"/>
      <c r="AU5" s="1054" t="s">
        <v>310</v>
      </c>
      <c r="AV5" s="1055"/>
      <c r="AW5" s="1055"/>
      <c r="AX5" s="1055"/>
      <c r="AY5" s="1070"/>
      <c r="AZ5" s="113"/>
      <c r="BA5" s="113"/>
      <c r="BB5" s="113"/>
      <c r="BC5" s="113"/>
      <c r="BD5" s="113"/>
      <c r="BE5" s="114"/>
      <c r="BF5" s="114"/>
      <c r="BG5" s="114"/>
      <c r="BH5" s="114"/>
      <c r="BI5" s="114"/>
      <c r="BJ5" s="114"/>
      <c r="BK5" s="114"/>
      <c r="BL5" s="114"/>
      <c r="BM5" s="114"/>
      <c r="BN5" s="114"/>
      <c r="BO5" s="114"/>
      <c r="BP5" s="114"/>
      <c r="BQ5" s="1048" t="s">
        <v>311</v>
      </c>
      <c r="BR5" s="1049"/>
      <c r="BS5" s="1049"/>
      <c r="BT5" s="1049"/>
      <c r="BU5" s="1049"/>
      <c r="BV5" s="1049"/>
      <c r="BW5" s="1049"/>
      <c r="BX5" s="1049"/>
      <c r="BY5" s="1049"/>
      <c r="BZ5" s="1049"/>
      <c r="CA5" s="1049"/>
      <c r="CB5" s="1049"/>
      <c r="CC5" s="1049"/>
      <c r="CD5" s="1049"/>
      <c r="CE5" s="1049"/>
      <c r="CF5" s="1049"/>
      <c r="CG5" s="1050"/>
      <c r="CH5" s="1054" t="s">
        <v>312</v>
      </c>
      <c r="CI5" s="1055"/>
      <c r="CJ5" s="1055"/>
      <c r="CK5" s="1055"/>
      <c r="CL5" s="1056"/>
      <c r="CM5" s="1054" t="s">
        <v>313</v>
      </c>
      <c r="CN5" s="1055"/>
      <c r="CO5" s="1055"/>
      <c r="CP5" s="1055"/>
      <c r="CQ5" s="1056"/>
      <c r="CR5" s="1054" t="s">
        <v>314</v>
      </c>
      <c r="CS5" s="1055"/>
      <c r="CT5" s="1055"/>
      <c r="CU5" s="1055"/>
      <c r="CV5" s="1056"/>
      <c r="CW5" s="1054" t="s">
        <v>315</v>
      </c>
      <c r="CX5" s="1055"/>
      <c r="CY5" s="1055"/>
      <c r="CZ5" s="1055"/>
      <c r="DA5" s="1056"/>
      <c r="DB5" s="1054" t="s">
        <v>316</v>
      </c>
      <c r="DC5" s="1055"/>
      <c r="DD5" s="1055"/>
      <c r="DE5" s="1055"/>
      <c r="DF5" s="1056"/>
      <c r="DG5" s="1151" t="s">
        <v>317</v>
      </c>
      <c r="DH5" s="1152"/>
      <c r="DI5" s="1152"/>
      <c r="DJ5" s="1152"/>
      <c r="DK5" s="1153"/>
      <c r="DL5" s="1151" t="s">
        <v>318</v>
      </c>
      <c r="DM5" s="1152"/>
      <c r="DN5" s="1152"/>
      <c r="DO5" s="1152"/>
      <c r="DP5" s="1153"/>
      <c r="DQ5" s="1054" t="s">
        <v>319</v>
      </c>
      <c r="DR5" s="1055"/>
      <c r="DS5" s="1055"/>
      <c r="DT5" s="1055"/>
      <c r="DU5" s="1056"/>
      <c r="DV5" s="1054" t="s">
        <v>310</v>
      </c>
      <c r="DW5" s="1055"/>
      <c r="DX5" s="1055"/>
      <c r="DY5" s="1055"/>
      <c r="DZ5" s="1070"/>
      <c r="EA5" s="111"/>
    </row>
    <row r="6" spans="1:131" s="112" customFormat="1" ht="26.25" customHeight="1" thickBot="1" x14ac:dyDescent="0.2">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7"/>
      <c r="AG6" s="1058"/>
      <c r="AH6" s="1058"/>
      <c r="AI6" s="1058"/>
      <c r="AJ6" s="1071"/>
      <c r="AK6" s="1058"/>
      <c r="AL6" s="1058"/>
      <c r="AM6" s="1058"/>
      <c r="AN6" s="1058"/>
      <c r="AO6" s="1059"/>
      <c r="AP6" s="1057"/>
      <c r="AQ6" s="1058"/>
      <c r="AR6" s="1058"/>
      <c r="AS6" s="1058"/>
      <c r="AT6" s="1059"/>
      <c r="AU6" s="1057"/>
      <c r="AV6" s="1058"/>
      <c r="AW6" s="1058"/>
      <c r="AX6" s="1058"/>
      <c r="AY6" s="1071"/>
      <c r="AZ6" s="109"/>
      <c r="BA6" s="109"/>
      <c r="BB6" s="109"/>
      <c r="BC6" s="109"/>
      <c r="BD6" s="109"/>
      <c r="BE6" s="110"/>
      <c r="BF6" s="110"/>
      <c r="BG6" s="110"/>
      <c r="BH6" s="110"/>
      <c r="BI6" s="110"/>
      <c r="BJ6" s="110"/>
      <c r="BK6" s="110"/>
      <c r="BL6" s="110"/>
      <c r="BM6" s="110"/>
      <c r="BN6" s="110"/>
      <c r="BO6" s="110"/>
      <c r="BP6" s="110"/>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4"/>
      <c r="DH6" s="1155"/>
      <c r="DI6" s="1155"/>
      <c r="DJ6" s="1155"/>
      <c r="DK6" s="1156"/>
      <c r="DL6" s="1154"/>
      <c r="DM6" s="1155"/>
      <c r="DN6" s="1155"/>
      <c r="DO6" s="1155"/>
      <c r="DP6" s="1156"/>
      <c r="DQ6" s="1057"/>
      <c r="DR6" s="1058"/>
      <c r="DS6" s="1058"/>
      <c r="DT6" s="1058"/>
      <c r="DU6" s="1059"/>
      <c r="DV6" s="1057"/>
      <c r="DW6" s="1058"/>
      <c r="DX6" s="1058"/>
      <c r="DY6" s="1058"/>
      <c r="DZ6" s="1071"/>
      <c r="EA6" s="111"/>
    </row>
    <row r="7" spans="1:131" s="112" customFormat="1" ht="26.25" customHeight="1" thickTop="1" x14ac:dyDescent="0.15">
      <c r="A7" s="115">
        <v>1</v>
      </c>
      <c r="B7" s="1103" t="s">
        <v>320</v>
      </c>
      <c r="C7" s="1104"/>
      <c r="D7" s="1104"/>
      <c r="E7" s="1104"/>
      <c r="F7" s="1104"/>
      <c r="G7" s="1104"/>
      <c r="H7" s="1104"/>
      <c r="I7" s="1104"/>
      <c r="J7" s="1104"/>
      <c r="K7" s="1104"/>
      <c r="L7" s="1104"/>
      <c r="M7" s="1104"/>
      <c r="N7" s="1104"/>
      <c r="O7" s="1104"/>
      <c r="P7" s="1105"/>
      <c r="Q7" s="1157">
        <v>26303</v>
      </c>
      <c r="R7" s="1158"/>
      <c r="S7" s="1158"/>
      <c r="T7" s="1158"/>
      <c r="U7" s="1158"/>
      <c r="V7" s="1158">
        <v>25919</v>
      </c>
      <c r="W7" s="1158"/>
      <c r="X7" s="1158"/>
      <c r="Y7" s="1158"/>
      <c r="Z7" s="1158"/>
      <c r="AA7" s="1158">
        <v>383</v>
      </c>
      <c r="AB7" s="1158"/>
      <c r="AC7" s="1158"/>
      <c r="AD7" s="1158"/>
      <c r="AE7" s="1159"/>
      <c r="AF7" s="1160">
        <v>269</v>
      </c>
      <c r="AG7" s="1161"/>
      <c r="AH7" s="1161"/>
      <c r="AI7" s="1161"/>
      <c r="AJ7" s="1162"/>
      <c r="AK7" s="1144">
        <v>115</v>
      </c>
      <c r="AL7" s="1145"/>
      <c r="AM7" s="1145"/>
      <c r="AN7" s="1145"/>
      <c r="AO7" s="1145"/>
      <c r="AP7" s="1145">
        <v>30011</v>
      </c>
      <c r="AQ7" s="1145"/>
      <c r="AR7" s="1145"/>
      <c r="AS7" s="1145"/>
      <c r="AT7" s="1145"/>
      <c r="AU7" s="1146"/>
      <c r="AV7" s="1146"/>
      <c r="AW7" s="1146"/>
      <c r="AX7" s="1146"/>
      <c r="AY7" s="1147"/>
      <c r="AZ7" s="109"/>
      <c r="BA7" s="109"/>
      <c r="BB7" s="109"/>
      <c r="BC7" s="109"/>
      <c r="BD7" s="109"/>
      <c r="BE7" s="110"/>
      <c r="BF7" s="110"/>
      <c r="BG7" s="110"/>
      <c r="BH7" s="110"/>
      <c r="BI7" s="110"/>
      <c r="BJ7" s="110"/>
      <c r="BK7" s="110"/>
      <c r="BL7" s="110"/>
      <c r="BM7" s="110"/>
      <c r="BN7" s="110"/>
      <c r="BO7" s="110"/>
      <c r="BP7" s="110"/>
      <c r="BQ7" s="116">
        <v>1</v>
      </c>
      <c r="BR7" s="117"/>
      <c r="BS7" s="1148" t="s">
        <v>321</v>
      </c>
      <c r="BT7" s="1149"/>
      <c r="BU7" s="1149"/>
      <c r="BV7" s="1149"/>
      <c r="BW7" s="1149"/>
      <c r="BX7" s="1149"/>
      <c r="BY7" s="1149"/>
      <c r="BZ7" s="1149"/>
      <c r="CA7" s="1149"/>
      <c r="CB7" s="1149"/>
      <c r="CC7" s="1149"/>
      <c r="CD7" s="1149"/>
      <c r="CE7" s="1149"/>
      <c r="CF7" s="1149"/>
      <c r="CG7" s="1150"/>
      <c r="CH7" s="1141">
        <v>0</v>
      </c>
      <c r="CI7" s="1142"/>
      <c r="CJ7" s="1142"/>
      <c r="CK7" s="1142"/>
      <c r="CL7" s="1143"/>
      <c r="CM7" s="1141">
        <v>106</v>
      </c>
      <c r="CN7" s="1142"/>
      <c r="CO7" s="1142"/>
      <c r="CP7" s="1142"/>
      <c r="CQ7" s="1143"/>
      <c r="CR7" s="1141">
        <v>102</v>
      </c>
      <c r="CS7" s="1142"/>
      <c r="CT7" s="1142"/>
      <c r="CU7" s="1142"/>
      <c r="CV7" s="1143"/>
      <c r="CW7" s="1141">
        <v>55</v>
      </c>
      <c r="CX7" s="1142"/>
      <c r="CY7" s="1142"/>
      <c r="CZ7" s="1142"/>
      <c r="DA7" s="1143"/>
      <c r="DB7" s="1141" t="s">
        <v>322</v>
      </c>
      <c r="DC7" s="1142"/>
      <c r="DD7" s="1142"/>
      <c r="DE7" s="1142"/>
      <c r="DF7" s="1143"/>
      <c r="DG7" s="1141" t="s">
        <v>322</v>
      </c>
      <c r="DH7" s="1142"/>
      <c r="DI7" s="1142"/>
      <c r="DJ7" s="1142"/>
      <c r="DK7" s="1143"/>
      <c r="DL7" s="1141" t="s">
        <v>322</v>
      </c>
      <c r="DM7" s="1142"/>
      <c r="DN7" s="1142"/>
      <c r="DO7" s="1142"/>
      <c r="DP7" s="1143"/>
      <c r="DQ7" s="1141" t="s">
        <v>322</v>
      </c>
      <c r="DR7" s="1142"/>
      <c r="DS7" s="1142"/>
      <c r="DT7" s="1142"/>
      <c r="DU7" s="1143"/>
      <c r="DV7" s="1168"/>
      <c r="DW7" s="1169"/>
      <c r="DX7" s="1169"/>
      <c r="DY7" s="1169"/>
      <c r="DZ7" s="1170"/>
      <c r="EA7" s="111"/>
    </row>
    <row r="8" spans="1:131" s="112" customFormat="1" ht="26.25" customHeight="1" x14ac:dyDescent="0.15">
      <c r="A8" s="118">
        <v>2</v>
      </c>
      <c r="B8" s="1084" t="s">
        <v>323</v>
      </c>
      <c r="C8" s="1085"/>
      <c r="D8" s="1085"/>
      <c r="E8" s="1085"/>
      <c r="F8" s="1085"/>
      <c r="G8" s="1085"/>
      <c r="H8" s="1085"/>
      <c r="I8" s="1085"/>
      <c r="J8" s="1085"/>
      <c r="K8" s="1085"/>
      <c r="L8" s="1085"/>
      <c r="M8" s="1085"/>
      <c r="N8" s="1085"/>
      <c r="O8" s="1085"/>
      <c r="P8" s="1086"/>
      <c r="Q8" s="1096">
        <v>7</v>
      </c>
      <c r="R8" s="1097"/>
      <c r="S8" s="1097"/>
      <c r="T8" s="1097"/>
      <c r="U8" s="1097"/>
      <c r="V8" s="1097">
        <v>6</v>
      </c>
      <c r="W8" s="1097"/>
      <c r="X8" s="1097"/>
      <c r="Y8" s="1097"/>
      <c r="Z8" s="1097"/>
      <c r="AA8" s="1097">
        <v>0</v>
      </c>
      <c r="AB8" s="1097"/>
      <c r="AC8" s="1097"/>
      <c r="AD8" s="1097"/>
      <c r="AE8" s="1098"/>
      <c r="AF8" s="1090">
        <v>0</v>
      </c>
      <c r="AG8" s="1091"/>
      <c r="AH8" s="1091"/>
      <c r="AI8" s="1091"/>
      <c r="AJ8" s="1092"/>
      <c r="AK8" s="1139">
        <v>1</v>
      </c>
      <c r="AL8" s="1140"/>
      <c r="AM8" s="1140"/>
      <c r="AN8" s="1140"/>
      <c r="AO8" s="1140"/>
      <c r="AP8" s="1140" t="s">
        <v>324</v>
      </c>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7" t="s">
        <v>325</v>
      </c>
      <c r="BT8" s="1068"/>
      <c r="BU8" s="1068"/>
      <c r="BV8" s="1068"/>
      <c r="BW8" s="1068"/>
      <c r="BX8" s="1068"/>
      <c r="BY8" s="1068"/>
      <c r="BZ8" s="1068"/>
      <c r="CA8" s="1068"/>
      <c r="CB8" s="1068"/>
      <c r="CC8" s="1068"/>
      <c r="CD8" s="1068"/>
      <c r="CE8" s="1068"/>
      <c r="CF8" s="1068"/>
      <c r="CG8" s="1069"/>
      <c r="CH8" s="1042">
        <v>4</v>
      </c>
      <c r="CI8" s="1043"/>
      <c r="CJ8" s="1043"/>
      <c r="CK8" s="1043"/>
      <c r="CL8" s="1044"/>
      <c r="CM8" s="1042">
        <v>100</v>
      </c>
      <c r="CN8" s="1043"/>
      <c r="CO8" s="1043"/>
      <c r="CP8" s="1043"/>
      <c r="CQ8" s="1044"/>
      <c r="CR8" s="1042">
        <v>23</v>
      </c>
      <c r="CS8" s="1043"/>
      <c r="CT8" s="1043"/>
      <c r="CU8" s="1043"/>
      <c r="CV8" s="1044"/>
      <c r="CW8" s="1042" t="s">
        <v>324</v>
      </c>
      <c r="CX8" s="1043"/>
      <c r="CY8" s="1043"/>
      <c r="CZ8" s="1043"/>
      <c r="DA8" s="1044"/>
      <c r="DB8" s="1042" t="s">
        <v>324</v>
      </c>
      <c r="DC8" s="1043"/>
      <c r="DD8" s="1043"/>
      <c r="DE8" s="1043"/>
      <c r="DF8" s="1044"/>
      <c r="DG8" s="1042" t="s">
        <v>324</v>
      </c>
      <c r="DH8" s="1043"/>
      <c r="DI8" s="1043"/>
      <c r="DJ8" s="1043"/>
      <c r="DK8" s="1044"/>
      <c r="DL8" s="1042" t="s">
        <v>324</v>
      </c>
      <c r="DM8" s="1043"/>
      <c r="DN8" s="1043"/>
      <c r="DO8" s="1043"/>
      <c r="DP8" s="1044"/>
      <c r="DQ8" s="1042" t="s">
        <v>324</v>
      </c>
      <c r="DR8" s="1043"/>
      <c r="DS8" s="1043"/>
      <c r="DT8" s="1043"/>
      <c r="DU8" s="1044"/>
      <c r="DV8" s="1045"/>
      <c r="DW8" s="1046"/>
      <c r="DX8" s="1046"/>
      <c r="DY8" s="1046"/>
      <c r="DZ8" s="1047"/>
      <c r="EA8" s="111"/>
    </row>
    <row r="9" spans="1:131" s="112" customFormat="1" ht="26.25" customHeight="1" x14ac:dyDescent="0.15">
      <c r="A9" s="118">
        <v>3</v>
      </c>
      <c r="B9" s="1084" t="s">
        <v>326</v>
      </c>
      <c r="C9" s="1085"/>
      <c r="D9" s="1085"/>
      <c r="E9" s="1085"/>
      <c r="F9" s="1085"/>
      <c r="G9" s="1085"/>
      <c r="H9" s="1085"/>
      <c r="I9" s="1085"/>
      <c r="J9" s="1085"/>
      <c r="K9" s="1085"/>
      <c r="L9" s="1085"/>
      <c r="M9" s="1085"/>
      <c r="N9" s="1085"/>
      <c r="O9" s="1085"/>
      <c r="P9" s="1086"/>
      <c r="Q9" s="1096">
        <v>0</v>
      </c>
      <c r="R9" s="1097"/>
      <c r="S9" s="1097"/>
      <c r="T9" s="1097"/>
      <c r="U9" s="1097"/>
      <c r="V9" s="1097">
        <v>0</v>
      </c>
      <c r="W9" s="1097"/>
      <c r="X9" s="1097"/>
      <c r="Y9" s="1097"/>
      <c r="Z9" s="1097"/>
      <c r="AA9" s="1097" t="s">
        <v>324</v>
      </c>
      <c r="AB9" s="1097"/>
      <c r="AC9" s="1097"/>
      <c r="AD9" s="1097"/>
      <c r="AE9" s="1098"/>
      <c r="AF9" s="1090" t="s">
        <v>66</v>
      </c>
      <c r="AG9" s="1091"/>
      <c r="AH9" s="1091"/>
      <c r="AI9" s="1091"/>
      <c r="AJ9" s="1092"/>
      <c r="AK9" s="1139" t="s">
        <v>324</v>
      </c>
      <c r="AL9" s="1140"/>
      <c r="AM9" s="1140"/>
      <c r="AN9" s="1140"/>
      <c r="AO9" s="1140"/>
      <c r="AP9" s="1140" t="s">
        <v>324</v>
      </c>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7"/>
      <c r="BT9" s="1068"/>
      <c r="BU9" s="1068"/>
      <c r="BV9" s="1068"/>
      <c r="BW9" s="1068"/>
      <c r="BX9" s="1068"/>
      <c r="BY9" s="1068"/>
      <c r="BZ9" s="1068"/>
      <c r="CA9" s="1068"/>
      <c r="CB9" s="1068"/>
      <c r="CC9" s="1068"/>
      <c r="CD9" s="1068"/>
      <c r="CE9" s="1068"/>
      <c r="CF9" s="1068"/>
      <c r="CG9" s="1069"/>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111"/>
    </row>
    <row r="10" spans="1:131" s="112" customFormat="1" ht="26.25" customHeight="1" x14ac:dyDescent="0.15">
      <c r="A10" s="118">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39"/>
      <c r="AL10" s="1140"/>
      <c r="AM10" s="1140"/>
      <c r="AN10" s="1140"/>
      <c r="AO10" s="1140"/>
      <c r="AP10" s="1140"/>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111"/>
    </row>
    <row r="11" spans="1:131" s="112" customFormat="1" ht="26.25" customHeight="1" x14ac:dyDescent="0.15">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111"/>
    </row>
    <row r="12" spans="1:131" s="112" customFormat="1" ht="26.25" customHeight="1" x14ac:dyDescent="0.15">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111"/>
    </row>
    <row r="13" spans="1:131" s="112" customFormat="1" ht="26.25" customHeight="1" x14ac:dyDescent="0.15">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111"/>
    </row>
    <row r="14" spans="1:131" s="112" customFormat="1" ht="26.25" customHeight="1" x14ac:dyDescent="0.15">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111"/>
    </row>
    <row r="15" spans="1:131" s="112" customFormat="1" ht="26.25" customHeight="1" x14ac:dyDescent="0.15">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111"/>
    </row>
    <row r="16" spans="1:131" s="112" customFormat="1" ht="26.25" customHeight="1" x14ac:dyDescent="0.15">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111"/>
    </row>
    <row r="17" spans="1:131" s="112" customFormat="1" ht="26.25" customHeight="1" x14ac:dyDescent="0.15">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111"/>
    </row>
    <row r="18" spans="1:131" s="112" customFormat="1" ht="26.25" customHeight="1" x14ac:dyDescent="0.15">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111"/>
    </row>
    <row r="19" spans="1:131" s="112" customFormat="1" ht="26.25" customHeight="1" x14ac:dyDescent="0.15">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111"/>
    </row>
    <row r="20" spans="1:131" s="112" customFormat="1" ht="26.25" customHeight="1" x14ac:dyDescent="0.15">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111"/>
    </row>
    <row r="21" spans="1:131" s="112" customFormat="1" ht="26.25" customHeight="1" thickBot="1" x14ac:dyDescent="0.2">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111"/>
    </row>
    <row r="22" spans="1:131" s="112" customFormat="1" ht="26.25" customHeight="1" x14ac:dyDescent="0.15">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327</v>
      </c>
      <c r="BA22" s="1082"/>
      <c r="BB22" s="1082"/>
      <c r="BC22" s="1082"/>
      <c r="BD22" s="1083"/>
      <c r="BE22" s="110"/>
      <c r="BF22" s="110"/>
      <c r="BG22" s="110"/>
      <c r="BH22" s="110"/>
      <c r="BI22" s="110"/>
      <c r="BJ22" s="110"/>
      <c r="BK22" s="110"/>
      <c r="BL22" s="110"/>
      <c r="BM22" s="110"/>
      <c r="BN22" s="110"/>
      <c r="BO22" s="110"/>
      <c r="BP22" s="110"/>
      <c r="BQ22" s="119">
        <v>16</v>
      </c>
      <c r="BR22" s="120"/>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111"/>
    </row>
    <row r="23" spans="1:131" s="112" customFormat="1" ht="26.25" customHeight="1" thickBot="1" x14ac:dyDescent="0.2">
      <c r="A23" s="121" t="s">
        <v>328</v>
      </c>
      <c r="B23" s="997" t="s">
        <v>329</v>
      </c>
      <c r="C23" s="998"/>
      <c r="D23" s="998"/>
      <c r="E23" s="998"/>
      <c r="F23" s="998"/>
      <c r="G23" s="998"/>
      <c r="H23" s="998"/>
      <c r="I23" s="998"/>
      <c r="J23" s="998"/>
      <c r="K23" s="998"/>
      <c r="L23" s="998"/>
      <c r="M23" s="998"/>
      <c r="N23" s="998"/>
      <c r="O23" s="998"/>
      <c r="P23" s="999"/>
      <c r="Q23" s="1121">
        <v>26309</v>
      </c>
      <c r="R23" s="1122"/>
      <c r="S23" s="1122"/>
      <c r="T23" s="1122"/>
      <c r="U23" s="1122"/>
      <c r="V23" s="1122">
        <v>25926</v>
      </c>
      <c r="W23" s="1122"/>
      <c r="X23" s="1122"/>
      <c r="Y23" s="1122"/>
      <c r="Z23" s="1122"/>
      <c r="AA23" s="1122">
        <v>384</v>
      </c>
      <c r="AB23" s="1122"/>
      <c r="AC23" s="1122"/>
      <c r="AD23" s="1122"/>
      <c r="AE23" s="1123"/>
      <c r="AF23" s="1124">
        <v>269</v>
      </c>
      <c r="AG23" s="1122"/>
      <c r="AH23" s="1122"/>
      <c r="AI23" s="1122"/>
      <c r="AJ23" s="1125"/>
      <c r="AK23" s="1126"/>
      <c r="AL23" s="1127"/>
      <c r="AM23" s="1127"/>
      <c r="AN23" s="1127"/>
      <c r="AO23" s="1127"/>
      <c r="AP23" s="1122">
        <v>30011</v>
      </c>
      <c r="AQ23" s="1122"/>
      <c r="AR23" s="1122"/>
      <c r="AS23" s="1122"/>
      <c r="AT23" s="1122"/>
      <c r="AU23" s="1128"/>
      <c r="AV23" s="1128"/>
      <c r="AW23" s="1128"/>
      <c r="AX23" s="1128"/>
      <c r="AY23" s="1129"/>
      <c r="AZ23" s="1118" t="s">
        <v>66</v>
      </c>
      <c r="BA23" s="1119"/>
      <c r="BB23" s="1119"/>
      <c r="BC23" s="1119"/>
      <c r="BD23" s="1120"/>
      <c r="BE23" s="110"/>
      <c r="BF23" s="110"/>
      <c r="BG23" s="110"/>
      <c r="BH23" s="110"/>
      <c r="BI23" s="110"/>
      <c r="BJ23" s="110"/>
      <c r="BK23" s="110"/>
      <c r="BL23" s="110"/>
      <c r="BM23" s="110"/>
      <c r="BN23" s="110"/>
      <c r="BO23" s="110"/>
      <c r="BP23" s="110"/>
      <c r="BQ23" s="119">
        <v>17</v>
      </c>
      <c r="BR23" s="120"/>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111"/>
    </row>
    <row r="24" spans="1:131" s="112" customFormat="1" ht="26.25" customHeight="1" x14ac:dyDescent="0.15">
      <c r="A24" s="1117" t="s">
        <v>330</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111"/>
    </row>
    <row r="25" spans="1:131" s="104" customFormat="1" ht="26.25" customHeight="1" thickBot="1" x14ac:dyDescent="0.2">
      <c r="A25" s="1116" t="s">
        <v>331</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103"/>
    </row>
    <row r="26" spans="1:131" s="104" customFormat="1" ht="26.25" customHeight="1" x14ac:dyDescent="0.15">
      <c r="A26" s="1048" t="s">
        <v>303</v>
      </c>
      <c r="B26" s="1049"/>
      <c r="C26" s="1049"/>
      <c r="D26" s="1049"/>
      <c r="E26" s="1049"/>
      <c r="F26" s="1049"/>
      <c r="G26" s="1049"/>
      <c r="H26" s="1049"/>
      <c r="I26" s="1049"/>
      <c r="J26" s="1049"/>
      <c r="K26" s="1049"/>
      <c r="L26" s="1049"/>
      <c r="M26" s="1049"/>
      <c r="N26" s="1049"/>
      <c r="O26" s="1049"/>
      <c r="P26" s="1050"/>
      <c r="Q26" s="1054" t="s">
        <v>332</v>
      </c>
      <c r="R26" s="1055"/>
      <c r="S26" s="1055"/>
      <c r="T26" s="1055"/>
      <c r="U26" s="1056"/>
      <c r="V26" s="1054" t="s">
        <v>333</v>
      </c>
      <c r="W26" s="1055"/>
      <c r="X26" s="1055"/>
      <c r="Y26" s="1055"/>
      <c r="Z26" s="1056"/>
      <c r="AA26" s="1054" t="s">
        <v>334</v>
      </c>
      <c r="AB26" s="1055"/>
      <c r="AC26" s="1055"/>
      <c r="AD26" s="1055"/>
      <c r="AE26" s="1055"/>
      <c r="AF26" s="1112" t="s">
        <v>335</v>
      </c>
      <c r="AG26" s="1061"/>
      <c r="AH26" s="1061"/>
      <c r="AI26" s="1061"/>
      <c r="AJ26" s="1113"/>
      <c r="AK26" s="1055" t="s">
        <v>336</v>
      </c>
      <c r="AL26" s="1055"/>
      <c r="AM26" s="1055"/>
      <c r="AN26" s="1055"/>
      <c r="AO26" s="1056"/>
      <c r="AP26" s="1054" t="s">
        <v>337</v>
      </c>
      <c r="AQ26" s="1055"/>
      <c r="AR26" s="1055"/>
      <c r="AS26" s="1055"/>
      <c r="AT26" s="1056"/>
      <c r="AU26" s="1054" t="s">
        <v>338</v>
      </c>
      <c r="AV26" s="1055"/>
      <c r="AW26" s="1055"/>
      <c r="AX26" s="1055"/>
      <c r="AY26" s="1056"/>
      <c r="AZ26" s="1054" t="s">
        <v>339</v>
      </c>
      <c r="BA26" s="1055"/>
      <c r="BB26" s="1055"/>
      <c r="BC26" s="1055"/>
      <c r="BD26" s="1056"/>
      <c r="BE26" s="1054" t="s">
        <v>310</v>
      </c>
      <c r="BF26" s="1055"/>
      <c r="BG26" s="1055"/>
      <c r="BH26" s="1055"/>
      <c r="BI26" s="1070"/>
      <c r="BJ26" s="109"/>
      <c r="BK26" s="109"/>
      <c r="BL26" s="109"/>
      <c r="BM26" s="109"/>
      <c r="BN26" s="109"/>
      <c r="BO26" s="122"/>
      <c r="BP26" s="122"/>
      <c r="BQ26" s="119">
        <v>20</v>
      </c>
      <c r="BR26" s="120"/>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103"/>
    </row>
    <row r="27" spans="1:131" s="104" customFormat="1" ht="26.25" customHeight="1" thickBot="1" x14ac:dyDescent="0.2">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4"/>
      <c r="AG27" s="1064"/>
      <c r="AH27" s="1064"/>
      <c r="AI27" s="1064"/>
      <c r="AJ27" s="1115"/>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109"/>
      <c r="BK27" s="109"/>
      <c r="BL27" s="109"/>
      <c r="BM27" s="109"/>
      <c r="BN27" s="109"/>
      <c r="BO27" s="122"/>
      <c r="BP27" s="122"/>
      <c r="BQ27" s="119">
        <v>21</v>
      </c>
      <c r="BR27" s="120"/>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103"/>
    </row>
    <row r="28" spans="1:131" s="104" customFormat="1" ht="26.25" customHeight="1" thickTop="1" x14ac:dyDescent="0.15">
      <c r="A28" s="123">
        <v>1</v>
      </c>
      <c r="B28" s="1103" t="s">
        <v>340</v>
      </c>
      <c r="C28" s="1104"/>
      <c r="D28" s="1104"/>
      <c r="E28" s="1104"/>
      <c r="F28" s="1104"/>
      <c r="G28" s="1104"/>
      <c r="H28" s="1104"/>
      <c r="I28" s="1104"/>
      <c r="J28" s="1104"/>
      <c r="K28" s="1104"/>
      <c r="L28" s="1104"/>
      <c r="M28" s="1104"/>
      <c r="N28" s="1104"/>
      <c r="O28" s="1104"/>
      <c r="P28" s="1105"/>
      <c r="Q28" s="1106">
        <v>5160</v>
      </c>
      <c r="R28" s="1107"/>
      <c r="S28" s="1107"/>
      <c r="T28" s="1107"/>
      <c r="U28" s="1107"/>
      <c r="V28" s="1107">
        <v>5102</v>
      </c>
      <c r="W28" s="1107"/>
      <c r="X28" s="1107"/>
      <c r="Y28" s="1107"/>
      <c r="Z28" s="1107"/>
      <c r="AA28" s="1107">
        <v>57</v>
      </c>
      <c r="AB28" s="1107"/>
      <c r="AC28" s="1107"/>
      <c r="AD28" s="1107"/>
      <c r="AE28" s="1108"/>
      <c r="AF28" s="1109">
        <v>57</v>
      </c>
      <c r="AG28" s="1107"/>
      <c r="AH28" s="1107"/>
      <c r="AI28" s="1107"/>
      <c r="AJ28" s="1110"/>
      <c r="AK28" s="1111">
        <v>374</v>
      </c>
      <c r="AL28" s="1099"/>
      <c r="AM28" s="1099"/>
      <c r="AN28" s="1099"/>
      <c r="AO28" s="1099"/>
      <c r="AP28" s="1099" t="s">
        <v>324</v>
      </c>
      <c r="AQ28" s="1099"/>
      <c r="AR28" s="1099"/>
      <c r="AS28" s="1099"/>
      <c r="AT28" s="1099"/>
      <c r="AU28" s="1099" t="s">
        <v>324</v>
      </c>
      <c r="AV28" s="1099"/>
      <c r="AW28" s="1099"/>
      <c r="AX28" s="1099"/>
      <c r="AY28" s="1099"/>
      <c r="AZ28" s="1100" t="s">
        <v>324</v>
      </c>
      <c r="BA28" s="1100"/>
      <c r="BB28" s="1100"/>
      <c r="BC28" s="1100"/>
      <c r="BD28" s="1100"/>
      <c r="BE28" s="1101"/>
      <c r="BF28" s="1101"/>
      <c r="BG28" s="1101"/>
      <c r="BH28" s="1101"/>
      <c r="BI28" s="1102"/>
      <c r="BJ28" s="109"/>
      <c r="BK28" s="109"/>
      <c r="BL28" s="109"/>
      <c r="BM28" s="109"/>
      <c r="BN28" s="109"/>
      <c r="BO28" s="122"/>
      <c r="BP28" s="122"/>
      <c r="BQ28" s="119">
        <v>22</v>
      </c>
      <c r="BR28" s="120"/>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103"/>
    </row>
    <row r="29" spans="1:131" s="104" customFormat="1" ht="26.25" customHeight="1" x14ac:dyDescent="0.15">
      <c r="A29" s="123">
        <v>2</v>
      </c>
      <c r="B29" s="1084" t="s">
        <v>341</v>
      </c>
      <c r="C29" s="1085"/>
      <c r="D29" s="1085"/>
      <c r="E29" s="1085"/>
      <c r="F29" s="1085"/>
      <c r="G29" s="1085"/>
      <c r="H29" s="1085"/>
      <c r="I29" s="1085"/>
      <c r="J29" s="1085"/>
      <c r="K29" s="1085"/>
      <c r="L29" s="1085"/>
      <c r="M29" s="1085"/>
      <c r="N29" s="1085"/>
      <c r="O29" s="1085"/>
      <c r="P29" s="1086"/>
      <c r="Q29" s="1096">
        <v>4470</v>
      </c>
      <c r="R29" s="1097"/>
      <c r="S29" s="1097"/>
      <c r="T29" s="1097"/>
      <c r="U29" s="1097"/>
      <c r="V29" s="1097">
        <v>4440</v>
      </c>
      <c r="W29" s="1097"/>
      <c r="X29" s="1097"/>
      <c r="Y29" s="1097"/>
      <c r="Z29" s="1097"/>
      <c r="AA29" s="1097">
        <v>30</v>
      </c>
      <c r="AB29" s="1097"/>
      <c r="AC29" s="1097"/>
      <c r="AD29" s="1097"/>
      <c r="AE29" s="1098"/>
      <c r="AF29" s="1090">
        <v>30</v>
      </c>
      <c r="AG29" s="1091"/>
      <c r="AH29" s="1091"/>
      <c r="AI29" s="1091"/>
      <c r="AJ29" s="1092"/>
      <c r="AK29" s="1033">
        <v>675</v>
      </c>
      <c r="AL29" s="1024"/>
      <c r="AM29" s="1024"/>
      <c r="AN29" s="1024"/>
      <c r="AO29" s="1024"/>
      <c r="AP29" s="1024" t="s">
        <v>324</v>
      </c>
      <c r="AQ29" s="1024"/>
      <c r="AR29" s="1024"/>
      <c r="AS29" s="1024"/>
      <c r="AT29" s="1024"/>
      <c r="AU29" s="1024" t="s">
        <v>324</v>
      </c>
      <c r="AV29" s="1024"/>
      <c r="AW29" s="1024"/>
      <c r="AX29" s="1024"/>
      <c r="AY29" s="1024"/>
      <c r="AZ29" s="1095" t="s">
        <v>324</v>
      </c>
      <c r="BA29" s="1095"/>
      <c r="BB29" s="1095"/>
      <c r="BC29" s="1095"/>
      <c r="BD29" s="1095"/>
      <c r="BE29" s="1079"/>
      <c r="BF29" s="1079"/>
      <c r="BG29" s="1079"/>
      <c r="BH29" s="1079"/>
      <c r="BI29" s="1080"/>
      <c r="BJ29" s="109"/>
      <c r="BK29" s="109"/>
      <c r="BL29" s="109"/>
      <c r="BM29" s="109"/>
      <c r="BN29" s="109"/>
      <c r="BO29" s="122"/>
      <c r="BP29" s="122"/>
      <c r="BQ29" s="119">
        <v>23</v>
      </c>
      <c r="BR29" s="120"/>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103"/>
    </row>
    <row r="30" spans="1:131" s="104" customFormat="1" ht="26.25" customHeight="1" x14ac:dyDescent="0.15">
      <c r="A30" s="123">
        <v>3</v>
      </c>
      <c r="B30" s="1084" t="s">
        <v>342</v>
      </c>
      <c r="C30" s="1085"/>
      <c r="D30" s="1085"/>
      <c r="E30" s="1085"/>
      <c r="F30" s="1085"/>
      <c r="G30" s="1085"/>
      <c r="H30" s="1085"/>
      <c r="I30" s="1085"/>
      <c r="J30" s="1085"/>
      <c r="K30" s="1085"/>
      <c r="L30" s="1085"/>
      <c r="M30" s="1085"/>
      <c r="N30" s="1085"/>
      <c r="O30" s="1085"/>
      <c r="P30" s="1086"/>
      <c r="Q30" s="1096">
        <v>820</v>
      </c>
      <c r="R30" s="1097"/>
      <c r="S30" s="1097"/>
      <c r="T30" s="1097"/>
      <c r="U30" s="1097"/>
      <c r="V30" s="1097">
        <v>804</v>
      </c>
      <c r="W30" s="1097"/>
      <c r="X30" s="1097"/>
      <c r="Y30" s="1097"/>
      <c r="Z30" s="1097"/>
      <c r="AA30" s="1097">
        <v>16</v>
      </c>
      <c r="AB30" s="1097"/>
      <c r="AC30" s="1097"/>
      <c r="AD30" s="1097"/>
      <c r="AE30" s="1098"/>
      <c r="AF30" s="1090">
        <v>16</v>
      </c>
      <c r="AG30" s="1091"/>
      <c r="AH30" s="1091"/>
      <c r="AI30" s="1091"/>
      <c r="AJ30" s="1092"/>
      <c r="AK30" s="1033">
        <v>158</v>
      </c>
      <c r="AL30" s="1024"/>
      <c r="AM30" s="1024"/>
      <c r="AN30" s="1024"/>
      <c r="AO30" s="1024"/>
      <c r="AP30" s="1024" t="s">
        <v>324</v>
      </c>
      <c r="AQ30" s="1024"/>
      <c r="AR30" s="1024"/>
      <c r="AS30" s="1024"/>
      <c r="AT30" s="1024"/>
      <c r="AU30" s="1024" t="s">
        <v>324</v>
      </c>
      <c r="AV30" s="1024"/>
      <c r="AW30" s="1024"/>
      <c r="AX30" s="1024"/>
      <c r="AY30" s="1024"/>
      <c r="AZ30" s="1095" t="s">
        <v>324</v>
      </c>
      <c r="BA30" s="1095"/>
      <c r="BB30" s="1095"/>
      <c r="BC30" s="1095"/>
      <c r="BD30" s="1095"/>
      <c r="BE30" s="1079"/>
      <c r="BF30" s="1079"/>
      <c r="BG30" s="1079"/>
      <c r="BH30" s="1079"/>
      <c r="BI30" s="1080"/>
      <c r="BJ30" s="109"/>
      <c r="BK30" s="109"/>
      <c r="BL30" s="109"/>
      <c r="BM30" s="109"/>
      <c r="BN30" s="109"/>
      <c r="BO30" s="122"/>
      <c r="BP30" s="122"/>
      <c r="BQ30" s="119">
        <v>24</v>
      </c>
      <c r="BR30" s="120"/>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103"/>
    </row>
    <row r="31" spans="1:131" s="104" customFormat="1" ht="26.25" customHeight="1" x14ac:dyDescent="0.15">
      <c r="A31" s="123">
        <v>4</v>
      </c>
      <c r="B31" s="1084" t="s">
        <v>343</v>
      </c>
      <c r="C31" s="1085"/>
      <c r="D31" s="1085"/>
      <c r="E31" s="1085"/>
      <c r="F31" s="1085"/>
      <c r="G31" s="1085"/>
      <c r="H31" s="1085"/>
      <c r="I31" s="1085"/>
      <c r="J31" s="1085"/>
      <c r="K31" s="1085"/>
      <c r="L31" s="1085"/>
      <c r="M31" s="1085"/>
      <c r="N31" s="1085"/>
      <c r="O31" s="1085"/>
      <c r="P31" s="1086"/>
      <c r="Q31" s="1096">
        <v>126</v>
      </c>
      <c r="R31" s="1097"/>
      <c r="S31" s="1097"/>
      <c r="T31" s="1097"/>
      <c r="U31" s="1097"/>
      <c r="V31" s="1097">
        <v>126</v>
      </c>
      <c r="W31" s="1097"/>
      <c r="X31" s="1097"/>
      <c r="Y31" s="1097"/>
      <c r="Z31" s="1097"/>
      <c r="AA31" s="1097" t="s">
        <v>324</v>
      </c>
      <c r="AB31" s="1097"/>
      <c r="AC31" s="1097"/>
      <c r="AD31" s="1097"/>
      <c r="AE31" s="1098"/>
      <c r="AF31" s="1090" t="s">
        <v>66</v>
      </c>
      <c r="AG31" s="1091"/>
      <c r="AH31" s="1091"/>
      <c r="AI31" s="1091"/>
      <c r="AJ31" s="1092"/>
      <c r="AK31" s="1033">
        <v>124</v>
      </c>
      <c r="AL31" s="1024"/>
      <c r="AM31" s="1024"/>
      <c r="AN31" s="1024"/>
      <c r="AO31" s="1024"/>
      <c r="AP31" s="1024" t="s">
        <v>324</v>
      </c>
      <c r="AQ31" s="1024"/>
      <c r="AR31" s="1024"/>
      <c r="AS31" s="1024"/>
      <c r="AT31" s="1024"/>
      <c r="AU31" s="1024" t="s">
        <v>324</v>
      </c>
      <c r="AV31" s="1024"/>
      <c r="AW31" s="1024"/>
      <c r="AX31" s="1024"/>
      <c r="AY31" s="1024"/>
      <c r="AZ31" s="1095" t="s">
        <v>324</v>
      </c>
      <c r="BA31" s="1095"/>
      <c r="BB31" s="1095"/>
      <c r="BC31" s="1095"/>
      <c r="BD31" s="1095"/>
      <c r="BE31" s="1079"/>
      <c r="BF31" s="1079"/>
      <c r="BG31" s="1079"/>
      <c r="BH31" s="1079"/>
      <c r="BI31" s="1080"/>
      <c r="BJ31" s="109"/>
      <c r="BK31" s="109"/>
      <c r="BL31" s="109"/>
      <c r="BM31" s="109"/>
      <c r="BN31" s="109"/>
      <c r="BO31" s="122"/>
      <c r="BP31" s="122"/>
      <c r="BQ31" s="119">
        <v>25</v>
      </c>
      <c r="BR31" s="120"/>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103"/>
    </row>
    <row r="32" spans="1:131" s="104" customFormat="1" ht="26.25" customHeight="1" x14ac:dyDescent="0.15">
      <c r="A32" s="123">
        <v>5</v>
      </c>
      <c r="B32" s="1084" t="s">
        <v>344</v>
      </c>
      <c r="C32" s="1085"/>
      <c r="D32" s="1085"/>
      <c r="E32" s="1085"/>
      <c r="F32" s="1085"/>
      <c r="G32" s="1085"/>
      <c r="H32" s="1085"/>
      <c r="I32" s="1085"/>
      <c r="J32" s="1085"/>
      <c r="K32" s="1085"/>
      <c r="L32" s="1085"/>
      <c r="M32" s="1085"/>
      <c r="N32" s="1085"/>
      <c r="O32" s="1085"/>
      <c r="P32" s="1086"/>
      <c r="Q32" s="1096">
        <v>882</v>
      </c>
      <c r="R32" s="1097"/>
      <c r="S32" s="1097"/>
      <c r="T32" s="1097"/>
      <c r="U32" s="1097"/>
      <c r="V32" s="1097">
        <v>900</v>
      </c>
      <c r="W32" s="1097"/>
      <c r="X32" s="1097"/>
      <c r="Y32" s="1097"/>
      <c r="Z32" s="1097"/>
      <c r="AA32" s="1097">
        <v>-18</v>
      </c>
      <c r="AB32" s="1097"/>
      <c r="AC32" s="1097"/>
      <c r="AD32" s="1097"/>
      <c r="AE32" s="1098"/>
      <c r="AF32" s="1090">
        <v>1140</v>
      </c>
      <c r="AG32" s="1091"/>
      <c r="AH32" s="1091"/>
      <c r="AI32" s="1091"/>
      <c r="AJ32" s="1092"/>
      <c r="AK32" s="1033">
        <v>48</v>
      </c>
      <c r="AL32" s="1024"/>
      <c r="AM32" s="1024"/>
      <c r="AN32" s="1024"/>
      <c r="AO32" s="1024"/>
      <c r="AP32" s="1024">
        <v>2908</v>
      </c>
      <c r="AQ32" s="1024"/>
      <c r="AR32" s="1024"/>
      <c r="AS32" s="1024"/>
      <c r="AT32" s="1024"/>
      <c r="AU32" s="1024">
        <v>9</v>
      </c>
      <c r="AV32" s="1024"/>
      <c r="AW32" s="1024"/>
      <c r="AX32" s="1024"/>
      <c r="AY32" s="1024"/>
      <c r="AZ32" s="1095" t="s">
        <v>324</v>
      </c>
      <c r="BA32" s="1095"/>
      <c r="BB32" s="1095"/>
      <c r="BC32" s="1095"/>
      <c r="BD32" s="1095"/>
      <c r="BE32" s="1079" t="s">
        <v>345</v>
      </c>
      <c r="BF32" s="1079"/>
      <c r="BG32" s="1079"/>
      <c r="BH32" s="1079"/>
      <c r="BI32" s="1080"/>
      <c r="BJ32" s="109"/>
      <c r="BK32" s="109"/>
      <c r="BL32" s="109"/>
      <c r="BM32" s="109"/>
      <c r="BN32" s="109"/>
      <c r="BO32" s="122"/>
      <c r="BP32" s="122"/>
      <c r="BQ32" s="119">
        <v>26</v>
      </c>
      <c r="BR32" s="120"/>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103"/>
    </row>
    <row r="33" spans="1:131" s="104" customFormat="1" ht="26.25" customHeight="1" x14ac:dyDescent="0.15">
      <c r="A33" s="123">
        <v>6</v>
      </c>
      <c r="B33" s="1084" t="s">
        <v>346</v>
      </c>
      <c r="C33" s="1085"/>
      <c r="D33" s="1085"/>
      <c r="E33" s="1085"/>
      <c r="F33" s="1085"/>
      <c r="G33" s="1085"/>
      <c r="H33" s="1085"/>
      <c r="I33" s="1085"/>
      <c r="J33" s="1085"/>
      <c r="K33" s="1085"/>
      <c r="L33" s="1085"/>
      <c r="M33" s="1085"/>
      <c r="N33" s="1085"/>
      <c r="O33" s="1085"/>
      <c r="P33" s="1086"/>
      <c r="Q33" s="1096">
        <v>8228</v>
      </c>
      <c r="R33" s="1097"/>
      <c r="S33" s="1097"/>
      <c r="T33" s="1097"/>
      <c r="U33" s="1097"/>
      <c r="V33" s="1097">
        <v>9263</v>
      </c>
      <c r="W33" s="1097"/>
      <c r="X33" s="1097"/>
      <c r="Y33" s="1097"/>
      <c r="Z33" s="1097"/>
      <c r="AA33" s="1097">
        <v>-1035</v>
      </c>
      <c r="AB33" s="1097"/>
      <c r="AC33" s="1097"/>
      <c r="AD33" s="1097"/>
      <c r="AE33" s="1098"/>
      <c r="AF33" s="1090" t="s">
        <v>66</v>
      </c>
      <c r="AG33" s="1091"/>
      <c r="AH33" s="1091"/>
      <c r="AI33" s="1091"/>
      <c r="AJ33" s="1092"/>
      <c r="AK33" s="1033">
        <v>967</v>
      </c>
      <c r="AL33" s="1024"/>
      <c r="AM33" s="1024"/>
      <c r="AN33" s="1024"/>
      <c r="AO33" s="1024"/>
      <c r="AP33" s="1024">
        <v>8312</v>
      </c>
      <c r="AQ33" s="1024"/>
      <c r="AR33" s="1024"/>
      <c r="AS33" s="1024"/>
      <c r="AT33" s="1024"/>
      <c r="AU33" s="1024">
        <v>4834</v>
      </c>
      <c r="AV33" s="1024"/>
      <c r="AW33" s="1024"/>
      <c r="AX33" s="1024"/>
      <c r="AY33" s="1024"/>
      <c r="AZ33" s="1095" t="s">
        <v>324</v>
      </c>
      <c r="BA33" s="1095"/>
      <c r="BB33" s="1095"/>
      <c r="BC33" s="1095"/>
      <c r="BD33" s="1095"/>
      <c r="BE33" s="1079" t="s">
        <v>345</v>
      </c>
      <c r="BF33" s="1079"/>
      <c r="BG33" s="1079"/>
      <c r="BH33" s="1079"/>
      <c r="BI33" s="1080"/>
      <c r="BJ33" s="109"/>
      <c r="BK33" s="109"/>
      <c r="BL33" s="109"/>
      <c r="BM33" s="109"/>
      <c r="BN33" s="109"/>
      <c r="BO33" s="122"/>
      <c r="BP33" s="122"/>
      <c r="BQ33" s="119">
        <v>27</v>
      </c>
      <c r="BR33" s="120"/>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103"/>
    </row>
    <row r="34" spans="1:131" s="104" customFormat="1" ht="26.25" customHeight="1" x14ac:dyDescent="0.15">
      <c r="A34" s="123">
        <v>7</v>
      </c>
      <c r="B34" s="1084" t="s">
        <v>347</v>
      </c>
      <c r="C34" s="1085"/>
      <c r="D34" s="1085"/>
      <c r="E34" s="1085"/>
      <c r="F34" s="1085"/>
      <c r="G34" s="1085"/>
      <c r="H34" s="1085"/>
      <c r="I34" s="1085"/>
      <c r="J34" s="1085"/>
      <c r="K34" s="1085"/>
      <c r="L34" s="1085"/>
      <c r="M34" s="1085"/>
      <c r="N34" s="1085"/>
      <c r="O34" s="1085"/>
      <c r="P34" s="1086"/>
      <c r="Q34" s="1096">
        <v>281</v>
      </c>
      <c r="R34" s="1097"/>
      <c r="S34" s="1097"/>
      <c r="T34" s="1097"/>
      <c r="U34" s="1097"/>
      <c r="V34" s="1097">
        <v>312</v>
      </c>
      <c r="W34" s="1097"/>
      <c r="X34" s="1097"/>
      <c r="Y34" s="1097"/>
      <c r="Z34" s="1097"/>
      <c r="AA34" s="1097">
        <v>-31</v>
      </c>
      <c r="AB34" s="1097"/>
      <c r="AC34" s="1097"/>
      <c r="AD34" s="1097"/>
      <c r="AE34" s="1098"/>
      <c r="AF34" s="1090">
        <v>41</v>
      </c>
      <c r="AG34" s="1091"/>
      <c r="AH34" s="1091"/>
      <c r="AI34" s="1091"/>
      <c r="AJ34" s="1092"/>
      <c r="AK34" s="1033">
        <v>59</v>
      </c>
      <c r="AL34" s="1024"/>
      <c r="AM34" s="1024"/>
      <c r="AN34" s="1024"/>
      <c r="AO34" s="1024"/>
      <c r="AP34" s="1024">
        <v>540</v>
      </c>
      <c r="AQ34" s="1024"/>
      <c r="AR34" s="1024"/>
      <c r="AS34" s="1024"/>
      <c r="AT34" s="1024"/>
      <c r="AU34" s="1024">
        <v>16</v>
      </c>
      <c r="AV34" s="1024"/>
      <c r="AW34" s="1024"/>
      <c r="AX34" s="1024"/>
      <c r="AY34" s="1024"/>
      <c r="AZ34" s="1095" t="s">
        <v>324</v>
      </c>
      <c r="BA34" s="1095"/>
      <c r="BB34" s="1095"/>
      <c r="BC34" s="1095"/>
      <c r="BD34" s="1095"/>
      <c r="BE34" s="1079" t="s">
        <v>345</v>
      </c>
      <c r="BF34" s="1079"/>
      <c r="BG34" s="1079"/>
      <c r="BH34" s="1079"/>
      <c r="BI34" s="1080"/>
      <c r="BJ34" s="109"/>
      <c r="BK34" s="109"/>
      <c r="BL34" s="109"/>
      <c r="BM34" s="109"/>
      <c r="BN34" s="109"/>
      <c r="BO34" s="122"/>
      <c r="BP34" s="122"/>
      <c r="BQ34" s="119">
        <v>28</v>
      </c>
      <c r="BR34" s="120"/>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103"/>
    </row>
    <row r="35" spans="1:131" s="104" customFormat="1" ht="26.25" customHeight="1" x14ac:dyDescent="0.15">
      <c r="A35" s="123">
        <v>8</v>
      </c>
      <c r="B35" s="1084" t="s">
        <v>348</v>
      </c>
      <c r="C35" s="1085"/>
      <c r="D35" s="1085"/>
      <c r="E35" s="1085"/>
      <c r="F35" s="1085"/>
      <c r="G35" s="1085"/>
      <c r="H35" s="1085"/>
      <c r="I35" s="1085"/>
      <c r="J35" s="1085"/>
      <c r="K35" s="1085"/>
      <c r="L35" s="1085"/>
      <c r="M35" s="1085"/>
      <c r="N35" s="1085"/>
      <c r="O35" s="1085"/>
      <c r="P35" s="1086"/>
      <c r="Q35" s="1096">
        <v>1795</v>
      </c>
      <c r="R35" s="1097"/>
      <c r="S35" s="1097"/>
      <c r="T35" s="1097"/>
      <c r="U35" s="1097"/>
      <c r="V35" s="1097">
        <v>2076</v>
      </c>
      <c r="W35" s="1097"/>
      <c r="X35" s="1097"/>
      <c r="Y35" s="1097"/>
      <c r="Z35" s="1097"/>
      <c r="AA35" s="1097">
        <v>-281</v>
      </c>
      <c r="AB35" s="1097"/>
      <c r="AC35" s="1097"/>
      <c r="AD35" s="1097"/>
      <c r="AE35" s="1098"/>
      <c r="AF35" s="1090">
        <v>348</v>
      </c>
      <c r="AG35" s="1091"/>
      <c r="AH35" s="1091"/>
      <c r="AI35" s="1091"/>
      <c r="AJ35" s="1092"/>
      <c r="AK35" s="1033">
        <v>872</v>
      </c>
      <c r="AL35" s="1024"/>
      <c r="AM35" s="1024"/>
      <c r="AN35" s="1024"/>
      <c r="AO35" s="1024"/>
      <c r="AP35" s="1024">
        <v>14098</v>
      </c>
      <c r="AQ35" s="1024"/>
      <c r="AR35" s="1024"/>
      <c r="AS35" s="1024"/>
      <c r="AT35" s="1024"/>
      <c r="AU35" s="1024">
        <v>10165</v>
      </c>
      <c r="AV35" s="1024"/>
      <c r="AW35" s="1024"/>
      <c r="AX35" s="1024"/>
      <c r="AY35" s="1024"/>
      <c r="AZ35" s="1095" t="s">
        <v>324</v>
      </c>
      <c r="BA35" s="1095"/>
      <c r="BB35" s="1095"/>
      <c r="BC35" s="1095"/>
      <c r="BD35" s="1095"/>
      <c r="BE35" s="1079" t="s">
        <v>345</v>
      </c>
      <c r="BF35" s="1079"/>
      <c r="BG35" s="1079"/>
      <c r="BH35" s="1079"/>
      <c r="BI35" s="1080"/>
      <c r="BJ35" s="109"/>
      <c r="BK35" s="109"/>
      <c r="BL35" s="109"/>
      <c r="BM35" s="109"/>
      <c r="BN35" s="109"/>
      <c r="BO35" s="122"/>
      <c r="BP35" s="122"/>
      <c r="BQ35" s="119">
        <v>29</v>
      </c>
      <c r="BR35" s="120"/>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103"/>
    </row>
    <row r="36" spans="1:131" s="104" customFormat="1" ht="26.25" customHeight="1" x14ac:dyDescent="0.15">
      <c r="A36" s="123">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79"/>
      <c r="BF36" s="1079"/>
      <c r="BG36" s="1079"/>
      <c r="BH36" s="1079"/>
      <c r="BI36" s="1080"/>
      <c r="BJ36" s="109"/>
      <c r="BK36" s="109"/>
      <c r="BL36" s="109"/>
      <c r="BM36" s="109"/>
      <c r="BN36" s="109"/>
      <c r="BO36" s="122"/>
      <c r="BP36" s="122"/>
      <c r="BQ36" s="119">
        <v>30</v>
      </c>
      <c r="BR36" s="120"/>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103"/>
    </row>
    <row r="37" spans="1:131" s="104" customFormat="1" ht="26.25" customHeight="1" x14ac:dyDescent="0.15">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103"/>
    </row>
    <row r="38" spans="1:131" s="104" customFormat="1" ht="26.25" customHeight="1" x14ac:dyDescent="0.15">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103"/>
    </row>
    <row r="39" spans="1:131" s="104" customFormat="1" ht="26.25" customHeight="1" x14ac:dyDescent="0.15">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103"/>
    </row>
    <row r="40" spans="1:131" s="104" customFormat="1" ht="26.25" customHeight="1" x14ac:dyDescent="0.15">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103"/>
    </row>
    <row r="41" spans="1:131" s="104" customFormat="1" ht="26.25" customHeight="1" x14ac:dyDescent="0.15">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103"/>
    </row>
    <row r="42" spans="1:131" s="104" customFormat="1" ht="26.25" customHeight="1" x14ac:dyDescent="0.15">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103"/>
    </row>
    <row r="43" spans="1:131" s="104" customFormat="1" ht="26.25" customHeight="1" x14ac:dyDescent="0.15">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103"/>
    </row>
    <row r="44" spans="1:131" s="104" customFormat="1" ht="26.25" customHeight="1" x14ac:dyDescent="0.15">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103"/>
    </row>
    <row r="45" spans="1:131" s="104" customFormat="1" ht="26.25" customHeight="1" x14ac:dyDescent="0.15">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103"/>
    </row>
    <row r="46" spans="1:131" s="104" customFormat="1" ht="26.25" customHeight="1" x14ac:dyDescent="0.15">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103"/>
    </row>
    <row r="47" spans="1:131" s="104" customFormat="1" ht="26.25" customHeight="1" x14ac:dyDescent="0.15">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103"/>
    </row>
    <row r="48" spans="1:131" s="104" customFormat="1" ht="26.25" customHeight="1" x14ac:dyDescent="0.15">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103"/>
    </row>
    <row r="49" spans="1:131" s="104" customFormat="1" ht="26.25" customHeight="1" x14ac:dyDescent="0.15">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103"/>
    </row>
    <row r="50" spans="1:131" s="104" customFormat="1" ht="26.25" customHeight="1" x14ac:dyDescent="0.15">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103"/>
    </row>
    <row r="51" spans="1:131" s="104" customFormat="1" ht="26.25" customHeight="1" x14ac:dyDescent="0.15">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103"/>
    </row>
    <row r="52" spans="1:131" s="104" customFormat="1" ht="26.25" customHeight="1" x14ac:dyDescent="0.15">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103"/>
    </row>
    <row r="53" spans="1:131" s="104" customFormat="1" ht="26.25" customHeight="1" x14ac:dyDescent="0.15">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103"/>
    </row>
    <row r="54" spans="1:131" s="104" customFormat="1" ht="26.25" customHeight="1" x14ac:dyDescent="0.15">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103"/>
    </row>
    <row r="55" spans="1:131" s="104" customFormat="1" ht="26.25" customHeight="1" x14ac:dyDescent="0.15">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103"/>
    </row>
    <row r="56" spans="1:131" s="104" customFormat="1" ht="26.25" customHeight="1" x14ac:dyDescent="0.15">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103"/>
    </row>
    <row r="57" spans="1:131" s="104" customFormat="1" ht="26.25" customHeight="1" x14ac:dyDescent="0.15">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103"/>
    </row>
    <row r="58" spans="1:131" s="104" customFormat="1" ht="26.25" customHeight="1" x14ac:dyDescent="0.15">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103"/>
    </row>
    <row r="59" spans="1:131" s="104" customFormat="1" ht="26.25" customHeight="1" x14ac:dyDescent="0.15">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103"/>
    </row>
    <row r="60" spans="1:131" s="104" customFormat="1" ht="26.25" customHeight="1" x14ac:dyDescent="0.15">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103"/>
    </row>
    <row r="61" spans="1:131" s="104" customFormat="1" ht="26.25" customHeight="1" thickBot="1" x14ac:dyDescent="0.2">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103"/>
    </row>
    <row r="62" spans="1:131" s="104" customFormat="1" ht="26.25" customHeight="1" x14ac:dyDescent="0.15">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349</v>
      </c>
      <c r="BK62" s="1082"/>
      <c r="BL62" s="1082"/>
      <c r="BM62" s="1082"/>
      <c r="BN62" s="1083"/>
      <c r="BO62" s="122"/>
      <c r="BP62" s="122"/>
      <c r="BQ62" s="119">
        <v>56</v>
      </c>
      <c r="BR62" s="120"/>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103"/>
    </row>
    <row r="63" spans="1:131" s="104" customFormat="1" ht="26.25" customHeight="1" thickBot="1" x14ac:dyDescent="0.2">
      <c r="A63" s="121" t="s">
        <v>328</v>
      </c>
      <c r="B63" s="997" t="s">
        <v>350</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1632</v>
      </c>
      <c r="AG63" s="1012"/>
      <c r="AH63" s="1012"/>
      <c r="AI63" s="1012"/>
      <c r="AJ63" s="1077"/>
      <c r="AK63" s="1078"/>
      <c r="AL63" s="1016"/>
      <c r="AM63" s="1016"/>
      <c r="AN63" s="1016"/>
      <c r="AO63" s="1016"/>
      <c r="AP63" s="1012">
        <v>25858</v>
      </c>
      <c r="AQ63" s="1012"/>
      <c r="AR63" s="1012"/>
      <c r="AS63" s="1012"/>
      <c r="AT63" s="1012"/>
      <c r="AU63" s="1012">
        <v>15024</v>
      </c>
      <c r="AV63" s="1012"/>
      <c r="AW63" s="1012"/>
      <c r="AX63" s="1012"/>
      <c r="AY63" s="1012"/>
      <c r="AZ63" s="1072"/>
      <c r="BA63" s="1072"/>
      <c r="BB63" s="1072"/>
      <c r="BC63" s="1072"/>
      <c r="BD63" s="1072"/>
      <c r="BE63" s="1013"/>
      <c r="BF63" s="1013"/>
      <c r="BG63" s="1013"/>
      <c r="BH63" s="1013"/>
      <c r="BI63" s="1014"/>
      <c r="BJ63" s="1073" t="s">
        <v>66</v>
      </c>
      <c r="BK63" s="1004"/>
      <c r="BL63" s="1004"/>
      <c r="BM63" s="1004"/>
      <c r="BN63" s="1074"/>
      <c r="BO63" s="122"/>
      <c r="BP63" s="122"/>
      <c r="BQ63" s="119">
        <v>57</v>
      </c>
      <c r="BR63" s="120"/>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103"/>
    </row>
    <row r="65" spans="1:131" s="104" customFormat="1" ht="26.25" customHeight="1" thickBot="1" x14ac:dyDescent="0.2">
      <c r="A65" s="109" t="s">
        <v>351</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103"/>
    </row>
    <row r="66" spans="1:131" s="104" customFormat="1" ht="26.25" customHeight="1" x14ac:dyDescent="0.15">
      <c r="A66" s="1048" t="s">
        <v>352</v>
      </c>
      <c r="B66" s="1049"/>
      <c r="C66" s="1049"/>
      <c r="D66" s="1049"/>
      <c r="E66" s="1049"/>
      <c r="F66" s="1049"/>
      <c r="G66" s="1049"/>
      <c r="H66" s="1049"/>
      <c r="I66" s="1049"/>
      <c r="J66" s="1049"/>
      <c r="K66" s="1049"/>
      <c r="L66" s="1049"/>
      <c r="M66" s="1049"/>
      <c r="N66" s="1049"/>
      <c r="O66" s="1049"/>
      <c r="P66" s="1050"/>
      <c r="Q66" s="1054" t="s">
        <v>332</v>
      </c>
      <c r="R66" s="1055"/>
      <c r="S66" s="1055"/>
      <c r="T66" s="1055"/>
      <c r="U66" s="1056"/>
      <c r="V66" s="1054" t="s">
        <v>333</v>
      </c>
      <c r="W66" s="1055"/>
      <c r="X66" s="1055"/>
      <c r="Y66" s="1055"/>
      <c r="Z66" s="1056"/>
      <c r="AA66" s="1054" t="s">
        <v>334</v>
      </c>
      <c r="AB66" s="1055"/>
      <c r="AC66" s="1055"/>
      <c r="AD66" s="1055"/>
      <c r="AE66" s="1056"/>
      <c r="AF66" s="1060" t="s">
        <v>335</v>
      </c>
      <c r="AG66" s="1061"/>
      <c r="AH66" s="1061"/>
      <c r="AI66" s="1061"/>
      <c r="AJ66" s="1062"/>
      <c r="AK66" s="1054" t="s">
        <v>336</v>
      </c>
      <c r="AL66" s="1049"/>
      <c r="AM66" s="1049"/>
      <c r="AN66" s="1049"/>
      <c r="AO66" s="1050"/>
      <c r="AP66" s="1054" t="s">
        <v>337</v>
      </c>
      <c r="AQ66" s="1055"/>
      <c r="AR66" s="1055"/>
      <c r="AS66" s="1055"/>
      <c r="AT66" s="1056"/>
      <c r="AU66" s="1054" t="s">
        <v>353</v>
      </c>
      <c r="AV66" s="1055"/>
      <c r="AW66" s="1055"/>
      <c r="AX66" s="1055"/>
      <c r="AY66" s="1056"/>
      <c r="AZ66" s="1054" t="s">
        <v>310</v>
      </c>
      <c r="BA66" s="1055"/>
      <c r="BB66" s="1055"/>
      <c r="BC66" s="1055"/>
      <c r="BD66" s="1070"/>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15">
      <c r="A68" s="115">
        <v>1</v>
      </c>
      <c r="B68" s="1038" t="s">
        <v>354</v>
      </c>
      <c r="C68" s="1039"/>
      <c r="D68" s="1039"/>
      <c r="E68" s="1039"/>
      <c r="F68" s="1039"/>
      <c r="G68" s="1039"/>
      <c r="H68" s="1039"/>
      <c r="I68" s="1039"/>
      <c r="J68" s="1039"/>
      <c r="K68" s="1039"/>
      <c r="L68" s="1039"/>
      <c r="M68" s="1039"/>
      <c r="N68" s="1039"/>
      <c r="O68" s="1039"/>
      <c r="P68" s="1040"/>
      <c r="Q68" s="1041" t="s">
        <v>324</v>
      </c>
      <c r="R68" s="1035"/>
      <c r="S68" s="1035"/>
      <c r="T68" s="1035"/>
      <c r="U68" s="1035"/>
      <c r="V68" s="1035" t="s">
        <v>324</v>
      </c>
      <c r="W68" s="1035"/>
      <c r="X68" s="1035"/>
      <c r="Y68" s="1035"/>
      <c r="Z68" s="1035"/>
      <c r="AA68" s="1035" t="s">
        <v>324</v>
      </c>
      <c r="AB68" s="1035"/>
      <c r="AC68" s="1035"/>
      <c r="AD68" s="1035"/>
      <c r="AE68" s="1035"/>
      <c r="AF68" s="1035">
        <v>1</v>
      </c>
      <c r="AG68" s="1035"/>
      <c r="AH68" s="1035"/>
      <c r="AI68" s="1035"/>
      <c r="AJ68" s="1035"/>
      <c r="AK68" s="1035" t="s">
        <v>324</v>
      </c>
      <c r="AL68" s="1035"/>
      <c r="AM68" s="1035"/>
      <c r="AN68" s="1035"/>
      <c r="AO68" s="1035"/>
      <c r="AP68" s="1035">
        <v>209</v>
      </c>
      <c r="AQ68" s="1035"/>
      <c r="AR68" s="1035"/>
      <c r="AS68" s="1035"/>
      <c r="AT68" s="1035"/>
      <c r="AU68" s="1035">
        <v>84</v>
      </c>
      <c r="AV68" s="1035"/>
      <c r="AW68" s="1035"/>
      <c r="AX68" s="1035"/>
      <c r="AY68" s="1035"/>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15">
      <c r="A69" s="118">
        <v>2</v>
      </c>
      <c r="B69" s="1027" t="s">
        <v>355</v>
      </c>
      <c r="C69" s="1028"/>
      <c r="D69" s="1028"/>
      <c r="E69" s="1028"/>
      <c r="F69" s="1028"/>
      <c r="G69" s="1028"/>
      <c r="H69" s="1028"/>
      <c r="I69" s="1028"/>
      <c r="J69" s="1028"/>
      <c r="K69" s="1028"/>
      <c r="L69" s="1028"/>
      <c r="M69" s="1028"/>
      <c r="N69" s="1028"/>
      <c r="O69" s="1028"/>
      <c r="P69" s="1029"/>
      <c r="Q69" s="1030">
        <v>545</v>
      </c>
      <c r="R69" s="1024"/>
      <c r="S69" s="1024"/>
      <c r="T69" s="1024"/>
      <c r="U69" s="1024"/>
      <c r="V69" s="1024">
        <v>171</v>
      </c>
      <c r="W69" s="1024"/>
      <c r="X69" s="1024"/>
      <c r="Y69" s="1024"/>
      <c r="Z69" s="1024"/>
      <c r="AA69" s="1024">
        <v>373</v>
      </c>
      <c r="AB69" s="1024"/>
      <c r="AC69" s="1024"/>
      <c r="AD69" s="1024"/>
      <c r="AE69" s="1024"/>
      <c r="AF69" s="1024">
        <v>373</v>
      </c>
      <c r="AG69" s="1024"/>
      <c r="AH69" s="1024"/>
      <c r="AI69" s="1024"/>
      <c r="AJ69" s="1024"/>
      <c r="AK69" s="1024" t="s">
        <v>324</v>
      </c>
      <c r="AL69" s="1024"/>
      <c r="AM69" s="1024"/>
      <c r="AN69" s="1024"/>
      <c r="AO69" s="1024"/>
      <c r="AP69" s="1024" t="s">
        <v>324</v>
      </c>
      <c r="AQ69" s="1024"/>
      <c r="AR69" s="1024"/>
      <c r="AS69" s="1024"/>
      <c r="AT69" s="1024"/>
      <c r="AU69" s="1024" t="s">
        <v>324</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15">
      <c r="A70" s="118">
        <v>3</v>
      </c>
      <c r="B70" s="1027" t="s">
        <v>356</v>
      </c>
      <c r="C70" s="1028"/>
      <c r="D70" s="1028"/>
      <c r="E70" s="1028"/>
      <c r="F70" s="1028"/>
      <c r="G70" s="1028"/>
      <c r="H70" s="1028"/>
      <c r="I70" s="1028"/>
      <c r="J70" s="1028"/>
      <c r="K70" s="1028"/>
      <c r="L70" s="1028"/>
      <c r="M70" s="1028"/>
      <c r="N70" s="1028"/>
      <c r="O70" s="1028"/>
      <c r="P70" s="1029"/>
      <c r="Q70" s="1030">
        <v>800628</v>
      </c>
      <c r="R70" s="1024"/>
      <c r="S70" s="1024"/>
      <c r="T70" s="1024"/>
      <c r="U70" s="1024"/>
      <c r="V70" s="1024">
        <v>751836</v>
      </c>
      <c r="W70" s="1024"/>
      <c r="X70" s="1024"/>
      <c r="Y70" s="1024"/>
      <c r="Z70" s="1024"/>
      <c r="AA70" s="1024">
        <v>48793</v>
      </c>
      <c r="AB70" s="1024"/>
      <c r="AC70" s="1024"/>
      <c r="AD70" s="1024"/>
      <c r="AE70" s="1024"/>
      <c r="AF70" s="1024">
        <v>48793</v>
      </c>
      <c r="AG70" s="1024"/>
      <c r="AH70" s="1024"/>
      <c r="AI70" s="1024"/>
      <c r="AJ70" s="1024"/>
      <c r="AK70" s="1024">
        <v>5806</v>
      </c>
      <c r="AL70" s="1024"/>
      <c r="AM70" s="1024"/>
      <c r="AN70" s="1024"/>
      <c r="AO70" s="1024"/>
      <c r="AP70" s="1024" t="s">
        <v>324</v>
      </c>
      <c r="AQ70" s="1024"/>
      <c r="AR70" s="1024"/>
      <c r="AS70" s="1024"/>
      <c r="AT70" s="1024"/>
      <c r="AU70" s="1024" t="s">
        <v>324</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15">
      <c r="A71" s="118">
        <v>4</v>
      </c>
      <c r="B71" s="1027"/>
      <c r="C71" s="1028"/>
      <c r="D71" s="1028"/>
      <c r="E71" s="1028"/>
      <c r="F71" s="1028"/>
      <c r="G71" s="1028"/>
      <c r="H71" s="1028"/>
      <c r="I71" s="1028"/>
      <c r="J71" s="1028"/>
      <c r="K71" s="1028"/>
      <c r="L71" s="1028"/>
      <c r="M71" s="1028"/>
      <c r="N71" s="1028"/>
      <c r="O71" s="1028"/>
      <c r="P71" s="1029"/>
      <c r="Q71" s="1030"/>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15">
      <c r="A72" s="118">
        <v>5</v>
      </c>
      <c r="B72" s="1027"/>
      <c r="C72" s="1028"/>
      <c r="D72" s="1028"/>
      <c r="E72" s="1028"/>
      <c r="F72" s="1028"/>
      <c r="G72" s="1028"/>
      <c r="H72" s="1028"/>
      <c r="I72" s="1028"/>
      <c r="J72" s="1028"/>
      <c r="K72" s="1028"/>
      <c r="L72" s="1028"/>
      <c r="M72" s="1028"/>
      <c r="N72" s="1028"/>
      <c r="O72" s="1028"/>
      <c r="P72" s="1029"/>
      <c r="Q72" s="1030"/>
      <c r="R72" s="1024"/>
      <c r="S72" s="1024"/>
      <c r="T72" s="1024"/>
      <c r="U72" s="1024"/>
      <c r="V72" s="1024"/>
      <c r="W72" s="1024"/>
      <c r="X72" s="1024"/>
      <c r="Y72" s="1024"/>
      <c r="Z72" s="1024"/>
      <c r="AA72" s="1024"/>
      <c r="AB72" s="1024"/>
      <c r="AC72" s="1024"/>
      <c r="AD72" s="1024"/>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15">
      <c r="A73" s="118">
        <v>6</v>
      </c>
      <c r="B73" s="1027"/>
      <c r="C73" s="1028"/>
      <c r="D73" s="1028"/>
      <c r="E73" s="1028"/>
      <c r="F73" s="1028"/>
      <c r="G73" s="1028"/>
      <c r="H73" s="1028"/>
      <c r="I73" s="1028"/>
      <c r="J73" s="1028"/>
      <c r="K73" s="1028"/>
      <c r="L73" s="1028"/>
      <c r="M73" s="1028"/>
      <c r="N73" s="1028"/>
      <c r="O73" s="1028"/>
      <c r="P73" s="1029"/>
      <c r="Q73" s="1030"/>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4"/>
      <c r="AR73" s="1024"/>
      <c r="AS73" s="1024"/>
      <c r="AT73" s="1024"/>
      <c r="AU73" s="1024"/>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15">
      <c r="A74" s="118">
        <v>7</v>
      </c>
      <c r="B74" s="1027"/>
      <c r="C74" s="1028"/>
      <c r="D74" s="1028"/>
      <c r="E74" s="1028"/>
      <c r="F74" s="1028"/>
      <c r="G74" s="1028"/>
      <c r="H74" s="1028"/>
      <c r="I74" s="1028"/>
      <c r="J74" s="1028"/>
      <c r="K74" s="1028"/>
      <c r="L74" s="1028"/>
      <c r="M74" s="1028"/>
      <c r="N74" s="1028"/>
      <c r="O74" s="1028"/>
      <c r="P74" s="1029"/>
      <c r="Q74" s="1030"/>
      <c r="R74" s="1024"/>
      <c r="S74" s="1024"/>
      <c r="T74" s="1024"/>
      <c r="U74" s="1024"/>
      <c r="V74" s="1024"/>
      <c r="W74" s="1024"/>
      <c r="X74" s="1024"/>
      <c r="Y74" s="1024"/>
      <c r="Z74" s="1024"/>
      <c r="AA74" s="1024"/>
      <c r="AB74" s="1024"/>
      <c r="AC74" s="1024"/>
      <c r="AD74" s="1024"/>
      <c r="AE74" s="1024"/>
      <c r="AF74" s="1024"/>
      <c r="AG74" s="1024"/>
      <c r="AH74" s="1024"/>
      <c r="AI74" s="1024"/>
      <c r="AJ74" s="1024"/>
      <c r="AK74" s="1024"/>
      <c r="AL74" s="1024"/>
      <c r="AM74" s="1024"/>
      <c r="AN74" s="1024"/>
      <c r="AO74" s="1024"/>
      <c r="AP74" s="1024"/>
      <c r="AQ74" s="1024"/>
      <c r="AR74" s="1024"/>
      <c r="AS74" s="1024"/>
      <c r="AT74" s="1024"/>
      <c r="AU74" s="1024"/>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15">
      <c r="A75" s="118">
        <v>8</v>
      </c>
      <c r="B75" s="1027"/>
      <c r="C75" s="1028"/>
      <c r="D75" s="1028"/>
      <c r="E75" s="1028"/>
      <c r="F75" s="1028"/>
      <c r="G75" s="1028"/>
      <c r="H75" s="1028"/>
      <c r="I75" s="1028"/>
      <c r="J75" s="1028"/>
      <c r="K75" s="1028"/>
      <c r="L75" s="1028"/>
      <c r="M75" s="1028"/>
      <c r="N75" s="1028"/>
      <c r="O75" s="1028"/>
      <c r="P75" s="1029"/>
      <c r="Q75" s="1031"/>
      <c r="R75" s="1032"/>
      <c r="S75" s="1032"/>
      <c r="T75" s="1032"/>
      <c r="U75" s="1033"/>
      <c r="V75" s="1034"/>
      <c r="W75" s="1032"/>
      <c r="X75" s="1032"/>
      <c r="Y75" s="1032"/>
      <c r="Z75" s="1033"/>
      <c r="AA75" s="1034"/>
      <c r="AB75" s="1032"/>
      <c r="AC75" s="1032"/>
      <c r="AD75" s="1032"/>
      <c r="AE75" s="1033"/>
      <c r="AF75" s="1034"/>
      <c r="AG75" s="1032"/>
      <c r="AH75" s="1032"/>
      <c r="AI75" s="1032"/>
      <c r="AJ75" s="1033"/>
      <c r="AK75" s="1034"/>
      <c r="AL75" s="1032"/>
      <c r="AM75" s="1032"/>
      <c r="AN75" s="1032"/>
      <c r="AO75" s="1033"/>
      <c r="AP75" s="1034"/>
      <c r="AQ75" s="1032"/>
      <c r="AR75" s="1032"/>
      <c r="AS75" s="1032"/>
      <c r="AT75" s="1033"/>
      <c r="AU75" s="1034"/>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15">
      <c r="A76" s="118">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15">
      <c r="A77" s="118">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15">
      <c r="A78" s="118">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15">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15">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15">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15">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15">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15">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15">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15">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15">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
      <c r="A88" s="121" t="s">
        <v>328</v>
      </c>
      <c r="B88" s="997" t="s">
        <v>357</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49167</v>
      </c>
      <c r="AG88" s="1012"/>
      <c r="AH88" s="1012"/>
      <c r="AI88" s="1012"/>
      <c r="AJ88" s="1012"/>
      <c r="AK88" s="1016"/>
      <c r="AL88" s="1016"/>
      <c r="AM88" s="1016"/>
      <c r="AN88" s="1016"/>
      <c r="AO88" s="1016"/>
      <c r="AP88" s="1012">
        <v>209</v>
      </c>
      <c r="AQ88" s="1012"/>
      <c r="AR88" s="1012"/>
      <c r="AS88" s="1012"/>
      <c r="AT88" s="1012"/>
      <c r="AU88" s="1012">
        <v>84</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328</v>
      </c>
      <c r="BR102" s="997" t="s">
        <v>358</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125</v>
      </c>
      <c r="CS102" s="1004"/>
      <c r="CT102" s="1004"/>
      <c r="CU102" s="1004"/>
      <c r="CV102" s="1005"/>
      <c r="CW102" s="1003">
        <v>55</v>
      </c>
      <c r="CX102" s="1004"/>
      <c r="CY102" s="1004"/>
      <c r="CZ102" s="1004"/>
      <c r="DA102" s="1005"/>
      <c r="DB102" s="1003" t="s">
        <v>322</v>
      </c>
      <c r="DC102" s="1004"/>
      <c r="DD102" s="1004"/>
      <c r="DE102" s="1004"/>
      <c r="DF102" s="1005"/>
      <c r="DG102" s="1003" t="s">
        <v>322</v>
      </c>
      <c r="DH102" s="1004"/>
      <c r="DI102" s="1004"/>
      <c r="DJ102" s="1004"/>
      <c r="DK102" s="1005"/>
      <c r="DL102" s="1003" t="s">
        <v>322</v>
      </c>
      <c r="DM102" s="1004"/>
      <c r="DN102" s="1004"/>
      <c r="DO102" s="1004"/>
      <c r="DP102" s="1005"/>
      <c r="DQ102" s="1003" t="s">
        <v>322</v>
      </c>
      <c r="DR102" s="1004"/>
      <c r="DS102" s="1004"/>
      <c r="DT102" s="1004"/>
      <c r="DU102" s="1005"/>
      <c r="DV102" s="986"/>
      <c r="DW102" s="987"/>
      <c r="DX102" s="987"/>
      <c r="DY102" s="987"/>
      <c r="DZ102" s="988"/>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359</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360</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361</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362</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91" t="s">
        <v>363</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364</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15">
      <c r="A109" s="946" t="s">
        <v>365</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366</v>
      </c>
      <c r="AB109" s="947"/>
      <c r="AC109" s="947"/>
      <c r="AD109" s="947"/>
      <c r="AE109" s="948"/>
      <c r="AF109" s="949" t="s">
        <v>367</v>
      </c>
      <c r="AG109" s="947"/>
      <c r="AH109" s="947"/>
      <c r="AI109" s="947"/>
      <c r="AJ109" s="948"/>
      <c r="AK109" s="949" t="s">
        <v>238</v>
      </c>
      <c r="AL109" s="947"/>
      <c r="AM109" s="947"/>
      <c r="AN109" s="947"/>
      <c r="AO109" s="948"/>
      <c r="AP109" s="949" t="s">
        <v>368</v>
      </c>
      <c r="AQ109" s="947"/>
      <c r="AR109" s="947"/>
      <c r="AS109" s="947"/>
      <c r="AT109" s="978"/>
      <c r="AU109" s="946" t="s">
        <v>365</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366</v>
      </c>
      <c r="BR109" s="947"/>
      <c r="BS109" s="947"/>
      <c r="BT109" s="947"/>
      <c r="BU109" s="948"/>
      <c r="BV109" s="949" t="s">
        <v>367</v>
      </c>
      <c r="BW109" s="947"/>
      <c r="BX109" s="947"/>
      <c r="BY109" s="947"/>
      <c r="BZ109" s="948"/>
      <c r="CA109" s="949" t="s">
        <v>238</v>
      </c>
      <c r="CB109" s="947"/>
      <c r="CC109" s="947"/>
      <c r="CD109" s="947"/>
      <c r="CE109" s="948"/>
      <c r="CF109" s="985" t="s">
        <v>368</v>
      </c>
      <c r="CG109" s="985"/>
      <c r="CH109" s="985"/>
      <c r="CI109" s="985"/>
      <c r="CJ109" s="985"/>
      <c r="CK109" s="949" t="s">
        <v>369</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366</v>
      </c>
      <c r="DH109" s="947"/>
      <c r="DI109" s="947"/>
      <c r="DJ109" s="947"/>
      <c r="DK109" s="948"/>
      <c r="DL109" s="949" t="s">
        <v>367</v>
      </c>
      <c r="DM109" s="947"/>
      <c r="DN109" s="947"/>
      <c r="DO109" s="947"/>
      <c r="DP109" s="948"/>
      <c r="DQ109" s="949" t="s">
        <v>238</v>
      </c>
      <c r="DR109" s="947"/>
      <c r="DS109" s="947"/>
      <c r="DT109" s="947"/>
      <c r="DU109" s="948"/>
      <c r="DV109" s="949" t="s">
        <v>368</v>
      </c>
      <c r="DW109" s="947"/>
      <c r="DX109" s="947"/>
      <c r="DY109" s="947"/>
      <c r="DZ109" s="978"/>
    </row>
    <row r="110" spans="1:131" s="103" customFormat="1" ht="26.25" customHeight="1" x14ac:dyDescent="0.15">
      <c r="A110" s="851" t="s">
        <v>370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39">
        <v>2518525</v>
      </c>
      <c r="AB110" s="940"/>
      <c r="AC110" s="940"/>
      <c r="AD110" s="940"/>
      <c r="AE110" s="941"/>
      <c r="AF110" s="942">
        <v>2510901</v>
      </c>
      <c r="AG110" s="940"/>
      <c r="AH110" s="940"/>
      <c r="AI110" s="940"/>
      <c r="AJ110" s="941"/>
      <c r="AK110" s="942">
        <v>2494513</v>
      </c>
      <c r="AL110" s="940"/>
      <c r="AM110" s="940"/>
      <c r="AN110" s="940"/>
      <c r="AO110" s="941"/>
      <c r="AP110" s="943">
        <v>23.3</v>
      </c>
      <c r="AQ110" s="944"/>
      <c r="AR110" s="944"/>
      <c r="AS110" s="944"/>
      <c r="AT110" s="945"/>
      <c r="AU110" s="979" t="s">
        <v>371</v>
      </c>
      <c r="AV110" s="980"/>
      <c r="AW110" s="980"/>
      <c r="AX110" s="980"/>
      <c r="AY110" s="980"/>
      <c r="AZ110" s="905" t="s">
        <v>372</v>
      </c>
      <c r="BA110" s="852"/>
      <c r="BB110" s="852"/>
      <c r="BC110" s="852"/>
      <c r="BD110" s="852"/>
      <c r="BE110" s="852"/>
      <c r="BF110" s="852"/>
      <c r="BG110" s="852"/>
      <c r="BH110" s="852"/>
      <c r="BI110" s="852"/>
      <c r="BJ110" s="852"/>
      <c r="BK110" s="852"/>
      <c r="BL110" s="852"/>
      <c r="BM110" s="852"/>
      <c r="BN110" s="852"/>
      <c r="BO110" s="852"/>
      <c r="BP110" s="853"/>
      <c r="BQ110" s="906">
        <v>30183207</v>
      </c>
      <c r="BR110" s="887"/>
      <c r="BS110" s="887"/>
      <c r="BT110" s="887"/>
      <c r="BU110" s="887"/>
      <c r="BV110" s="887">
        <v>30395595</v>
      </c>
      <c r="BW110" s="887"/>
      <c r="BX110" s="887"/>
      <c r="BY110" s="887"/>
      <c r="BZ110" s="887"/>
      <c r="CA110" s="887">
        <v>30010545</v>
      </c>
      <c r="CB110" s="887"/>
      <c r="CC110" s="887"/>
      <c r="CD110" s="887"/>
      <c r="CE110" s="887"/>
      <c r="CF110" s="911">
        <v>279.8</v>
      </c>
      <c r="CG110" s="912"/>
      <c r="CH110" s="912"/>
      <c r="CI110" s="912"/>
      <c r="CJ110" s="912"/>
      <c r="CK110" s="975" t="s">
        <v>373</v>
      </c>
      <c r="CL110" s="861"/>
      <c r="CM110" s="936" t="s">
        <v>374</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06" t="s">
        <v>66</v>
      </c>
      <c r="DH110" s="887"/>
      <c r="DI110" s="887"/>
      <c r="DJ110" s="887"/>
      <c r="DK110" s="887"/>
      <c r="DL110" s="887" t="s">
        <v>66</v>
      </c>
      <c r="DM110" s="887"/>
      <c r="DN110" s="887"/>
      <c r="DO110" s="887"/>
      <c r="DP110" s="887"/>
      <c r="DQ110" s="887" t="s">
        <v>66</v>
      </c>
      <c r="DR110" s="887"/>
      <c r="DS110" s="887"/>
      <c r="DT110" s="887"/>
      <c r="DU110" s="887"/>
      <c r="DV110" s="888" t="s">
        <v>66</v>
      </c>
      <c r="DW110" s="888"/>
      <c r="DX110" s="888"/>
      <c r="DY110" s="888"/>
      <c r="DZ110" s="889"/>
    </row>
    <row r="111" spans="1:131" s="103" customFormat="1" ht="26.25" customHeight="1" x14ac:dyDescent="0.15">
      <c r="A111" s="816" t="s">
        <v>375</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7" t="s">
        <v>66</v>
      </c>
      <c r="AB111" s="968"/>
      <c r="AC111" s="968"/>
      <c r="AD111" s="968"/>
      <c r="AE111" s="969"/>
      <c r="AF111" s="970" t="s">
        <v>66</v>
      </c>
      <c r="AG111" s="968"/>
      <c r="AH111" s="968"/>
      <c r="AI111" s="968"/>
      <c r="AJ111" s="969"/>
      <c r="AK111" s="970" t="s">
        <v>66</v>
      </c>
      <c r="AL111" s="968"/>
      <c r="AM111" s="968"/>
      <c r="AN111" s="968"/>
      <c r="AO111" s="969"/>
      <c r="AP111" s="971" t="s">
        <v>66</v>
      </c>
      <c r="AQ111" s="972"/>
      <c r="AR111" s="972"/>
      <c r="AS111" s="972"/>
      <c r="AT111" s="973"/>
      <c r="AU111" s="981"/>
      <c r="AV111" s="982"/>
      <c r="AW111" s="982"/>
      <c r="AX111" s="982"/>
      <c r="AY111" s="982"/>
      <c r="AZ111" s="859" t="s">
        <v>376</v>
      </c>
      <c r="BA111" s="792"/>
      <c r="BB111" s="792"/>
      <c r="BC111" s="792"/>
      <c r="BD111" s="792"/>
      <c r="BE111" s="792"/>
      <c r="BF111" s="792"/>
      <c r="BG111" s="792"/>
      <c r="BH111" s="792"/>
      <c r="BI111" s="792"/>
      <c r="BJ111" s="792"/>
      <c r="BK111" s="792"/>
      <c r="BL111" s="792"/>
      <c r="BM111" s="792"/>
      <c r="BN111" s="792"/>
      <c r="BO111" s="792"/>
      <c r="BP111" s="793"/>
      <c r="BQ111" s="831">
        <v>4590</v>
      </c>
      <c r="BR111" s="832"/>
      <c r="BS111" s="832"/>
      <c r="BT111" s="832"/>
      <c r="BU111" s="832"/>
      <c r="BV111" s="832">
        <v>4332</v>
      </c>
      <c r="BW111" s="832"/>
      <c r="BX111" s="832"/>
      <c r="BY111" s="832"/>
      <c r="BZ111" s="832"/>
      <c r="CA111" s="832">
        <v>3936</v>
      </c>
      <c r="CB111" s="832"/>
      <c r="CC111" s="832"/>
      <c r="CD111" s="832"/>
      <c r="CE111" s="832"/>
      <c r="CF111" s="920">
        <v>0</v>
      </c>
      <c r="CG111" s="921"/>
      <c r="CH111" s="921"/>
      <c r="CI111" s="921"/>
      <c r="CJ111" s="921"/>
      <c r="CK111" s="976"/>
      <c r="CL111" s="863"/>
      <c r="CM111" s="866" t="s">
        <v>377</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31" t="s">
        <v>66</v>
      </c>
      <c r="DH111" s="832"/>
      <c r="DI111" s="832"/>
      <c r="DJ111" s="832"/>
      <c r="DK111" s="832"/>
      <c r="DL111" s="832" t="s">
        <v>66</v>
      </c>
      <c r="DM111" s="832"/>
      <c r="DN111" s="832"/>
      <c r="DO111" s="832"/>
      <c r="DP111" s="832"/>
      <c r="DQ111" s="832" t="s">
        <v>66</v>
      </c>
      <c r="DR111" s="832"/>
      <c r="DS111" s="832"/>
      <c r="DT111" s="832"/>
      <c r="DU111" s="832"/>
      <c r="DV111" s="838" t="s">
        <v>66</v>
      </c>
      <c r="DW111" s="838"/>
      <c r="DX111" s="838"/>
      <c r="DY111" s="838"/>
      <c r="DZ111" s="839"/>
    </row>
    <row r="112" spans="1:131" s="103" customFormat="1" ht="26.25" customHeight="1" x14ac:dyDescent="0.15">
      <c r="A112" s="961" t="s">
        <v>378</v>
      </c>
      <c r="B112" s="962"/>
      <c r="C112" s="792" t="s">
        <v>379</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66</v>
      </c>
      <c r="AB112" s="822"/>
      <c r="AC112" s="822"/>
      <c r="AD112" s="822"/>
      <c r="AE112" s="823"/>
      <c r="AF112" s="824" t="s">
        <v>66</v>
      </c>
      <c r="AG112" s="822"/>
      <c r="AH112" s="822"/>
      <c r="AI112" s="822"/>
      <c r="AJ112" s="823"/>
      <c r="AK112" s="824" t="s">
        <v>66</v>
      </c>
      <c r="AL112" s="822"/>
      <c r="AM112" s="822"/>
      <c r="AN112" s="822"/>
      <c r="AO112" s="823"/>
      <c r="AP112" s="869" t="s">
        <v>66</v>
      </c>
      <c r="AQ112" s="870"/>
      <c r="AR112" s="870"/>
      <c r="AS112" s="870"/>
      <c r="AT112" s="871"/>
      <c r="AU112" s="981"/>
      <c r="AV112" s="982"/>
      <c r="AW112" s="982"/>
      <c r="AX112" s="982"/>
      <c r="AY112" s="982"/>
      <c r="AZ112" s="859" t="s">
        <v>380</v>
      </c>
      <c r="BA112" s="792"/>
      <c r="BB112" s="792"/>
      <c r="BC112" s="792"/>
      <c r="BD112" s="792"/>
      <c r="BE112" s="792"/>
      <c r="BF112" s="792"/>
      <c r="BG112" s="792"/>
      <c r="BH112" s="792"/>
      <c r="BI112" s="792"/>
      <c r="BJ112" s="792"/>
      <c r="BK112" s="792"/>
      <c r="BL112" s="792"/>
      <c r="BM112" s="792"/>
      <c r="BN112" s="792"/>
      <c r="BO112" s="792"/>
      <c r="BP112" s="793"/>
      <c r="BQ112" s="831">
        <v>17433994</v>
      </c>
      <c r="BR112" s="832"/>
      <c r="BS112" s="832"/>
      <c r="BT112" s="832"/>
      <c r="BU112" s="832"/>
      <c r="BV112" s="832">
        <v>16213100</v>
      </c>
      <c r="BW112" s="832"/>
      <c r="BX112" s="832"/>
      <c r="BY112" s="832"/>
      <c r="BZ112" s="832"/>
      <c r="CA112" s="832">
        <v>15023601</v>
      </c>
      <c r="CB112" s="832"/>
      <c r="CC112" s="832"/>
      <c r="CD112" s="832"/>
      <c r="CE112" s="832"/>
      <c r="CF112" s="920">
        <v>140.1</v>
      </c>
      <c r="CG112" s="921"/>
      <c r="CH112" s="921"/>
      <c r="CI112" s="921"/>
      <c r="CJ112" s="921"/>
      <c r="CK112" s="976"/>
      <c r="CL112" s="863"/>
      <c r="CM112" s="866" t="s">
        <v>381</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31" t="s">
        <v>66</v>
      </c>
      <c r="DH112" s="832"/>
      <c r="DI112" s="832"/>
      <c r="DJ112" s="832"/>
      <c r="DK112" s="832"/>
      <c r="DL112" s="832" t="s">
        <v>66</v>
      </c>
      <c r="DM112" s="832"/>
      <c r="DN112" s="832"/>
      <c r="DO112" s="832"/>
      <c r="DP112" s="832"/>
      <c r="DQ112" s="832" t="s">
        <v>66</v>
      </c>
      <c r="DR112" s="832"/>
      <c r="DS112" s="832"/>
      <c r="DT112" s="832"/>
      <c r="DU112" s="832"/>
      <c r="DV112" s="838" t="s">
        <v>66</v>
      </c>
      <c r="DW112" s="838"/>
      <c r="DX112" s="838"/>
      <c r="DY112" s="838"/>
      <c r="DZ112" s="839"/>
    </row>
    <row r="113" spans="1:130" s="103" customFormat="1" ht="26.25" customHeight="1" x14ac:dyDescent="0.15">
      <c r="A113" s="963"/>
      <c r="B113" s="964"/>
      <c r="C113" s="792" t="s">
        <v>382</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7">
        <v>1414591</v>
      </c>
      <c r="AB113" s="968"/>
      <c r="AC113" s="968"/>
      <c r="AD113" s="968"/>
      <c r="AE113" s="969"/>
      <c r="AF113" s="970">
        <v>1221726</v>
      </c>
      <c r="AG113" s="968"/>
      <c r="AH113" s="968"/>
      <c r="AI113" s="968"/>
      <c r="AJ113" s="969"/>
      <c r="AK113" s="970">
        <v>1241073</v>
      </c>
      <c r="AL113" s="968"/>
      <c r="AM113" s="968"/>
      <c r="AN113" s="968"/>
      <c r="AO113" s="969"/>
      <c r="AP113" s="971">
        <v>11.6</v>
      </c>
      <c r="AQ113" s="972"/>
      <c r="AR113" s="972"/>
      <c r="AS113" s="972"/>
      <c r="AT113" s="973"/>
      <c r="AU113" s="981"/>
      <c r="AV113" s="982"/>
      <c r="AW113" s="982"/>
      <c r="AX113" s="982"/>
      <c r="AY113" s="982"/>
      <c r="AZ113" s="859" t="s">
        <v>383</v>
      </c>
      <c r="BA113" s="792"/>
      <c r="BB113" s="792"/>
      <c r="BC113" s="792"/>
      <c r="BD113" s="792"/>
      <c r="BE113" s="792"/>
      <c r="BF113" s="792"/>
      <c r="BG113" s="792"/>
      <c r="BH113" s="792"/>
      <c r="BI113" s="792"/>
      <c r="BJ113" s="792"/>
      <c r="BK113" s="792"/>
      <c r="BL113" s="792"/>
      <c r="BM113" s="792"/>
      <c r="BN113" s="792"/>
      <c r="BO113" s="792"/>
      <c r="BP113" s="793"/>
      <c r="BQ113" s="831">
        <v>123369</v>
      </c>
      <c r="BR113" s="832"/>
      <c r="BS113" s="832"/>
      <c r="BT113" s="832"/>
      <c r="BU113" s="832"/>
      <c r="BV113" s="832">
        <v>101728</v>
      </c>
      <c r="BW113" s="832"/>
      <c r="BX113" s="832"/>
      <c r="BY113" s="832"/>
      <c r="BZ113" s="832"/>
      <c r="CA113" s="832">
        <v>83557</v>
      </c>
      <c r="CB113" s="832"/>
      <c r="CC113" s="832"/>
      <c r="CD113" s="832"/>
      <c r="CE113" s="832"/>
      <c r="CF113" s="920">
        <v>0.8</v>
      </c>
      <c r="CG113" s="921"/>
      <c r="CH113" s="921"/>
      <c r="CI113" s="921"/>
      <c r="CJ113" s="921"/>
      <c r="CK113" s="976"/>
      <c r="CL113" s="863"/>
      <c r="CM113" s="866" t="s">
        <v>384</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21" t="s">
        <v>66</v>
      </c>
      <c r="DH113" s="822"/>
      <c r="DI113" s="822"/>
      <c r="DJ113" s="822"/>
      <c r="DK113" s="823"/>
      <c r="DL113" s="824" t="s">
        <v>66</v>
      </c>
      <c r="DM113" s="822"/>
      <c r="DN113" s="822"/>
      <c r="DO113" s="822"/>
      <c r="DP113" s="823"/>
      <c r="DQ113" s="824" t="s">
        <v>66</v>
      </c>
      <c r="DR113" s="822"/>
      <c r="DS113" s="822"/>
      <c r="DT113" s="822"/>
      <c r="DU113" s="823"/>
      <c r="DV113" s="869" t="s">
        <v>66</v>
      </c>
      <c r="DW113" s="870"/>
      <c r="DX113" s="870"/>
      <c r="DY113" s="870"/>
      <c r="DZ113" s="871"/>
    </row>
    <row r="114" spans="1:130" s="103" customFormat="1" ht="26.25" customHeight="1" x14ac:dyDescent="0.15">
      <c r="A114" s="963"/>
      <c r="B114" s="964"/>
      <c r="C114" s="792" t="s">
        <v>385</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23496</v>
      </c>
      <c r="AB114" s="822"/>
      <c r="AC114" s="822"/>
      <c r="AD114" s="822"/>
      <c r="AE114" s="823"/>
      <c r="AF114" s="824">
        <v>21453</v>
      </c>
      <c r="AG114" s="822"/>
      <c r="AH114" s="822"/>
      <c r="AI114" s="822"/>
      <c r="AJ114" s="823"/>
      <c r="AK114" s="824">
        <v>18172</v>
      </c>
      <c r="AL114" s="822"/>
      <c r="AM114" s="822"/>
      <c r="AN114" s="822"/>
      <c r="AO114" s="823"/>
      <c r="AP114" s="869">
        <v>0.2</v>
      </c>
      <c r="AQ114" s="870"/>
      <c r="AR114" s="870"/>
      <c r="AS114" s="870"/>
      <c r="AT114" s="871"/>
      <c r="AU114" s="981"/>
      <c r="AV114" s="982"/>
      <c r="AW114" s="982"/>
      <c r="AX114" s="982"/>
      <c r="AY114" s="982"/>
      <c r="AZ114" s="859" t="s">
        <v>386</v>
      </c>
      <c r="BA114" s="792"/>
      <c r="BB114" s="792"/>
      <c r="BC114" s="792"/>
      <c r="BD114" s="792"/>
      <c r="BE114" s="792"/>
      <c r="BF114" s="792"/>
      <c r="BG114" s="792"/>
      <c r="BH114" s="792"/>
      <c r="BI114" s="792"/>
      <c r="BJ114" s="792"/>
      <c r="BK114" s="792"/>
      <c r="BL114" s="792"/>
      <c r="BM114" s="792"/>
      <c r="BN114" s="792"/>
      <c r="BO114" s="792"/>
      <c r="BP114" s="793"/>
      <c r="BQ114" s="831">
        <v>2982120</v>
      </c>
      <c r="BR114" s="832"/>
      <c r="BS114" s="832"/>
      <c r="BT114" s="832"/>
      <c r="BU114" s="832"/>
      <c r="BV114" s="832">
        <v>2932737</v>
      </c>
      <c r="BW114" s="832"/>
      <c r="BX114" s="832"/>
      <c r="BY114" s="832"/>
      <c r="BZ114" s="832"/>
      <c r="CA114" s="832">
        <v>2996559</v>
      </c>
      <c r="CB114" s="832"/>
      <c r="CC114" s="832"/>
      <c r="CD114" s="832"/>
      <c r="CE114" s="832"/>
      <c r="CF114" s="920">
        <v>27.9</v>
      </c>
      <c r="CG114" s="921"/>
      <c r="CH114" s="921"/>
      <c r="CI114" s="921"/>
      <c r="CJ114" s="921"/>
      <c r="CK114" s="976"/>
      <c r="CL114" s="863"/>
      <c r="CM114" s="866" t="s">
        <v>387</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21" t="s">
        <v>66</v>
      </c>
      <c r="DH114" s="822"/>
      <c r="DI114" s="822"/>
      <c r="DJ114" s="822"/>
      <c r="DK114" s="823"/>
      <c r="DL114" s="824" t="s">
        <v>66</v>
      </c>
      <c r="DM114" s="822"/>
      <c r="DN114" s="822"/>
      <c r="DO114" s="822"/>
      <c r="DP114" s="823"/>
      <c r="DQ114" s="824" t="s">
        <v>66</v>
      </c>
      <c r="DR114" s="822"/>
      <c r="DS114" s="822"/>
      <c r="DT114" s="822"/>
      <c r="DU114" s="823"/>
      <c r="DV114" s="869" t="s">
        <v>66</v>
      </c>
      <c r="DW114" s="870"/>
      <c r="DX114" s="870"/>
      <c r="DY114" s="870"/>
      <c r="DZ114" s="871"/>
    </row>
    <row r="115" spans="1:130" s="103" customFormat="1" ht="26.25" customHeight="1" x14ac:dyDescent="0.15">
      <c r="A115" s="963"/>
      <c r="B115" s="964"/>
      <c r="C115" s="792" t="s">
        <v>388</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7">
        <v>726</v>
      </c>
      <c r="AB115" s="968"/>
      <c r="AC115" s="968"/>
      <c r="AD115" s="968"/>
      <c r="AE115" s="969"/>
      <c r="AF115" s="970">
        <v>1290</v>
      </c>
      <c r="AG115" s="968"/>
      <c r="AH115" s="968"/>
      <c r="AI115" s="968"/>
      <c r="AJ115" s="969"/>
      <c r="AK115" s="970">
        <v>1548</v>
      </c>
      <c r="AL115" s="968"/>
      <c r="AM115" s="968"/>
      <c r="AN115" s="968"/>
      <c r="AO115" s="969"/>
      <c r="AP115" s="971">
        <v>0</v>
      </c>
      <c r="AQ115" s="972"/>
      <c r="AR115" s="972"/>
      <c r="AS115" s="972"/>
      <c r="AT115" s="973"/>
      <c r="AU115" s="981"/>
      <c r="AV115" s="982"/>
      <c r="AW115" s="982"/>
      <c r="AX115" s="982"/>
      <c r="AY115" s="982"/>
      <c r="AZ115" s="859" t="s">
        <v>389</v>
      </c>
      <c r="BA115" s="792"/>
      <c r="BB115" s="792"/>
      <c r="BC115" s="792"/>
      <c r="BD115" s="792"/>
      <c r="BE115" s="792"/>
      <c r="BF115" s="792"/>
      <c r="BG115" s="792"/>
      <c r="BH115" s="792"/>
      <c r="BI115" s="792"/>
      <c r="BJ115" s="792"/>
      <c r="BK115" s="792"/>
      <c r="BL115" s="792"/>
      <c r="BM115" s="792"/>
      <c r="BN115" s="792"/>
      <c r="BO115" s="792"/>
      <c r="BP115" s="793"/>
      <c r="BQ115" s="831" t="s">
        <v>66</v>
      </c>
      <c r="BR115" s="832"/>
      <c r="BS115" s="832"/>
      <c r="BT115" s="832"/>
      <c r="BU115" s="832"/>
      <c r="BV115" s="832" t="s">
        <v>66</v>
      </c>
      <c r="BW115" s="832"/>
      <c r="BX115" s="832"/>
      <c r="BY115" s="832"/>
      <c r="BZ115" s="832"/>
      <c r="CA115" s="832" t="s">
        <v>66</v>
      </c>
      <c r="CB115" s="832"/>
      <c r="CC115" s="832"/>
      <c r="CD115" s="832"/>
      <c r="CE115" s="832"/>
      <c r="CF115" s="920" t="s">
        <v>66</v>
      </c>
      <c r="CG115" s="921"/>
      <c r="CH115" s="921"/>
      <c r="CI115" s="921"/>
      <c r="CJ115" s="921"/>
      <c r="CK115" s="976"/>
      <c r="CL115" s="863"/>
      <c r="CM115" s="859" t="s">
        <v>390</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66</v>
      </c>
      <c r="DH115" s="822"/>
      <c r="DI115" s="822"/>
      <c r="DJ115" s="822"/>
      <c r="DK115" s="823"/>
      <c r="DL115" s="824" t="s">
        <v>66</v>
      </c>
      <c r="DM115" s="822"/>
      <c r="DN115" s="822"/>
      <c r="DO115" s="822"/>
      <c r="DP115" s="823"/>
      <c r="DQ115" s="824" t="s">
        <v>66</v>
      </c>
      <c r="DR115" s="822"/>
      <c r="DS115" s="822"/>
      <c r="DT115" s="822"/>
      <c r="DU115" s="823"/>
      <c r="DV115" s="869" t="s">
        <v>66</v>
      </c>
      <c r="DW115" s="870"/>
      <c r="DX115" s="870"/>
      <c r="DY115" s="870"/>
      <c r="DZ115" s="871"/>
    </row>
    <row r="116" spans="1:130" s="103" customFormat="1" ht="26.25" customHeight="1" x14ac:dyDescent="0.15">
      <c r="A116" s="965"/>
      <c r="B116" s="966"/>
      <c r="C116" s="925" t="s">
        <v>391</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821" t="s">
        <v>66</v>
      </c>
      <c r="AB116" s="822"/>
      <c r="AC116" s="822"/>
      <c r="AD116" s="822"/>
      <c r="AE116" s="823"/>
      <c r="AF116" s="824" t="s">
        <v>66</v>
      </c>
      <c r="AG116" s="822"/>
      <c r="AH116" s="822"/>
      <c r="AI116" s="822"/>
      <c r="AJ116" s="823"/>
      <c r="AK116" s="824" t="s">
        <v>66</v>
      </c>
      <c r="AL116" s="822"/>
      <c r="AM116" s="822"/>
      <c r="AN116" s="822"/>
      <c r="AO116" s="823"/>
      <c r="AP116" s="869" t="s">
        <v>66</v>
      </c>
      <c r="AQ116" s="870"/>
      <c r="AR116" s="870"/>
      <c r="AS116" s="870"/>
      <c r="AT116" s="871"/>
      <c r="AU116" s="981"/>
      <c r="AV116" s="982"/>
      <c r="AW116" s="982"/>
      <c r="AX116" s="982"/>
      <c r="AY116" s="982"/>
      <c r="AZ116" s="908" t="s">
        <v>392</v>
      </c>
      <c r="BA116" s="909"/>
      <c r="BB116" s="909"/>
      <c r="BC116" s="909"/>
      <c r="BD116" s="909"/>
      <c r="BE116" s="909"/>
      <c r="BF116" s="909"/>
      <c r="BG116" s="909"/>
      <c r="BH116" s="909"/>
      <c r="BI116" s="909"/>
      <c r="BJ116" s="909"/>
      <c r="BK116" s="909"/>
      <c r="BL116" s="909"/>
      <c r="BM116" s="909"/>
      <c r="BN116" s="909"/>
      <c r="BO116" s="909"/>
      <c r="BP116" s="910"/>
      <c r="BQ116" s="831" t="s">
        <v>66</v>
      </c>
      <c r="BR116" s="832"/>
      <c r="BS116" s="832"/>
      <c r="BT116" s="832"/>
      <c r="BU116" s="832"/>
      <c r="BV116" s="832" t="s">
        <v>66</v>
      </c>
      <c r="BW116" s="832"/>
      <c r="BX116" s="832"/>
      <c r="BY116" s="832"/>
      <c r="BZ116" s="832"/>
      <c r="CA116" s="832" t="s">
        <v>66</v>
      </c>
      <c r="CB116" s="832"/>
      <c r="CC116" s="832"/>
      <c r="CD116" s="832"/>
      <c r="CE116" s="832"/>
      <c r="CF116" s="920" t="s">
        <v>66</v>
      </c>
      <c r="CG116" s="921"/>
      <c r="CH116" s="921"/>
      <c r="CI116" s="921"/>
      <c r="CJ116" s="921"/>
      <c r="CK116" s="976"/>
      <c r="CL116" s="863"/>
      <c r="CM116" s="866" t="s">
        <v>393</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21" t="s">
        <v>66</v>
      </c>
      <c r="DH116" s="822"/>
      <c r="DI116" s="822"/>
      <c r="DJ116" s="822"/>
      <c r="DK116" s="823"/>
      <c r="DL116" s="824" t="s">
        <v>66</v>
      </c>
      <c r="DM116" s="822"/>
      <c r="DN116" s="822"/>
      <c r="DO116" s="822"/>
      <c r="DP116" s="823"/>
      <c r="DQ116" s="824" t="s">
        <v>66</v>
      </c>
      <c r="DR116" s="822"/>
      <c r="DS116" s="822"/>
      <c r="DT116" s="822"/>
      <c r="DU116" s="823"/>
      <c r="DV116" s="869" t="s">
        <v>66</v>
      </c>
      <c r="DW116" s="870"/>
      <c r="DX116" s="870"/>
      <c r="DY116" s="870"/>
      <c r="DZ116" s="871"/>
    </row>
    <row r="117" spans="1:130" s="103" customFormat="1" ht="26.25" customHeight="1" x14ac:dyDescent="0.15">
      <c r="A117" s="946" t="s">
        <v>120</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22" t="s">
        <v>394</v>
      </c>
      <c r="Z117" s="948"/>
      <c r="AA117" s="953">
        <v>3957338</v>
      </c>
      <c r="AB117" s="954"/>
      <c r="AC117" s="954"/>
      <c r="AD117" s="954"/>
      <c r="AE117" s="955"/>
      <c r="AF117" s="956">
        <v>3755370</v>
      </c>
      <c r="AG117" s="954"/>
      <c r="AH117" s="954"/>
      <c r="AI117" s="954"/>
      <c r="AJ117" s="955"/>
      <c r="AK117" s="956">
        <v>3755306</v>
      </c>
      <c r="AL117" s="954"/>
      <c r="AM117" s="954"/>
      <c r="AN117" s="954"/>
      <c r="AO117" s="955"/>
      <c r="AP117" s="957"/>
      <c r="AQ117" s="958"/>
      <c r="AR117" s="958"/>
      <c r="AS117" s="958"/>
      <c r="AT117" s="959"/>
      <c r="AU117" s="981"/>
      <c r="AV117" s="982"/>
      <c r="AW117" s="982"/>
      <c r="AX117" s="982"/>
      <c r="AY117" s="982"/>
      <c r="AZ117" s="908" t="s">
        <v>395</v>
      </c>
      <c r="BA117" s="909"/>
      <c r="BB117" s="909"/>
      <c r="BC117" s="909"/>
      <c r="BD117" s="909"/>
      <c r="BE117" s="909"/>
      <c r="BF117" s="909"/>
      <c r="BG117" s="909"/>
      <c r="BH117" s="909"/>
      <c r="BI117" s="909"/>
      <c r="BJ117" s="909"/>
      <c r="BK117" s="909"/>
      <c r="BL117" s="909"/>
      <c r="BM117" s="909"/>
      <c r="BN117" s="909"/>
      <c r="BO117" s="909"/>
      <c r="BP117" s="910"/>
      <c r="BQ117" s="831" t="s">
        <v>66</v>
      </c>
      <c r="BR117" s="832"/>
      <c r="BS117" s="832"/>
      <c r="BT117" s="832"/>
      <c r="BU117" s="832"/>
      <c r="BV117" s="832" t="s">
        <v>66</v>
      </c>
      <c r="BW117" s="832"/>
      <c r="BX117" s="832"/>
      <c r="BY117" s="832"/>
      <c r="BZ117" s="832"/>
      <c r="CA117" s="832" t="s">
        <v>66</v>
      </c>
      <c r="CB117" s="832"/>
      <c r="CC117" s="832"/>
      <c r="CD117" s="832"/>
      <c r="CE117" s="832"/>
      <c r="CF117" s="920" t="s">
        <v>66</v>
      </c>
      <c r="CG117" s="921"/>
      <c r="CH117" s="921"/>
      <c r="CI117" s="921"/>
      <c r="CJ117" s="921"/>
      <c r="CK117" s="976"/>
      <c r="CL117" s="863"/>
      <c r="CM117" s="866" t="s">
        <v>396</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21" t="s">
        <v>66</v>
      </c>
      <c r="DH117" s="822"/>
      <c r="DI117" s="822"/>
      <c r="DJ117" s="822"/>
      <c r="DK117" s="823"/>
      <c r="DL117" s="824" t="s">
        <v>66</v>
      </c>
      <c r="DM117" s="822"/>
      <c r="DN117" s="822"/>
      <c r="DO117" s="822"/>
      <c r="DP117" s="823"/>
      <c r="DQ117" s="824" t="s">
        <v>66</v>
      </c>
      <c r="DR117" s="822"/>
      <c r="DS117" s="822"/>
      <c r="DT117" s="822"/>
      <c r="DU117" s="823"/>
      <c r="DV117" s="869" t="s">
        <v>66</v>
      </c>
      <c r="DW117" s="870"/>
      <c r="DX117" s="870"/>
      <c r="DY117" s="870"/>
      <c r="DZ117" s="871"/>
    </row>
    <row r="118" spans="1:130" s="103" customFormat="1" ht="26.25" customHeight="1" x14ac:dyDescent="0.15">
      <c r="A118" s="946" t="s">
        <v>369</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366</v>
      </c>
      <c r="AB118" s="947"/>
      <c r="AC118" s="947"/>
      <c r="AD118" s="947"/>
      <c r="AE118" s="948"/>
      <c r="AF118" s="949" t="s">
        <v>367</v>
      </c>
      <c r="AG118" s="947"/>
      <c r="AH118" s="947"/>
      <c r="AI118" s="947"/>
      <c r="AJ118" s="948"/>
      <c r="AK118" s="949" t="s">
        <v>238</v>
      </c>
      <c r="AL118" s="947"/>
      <c r="AM118" s="947"/>
      <c r="AN118" s="947"/>
      <c r="AO118" s="948"/>
      <c r="AP118" s="950" t="s">
        <v>368</v>
      </c>
      <c r="AQ118" s="951"/>
      <c r="AR118" s="951"/>
      <c r="AS118" s="951"/>
      <c r="AT118" s="952"/>
      <c r="AU118" s="981"/>
      <c r="AV118" s="982"/>
      <c r="AW118" s="982"/>
      <c r="AX118" s="982"/>
      <c r="AY118" s="982"/>
      <c r="AZ118" s="924" t="s">
        <v>397</v>
      </c>
      <c r="BA118" s="925"/>
      <c r="BB118" s="925"/>
      <c r="BC118" s="925"/>
      <c r="BD118" s="925"/>
      <c r="BE118" s="925"/>
      <c r="BF118" s="925"/>
      <c r="BG118" s="925"/>
      <c r="BH118" s="925"/>
      <c r="BI118" s="925"/>
      <c r="BJ118" s="925"/>
      <c r="BK118" s="925"/>
      <c r="BL118" s="925"/>
      <c r="BM118" s="925"/>
      <c r="BN118" s="925"/>
      <c r="BO118" s="925"/>
      <c r="BP118" s="926"/>
      <c r="BQ118" s="927" t="s">
        <v>66</v>
      </c>
      <c r="BR118" s="890"/>
      <c r="BS118" s="890"/>
      <c r="BT118" s="890"/>
      <c r="BU118" s="890"/>
      <c r="BV118" s="890" t="s">
        <v>66</v>
      </c>
      <c r="BW118" s="890"/>
      <c r="BX118" s="890"/>
      <c r="BY118" s="890"/>
      <c r="BZ118" s="890"/>
      <c r="CA118" s="890" t="s">
        <v>66</v>
      </c>
      <c r="CB118" s="890"/>
      <c r="CC118" s="890"/>
      <c r="CD118" s="890"/>
      <c r="CE118" s="890"/>
      <c r="CF118" s="920" t="s">
        <v>66</v>
      </c>
      <c r="CG118" s="921"/>
      <c r="CH118" s="921"/>
      <c r="CI118" s="921"/>
      <c r="CJ118" s="921"/>
      <c r="CK118" s="976"/>
      <c r="CL118" s="863"/>
      <c r="CM118" s="866" t="s">
        <v>398</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21" t="s">
        <v>66</v>
      </c>
      <c r="DH118" s="822"/>
      <c r="DI118" s="822"/>
      <c r="DJ118" s="822"/>
      <c r="DK118" s="823"/>
      <c r="DL118" s="824" t="s">
        <v>66</v>
      </c>
      <c r="DM118" s="822"/>
      <c r="DN118" s="822"/>
      <c r="DO118" s="822"/>
      <c r="DP118" s="823"/>
      <c r="DQ118" s="824" t="s">
        <v>66</v>
      </c>
      <c r="DR118" s="822"/>
      <c r="DS118" s="822"/>
      <c r="DT118" s="822"/>
      <c r="DU118" s="823"/>
      <c r="DV118" s="869" t="s">
        <v>66</v>
      </c>
      <c r="DW118" s="870"/>
      <c r="DX118" s="870"/>
      <c r="DY118" s="870"/>
      <c r="DZ118" s="871"/>
    </row>
    <row r="119" spans="1:130" s="103" customFormat="1" ht="26.25" customHeight="1" x14ac:dyDescent="0.15">
      <c r="A119" s="860" t="s">
        <v>373</v>
      </c>
      <c r="B119" s="861"/>
      <c r="C119" s="936" t="s">
        <v>374</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66</v>
      </c>
      <c r="AB119" s="940"/>
      <c r="AC119" s="940"/>
      <c r="AD119" s="940"/>
      <c r="AE119" s="941"/>
      <c r="AF119" s="942" t="s">
        <v>66</v>
      </c>
      <c r="AG119" s="940"/>
      <c r="AH119" s="940"/>
      <c r="AI119" s="940"/>
      <c r="AJ119" s="941"/>
      <c r="AK119" s="942" t="s">
        <v>66</v>
      </c>
      <c r="AL119" s="940"/>
      <c r="AM119" s="940"/>
      <c r="AN119" s="940"/>
      <c r="AO119" s="941"/>
      <c r="AP119" s="943" t="s">
        <v>66</v>
      </c>
      <c r="AQ119" s="944"/>
      <c r="AR119" s="944"/>
      <c r="AS119" s="944"/>
      <c r="AT119" s="945"/>
      <c r="AU119" s="983"/>
      <c r="AV119" s="984"/>
      <c r="AW119" s="984"/>
      <c r="AX119" s="984"/>
      <c r="AY119" s="984"/>
      <c r="AZ119" s="134" t="s">
        <v>120</v>
      </c>
      <c r="BA119" s="134"/>
      <c r="BB119" s="134"/>
      <c r="BC119" s="134"/>
      <c r="BD119" s="134"/>
      <c r="BE119" s="134"/>
      <c r="BF119" s="134"/>
      <c r="BG119" s="134"/>
      <c r="BH119" s="134"/>
      <c r="BI119" s="134"/>
      <c r="BJ119" s="134"/>
      <c r="BK119" s="134"/>
      <c r="BL119" s="134"/>
      <c r="BM119" s="134"/>
      <c r="BN119" s="134"/>
      <c r="BO119" s="922" t="s">
        <v>399</v>
      </c>
      <c r="BP119" s="923"/>
      <c r="BQ119" s="927">
        <v>50727280</v>
      </c>
      <c r="BR119" s="890"/>
      <c r="BS119" s="890"/>
      <c r="BT119" s="890"/>
      <c r="BU119" s="890"/>
      <c r="BV119" s="890">
        <v>49647492</v>
      </c>
      <c r="BW119" s="890"/>
      <c r="BX119" s="890"/>
      <c r="BY119" s="890"/>
      <c r="BZ119" s="890"/>
      <c r="CA119" s="890">
        <v>48118198</v>
      </c>
      <c r="CB119" s="890"/>
      <c r="CC119" s="890"/>
      <c r="CD119" s="890"/>
      <c r="CE119" s="890"/>
      <c r="CF119" s="788"/>
      <c r="CG119" s="789"/>
      <c r="CH119" s="789"/>
      <c r="CI119" s="789"/>
      <c r="CJ119" s="879"/>
      <c r="CK119" s="977"/>
      <c r="CL119" s="865"/>
      <c r="CM119" s="883" t="s">
        <v>400</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04">
        <v>4590</v>
      </c>
      <c r="DH119" s="805"/>
      <c r="DI119" s="805"/>
      <c r="DJ119" s="805"/>
      <c r="DK119" s="806"/>
      <c r="DL119" s="807">
        <v>4332</v>
      </c>
      <c r="DM119" s="805"/>
      <c r="DN119" s="805"/>
      <c r="DO119" s="805"/>
      <c r="DP119" s="806"/>
      <c r="DQ119" s="807">
        <v>3936</v>
      </c>
      <c r="DR119" s="805"/>
      <c r="DS119" s="805"/>
      <c r="DT119" s="805"/>
      <c r="DU119" s="806"/>
      <c r="DV119" s="893">
        <v>0</v>
      </c>
      <c r="DW119" s="894"/>
      <c r="DX119" s="894"/>
      <c r="DY119" s="894"/>
      <c r="DZ119" s="895"/>
    </row>
    <row r="120" spans="1:130" s="103" customFormat="1" ht="26.25" customHeight="1" x14ac:dyDescent="0.15">
      <c r="A120" s="862"/>
      <c r="B120" s="863"/>
      <c r="C120" s="866" t="s">
        <v>377</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21" t="s">
        <v>66</v>
      </c>
      <c r="AB120" s="822"/>
      <c r="AC120" s="822"/>
      <c r="AD120" s="822"/>
      <c r="AE120" s="823"/>
      <c r="AF120" s="824" t="s">
        <v>66</v>
      </c>
      <c r="AG120" s="822"/>
      <c r="AH120" s="822"/>
      <c r="AI120" s="822"/>
      <c r="AJ120" s="823"/>
      <c r="AK120" s="824" t="s">
        <v>66</v>
      </c>
      <c r="AL120" s="822"/>
      <c r="AM120" s="822"/>
      <c r="AN120" s="822"/>
      <c r="AO120" s="823"/>
      <c r="AP120" s="869" t="s">
        <v>66</v>
      </c>
      <c r="AQ120" s="870"/>
      <c r="AR120" s="870"/>
      <c r="AS120" s="870"/>
      <c r="AT120" s="871"/>
      <c r="AU120" s="928" t="s">
        <v>401</v>
      </c>
      <c r="AV120" s="929"/>
      <c r="AW120" s="929"/>
      <c r="AX120" s="929"/>
      <c r="AY120" s="930"/>
      <c r="AZ120" s="905" t="s">
        <v>402</v>
      </c>
      <c r="BA120" s="852"/>
      <c r="BB120" s="852"/>
      <c r="BC120" s="852"/>
      <c r="BD120" s="852"/>
      <c r="BE120" s="852"/>
      <c r="BF120" s="852"/>
      <c r="BG120" s="852"/>
      <c r="BH120" s="852"/>
      <c r="BI120" s="852"/>
      <c r="BJ120" s="852"/>
      <c r="BK120" s="852"/>
      <c r="BL120" s="852"/>
      <c r="BM120" s="852"/>
      <c r="BN120" s="852"/>
      <c r="BO120" s="852"/>
      <c r="BP120" s="853"/>
      <c r="BQ120" s="906">
        <v>4071630</v>
      </c>
      <c r="BR120" s="887"/>
      <c r="BS120" s="887"/>
      <c r="BT120" s="887"/>
      <c r="BU120" s="887"/>
      <c r="BV120" s="887">
        <v>3480590</v>
      </c>
      <c r="BW120" s="887"/>
      <c r="BX120" s="887"/>
      <c r="BY120" s="887"/>
      <c r="BZ120" s="887"/>
      <c r="CA120" s="887">
        <v>3844959</v>
      </c>
      <c r="CB120" s="887"/>
      <c r="CC120" s="887"/>
      <c r="CD120" s="887"/>
      <c r="CE120" s="887"/>
      <c r="CF120" s="911">
        <v>35.799999999999997</v>
      </c>
      <c r="CG120" s="912"/>
      <c r="CH120" s="912"/>
      <c r="CI120" s="912"/>
      <c r="CJ120" s="912"/>
      <c r="CK120" s="913" t="s">
        <v>403</v>
      </c>
      <c r="CL120" s="897"/>
      <c r="CM120" s="897"/>
      <c r="CN120" s="897"/>
      <c r="CO120" s="898"/>
      <c r="CP120" s="917" t="s">
        <v>348</v>
      </c>
      <c r="CQ120" s="918"/>
      <c r="CR120" s="918"/>
      <c r="CS120" s="918"/>
      <c r="CT120" s="918"/>
      <c r="CU120" s="918"/>
      <c r="CV120" s="918"/>
      <c r="CW120" s="918"/>
      <c r="CX120" s="918"/>
      <c r="CY120" s="918"/>
      <c r="CZ120" s="918"/>
      <c r="DA120" s="918"/>
      <c r="DB120" s="918"/>
      <c r="DC120" s="918"/>
      <c r="DD120" s="918"/>
      <c r="DE120" s="918"/>
      <c r="DF120" s="919"/>
      <c r="DG120" s="906">
        <v>11127294</v>
      </c>
      <c r="DH120" s="887"/>
      <c r="DI120" s="887"/>
      <c r="DJ120" s="887"/>
      <c r="DK120" s="887"/>
      <c r="DL120" s="887">
        <v>10624645</v>
      </c>
      <c r="DM120" s="887"/>
      <c r="DN120" s="887"/>
      <c r="DO120" s="887"/>
      <c r="DP120" s="887"/>
      <c r="DQ120" s="887">
        <v>10164663</v>
      </c>
      <c r="DR120" s="887"/>
      <c r="DS120" s="887"/>
      <c r="DT120" s="887"/>
      <c r="DU120" s="887"/>
      <c r="DV120" s="888">
        <v>94.8</v>
      </c>
      <c r="DW120" s="888"/>
      <c r="DX120" s="888"/>
      <c r="DY120" s="888"/>
      <c r="DZ120" s="889"/>
    </row>
    <row r="121" spans="1:130" s="103" customFormat="1" ht="26.25" customHeight="1" x14ac:dyDescent="0.15">
      <c r="A121" s="862"/>
      <c r="B121" s="863"/>
      <c r="C121" s="908" t="s">
        <v>404</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66</v>
      </c>
      <c r="AB121" s="822"/>
      <c r="AC121" s="822"/>
      <c r="AD121" s="822"/>
      <c r="AE121" s="823"/>
      <c r="AF121" s="824" t="s">
        <v>66</v>
      </c>
      <c r="AG121" s="822"/>
      <c r="AH121" s="822"/>
      <c r="AI121" s="822"/>
      <c r="AJ121" s="823"/>
      <c r="AK121" s="824" t="s">
        <v>66</v>
      </c>
      <c r="AL121" s="822"/>
      <c r="AM121" s="822"/>
      <c r="AN121" s="822"/>
      <c r="AO121" s="823"/>
      <c r="AP121" s="869" t="s">
        <v>66</v>
      </c>
      <c r="AQ121" s="870"/>
      <c r="AR121" s="870"/>
      <c r="AS121" s="870"/>
      <c r="AT121" s="871"/>
      <c r="AU121" s="931"/>
      <c r="AV121" s="932"/>
      <c r="AW121" s="932"/>
      <c r="AX121" s="932"/>
      <c r="AY121" s="933"/>
      <c r="AZ121" s="859" t="s">
        <v>405</v>
      </c>
      <c r="BA121" s="792"/>
      <c r="BB121" s="792"/>
      <c r="BC121" s="792"/>
      <c r="BD121" s="792"/>
      <c r="BE121" s="792"/>
      <c r="BF121" s="792"/>
      <c r="BG121" s="792"/>
      <c r="BH121" s="792"/>
      <c r="BI121" s="792"/>
      <c r="BJ121" s="792"/>
      <c r="BK121" s="792"/>
      <c r="BL121" s="792"/>
      <c r="BM121" s="792"/>
      <c r="BN121" s="792"/>
      <c r="BO121" s="792"/>
      <c r="BP121" s="793"/>
      <c r="BQ121" s="831">
        <v>7408941</v>
      </c>
      <c r="BR121" s="832"/>
      <c r="BS121" s="832"/>
      <c r="BT121" s="832"/>
      <c r="BU121" s="832"/>
      <c r="BV121" s="832">
        <v>7504705</v>
      </c>
      <c r="BW121" s="832"/>
      <c r="BX121" s="832"/>
      <c r="BY121" s="832"/>
      <c r="BZ121" s="832"/>
      <c r="CA121" s="832">
        <v>7312139</v>
      </c>
      <c r="CB121" s="832"/>
      <c r="CC121" s="832"/>
      <c r="CD121" s="832"/>
      <c r="CE121" s="832"/>
      <c r="CF121" s="920">
        <v>68.2</v>
      </c>
      <c r="CG121" s="921"/>
      <c r="CH121" s="921"/>
      <c r="CI121" s="921"/>
      <c r="CJ121" s="921"/>
      <c r="CK121" s="914"/>
      <c r="CL121" s="900"/>
      <c r="CM121" s="900"/>
      <c r="CN121" s="900"/>
      <c r="CO121" s="901"/>
      <c r="CP121" s="880" t="s">
        <v>346</v>
      </c>
      <c r="CQ121" s="881"/>
      <c r="CR121" s="881"/>
      <c r="CS121" s="881"/>
      <c r="CT121" s="881"/>
      <c r="CU121" s="881"/>
      <c r="CV121" s="881"/>
      <c r="CW121" s="881"/>
      <c r="CX121" s="881"/>
      <c r="CY121" s="881"/>
      <c r="CZ121" s="881"/>
      <c r="DA121" s="881"/>
      <c r="DB121" s="881"/>
      <c r="DC121" s="881"/>
      <c r="DD121" s="881"/>
      <c r="DE121" s="881"/>
      <c r="DF121" s="882"/>
      <c r="DG121" s="831">
        <v>6051163</v>
      </c>
      <c r="DH121" s="832"/>
      <c r="DI121" s="832"/>
      <c r="DJ121" s="832"/>
      <c r="DK121" s="832"/>
      <c r="DL121" s="832">
        <v>5448716</v>
      </c>
      <c r="DM121" s="832"/>
      <c r="DN121" s="832"/>
      <c r="DO121" s="832"/>
      <c r="DP121" s="832"/>
      <c r="DQ121" s="832">
        <v>4834014</v>
      </c>
      <c r="DR121" s="832"/>
      <c r="DS121" s="832"/>
      <c r="DT121" s="832"/>
      <c r="DU121" s="832"/>
      <c r="DV121" s="838">
        <v>45.1</v>
      </c>
      <c r="DW121" s="838"/>
      <c r="DX121" s="838"/>
      <c r="DY121" s="838"/>
      <c r="DZ121" s="839"/>
    </row>
    <row r="122" spans="1:130" s="103" customFormat="1" ht="26.25" customHeight="1" x14ac:dyDescent="0.15">
      <c r="A122" s="862"/>
      <c r="B122" s="863"/>
      <c r="C122" s="866" t="s">
        <v>387</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21" t="s">
        <v>66</v>
      </c>
      <c r="AB122" s="822"/>
      <c r="AC122" s="822"/>
      <c r="AD122" s="822"/>
      <c r="AE122" s="823"/>
      <c r="AF122" s="824" t="s">
        <v>66</v>
      </c>
      <c r="AG122" s="822"/>
      <c r="AH122" s="822"/>
      <c r="AI122" s="822"/>
      <c r="AJ122" s="823"/>
      <c r="AK122" s="824" t="s">
        <v>66</v>
      </c>
      <c r="AL122" s="822"/>
      <c r="AM122" s="822"/>
      <c r="AN122" s="822"/>
      <c r="AO122" s="823"/>
      <c r="AP122" s="869" t="s">
        <v>66</v>
      </c>
      <c r="AQ122" s="870"/>
      <c r="AR122" s="870"/>
      <c r="AS122" s="870"/>
      <c r="AT122" s="871"/>
      <c r="AU122" s="931"/>
      <c r="AV122" s="932"/>
      <c r="AW122" s="932"/>
      <c r="AX122" s="932"/>
      <c r="AY122" s="933"/>
      <c r="AZ122" s="924" t="s">
        <v>406</v>
      </c>
      <c r="BA122" s="925"/>
      <c r="BB122" s="925"/>
      <c r="BC122" s="925"/>
      <c r="BD122" s="925"/>
      <c r="BE122" s="925"/>
      <c r="BF122" s="925"/>
      <c r="BG122" s="925"/>
      <c r="BH122" s="925"/>
      <c r="BI122" s="925"/>
      <c r="BJ122" s="925"/>
      <c r="BK122" s="925"/>
      <c r="BL122" s="925"/>
      <c r="BM122" s="925"/>
      <c r="BN122" s="925"/>
      <c r="BO122" s="925"/>
      <c r="BP122" s="926"/>
      <c r="BQ122" s="927">
        <v>26196385</v>
      </c>
      <c r="BR122" s="890"/>
      <c r="BS122" s="890"/>
      <c r="BT122" s="890"/>
      <c r="BU122" s="890"/>
      <c r="BV122" s="890">
        <v>25507244</v>
      </c>
      <c r="BW122" s="890"/>
      <c r="BX122" s="890"/>
      <c r="BY122" s="890"/>
      <c r="BZ122" s="890"/>
      <c r="CA122" s="890">
        <v>25058139</v>
      </c>
      <c r="CB122" s="890"/>
      <c r="CC122" s="890"/>
      <c r="CD122" s="890"/>
      <c r="CE122" s="890"/>
      <c r="CF122" s="891">
        <v>233.6</v>
      </c>
      <c r="CG122" s="892"/>
      <c r="CH122" s="892"/>
      <c r="CI122" s="892"/>
      <c r="CJ122" s="892"/>
      <c r="CK122" s="914"/>
      <c r="CL122" s="900"/>
      <c r="CM122" s="900"/>
      <c r="CN122" s="900"/>
      <c r="CO122" s="901"/>
      <c r="CP122" s="880" t="s">
        <v>347</v>
      </c>
      <c r="CQ122" s="881"/>
      <c r="CR122" s="881"/>
      <c r="CS122" s="881"/>
      <c r="CT122" s="881"/>
      <c r="CU122" s="881"/>
      <c r="CV122" s="881"/>
      <c r="CW122" s="881"/>
      <c r="CX122" s="881"/>
      <c r="CY122" s="881"/>
      <c r="CZ122" s="881"/>
      <c r="DA122" s="881"/>
      <c r="DB122" s="881"/>
      <c r="DC122" s="881"/>
      <c r="DD122" s="881"/>
      <c r="DE122" s="881"/>
      <c r="DF122" s="882"/>
      <c r="DG122" s="831">
        <v>21126</v>
      </c>
      <c r="DH122" s="832"/>
      <c r="DI122" s="832"/>
      <c r="DJ122" s="832"/>
      <c r="DK122" s="832"/>
      <c r="DL122" s="832">
        <v>17809</v>
      </c>
      <c r="DM122" s="832"/>
      <c r="DN122" s="832"/>
      <c r="DO122" s="832"/>
      <c r="DP122" s="832"/>
      <c r="DQ122" s="832">
        <v>16202</v>
      </c>
      <c r="DR122" s="832"/>
      <c r="DS122" s="832"/>
      <c r="DT122" s="832"/>
      <c r="DU122" s="832"/>
      <c r="DV122" s="838">
        <v>0.2</v>
      </c>
      <c r="DW122" s="838"/>
      <c r="DX122" s="838"/>
      <c r="DY122" s="838"/>
      <c r="DZ122" s="839"/>
    </row>
    <row r="123" spans="1:130" s="103" customFormat="1" ht="26.25" customHeight="1" x14ac:dyDescent="0.15">
      <c r="A123" s="862"/>
      <c r="B123" s="863"/>
      <c r="C123" s="866" t="s">
        <v>393</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21" t="s">
        <v>66</v>
      </c>
      <c r="AB123" s="822"/>
      <c r="AC123" s="822"/>
      <c r="AD123" s="822"/>
      <c r="AE123" s="823"/>
      <c r="AF123" s="824" t="s">
        <v>66</v>
      </c>
      <c r="AG123" s="822"/>
      <c r="AH123" s="822"/>
      <c r="AI123" s="822"/>
      <c r="AJ123" s="823"/>
      <c r="AK123" s="824" t="s">
        <v>66</v>
      </c>
      <c r="AL123" s="822"/>
      <c r="AM123" s="822"/>
      <c r="AN123" s="822"/>
      <c r="AO123" s="823"/>
      <c r="AP123" s="869" t="s">
        <v>66</v>
      </c>
      <c r="AQ123" s="870"/>
      <c r="AR123" s="870"/>
      <c r="AS123" s="870"/>
      <c r="AT123" s="871"/>
      <c r="AU123" s="934"/>
      <c r="AV123" s="935"/>
      <c r="AW123" s="935"/>
      <c r="AX123" s="935"/>
      <c r="AY123" s="935"/>
      <c r="AZ123" s="134" t="s">
        <v>120</v>
      </c>
      <c r="BA123" s="134"/>
      <c r="BB123" s="134"/>
      <c r="BC123" s="134"/>
      <c r="BD123" s="134"/>
      <c r="BE123" s="134"/>
      <c r="BF123" s="134"/>
      <c r="BG123" s="134"/>
      <c r="BH123" s="134"/>
      <c r="BI123" s="134"/>
      <c r="BJ123" s="134"/>
      <c r="BK123" s="134"/>
      <c r="BL123" s="134"/>
      <c r="BM123" s="134"/>
      <c r="BN123" s="134"/>
      <c r="BO123" s="922" t="s">
        <v>407</v>
      </c>
      <c r="BP123" s="923"/>
      <c r="BQ123" s="877">
        <v>37676956</v>
      </c>
      <c r="BR123" s="878"/>
      <c r="BS123" s="878"/>
      <c r="BT123" s="878"/>
      <c r="BU123" s="878"/>
      <c r="BV123" s="878">
        <v>36492539</v>
      </c>
      <c r="BW123" s="878"/>
      <c r="BX123" s="878"/>
      <c r="BY123" s="878"/>
      <c r="BZ123" s="878"/>
      <c r="CA123" s="878">
        <v>36215237</v>
      </c>
      <c r="CB123" s="878"/>
      <c r="CC123" s="878"/>
      <c r="CD123" s="878"/>
      <c r="CE123" s="878"/>
      <c r="CF123" s="788"/>
      <c r="CG123" s="789"/>
      <c r="CH123" s="789"/>
      <c r="CI123" s="789"/>
      <c r="CJ123" s="879"/>
      <c r="CK123" s="914"/>
      <c r="CL123" s="900"/>
      <c r="CM123" s="900"/>
      <c r="CN123" s="900"/>
      <c r="CO123" s="901"/>
      <c r="CP123" s="880" t="s">
        <v>344</v>
      </c>
      <c r="CQ123" s="881"/>
      <c r="CR123" s="881"/>
      <c r="CS123" s="881"/>
      <c r="CT123" s="881"/>
      <c r="CU123" s="881"/>
      <c r="CV123" s="881"/>
      <c r="CW123" s="881"/>
      <c r="CX123" s="881"/>
      <c r="CY123" s="881"/>
      <c r="CZ123" s="881"/>
      <c r="DA123" s="881"/>
      <c r="DB123" s="881"/>
      <c r="DC123" s="881"/>
      <c r="DD123" s="881"/>
      <c r="DE123" s="881"/>
      <c r="DF123" s="882"/>
      <c r="DG123" s="821">
        <v>10167</v>
      </c>
      <c r="DH123" s="822"/>
      <c r="DI123" s="822"/>
      <c r="DJ123" s="822"/>
      <c r="DK123" s="823"/>
      <c r="DL123" s="824">
        <v>10953</v>
      </c>
      <c r="DM123" s="822"/>
      <c r="DN123" s="822"/>
      <c r="DO123" s="822"/>
      <c r="DP123" s="823"/>
      <c r="DQ123" s="824">
        <v>8722</v>
      </c>
      <c r="DR123" s="822"/>
      <c r="DS123" s="822"/>
      <c r="DT123" s="822"/>
      <c r="DU123" s="823"/>
      <c r="DV123" s="869">
        <v>0.1</v>
      </c>
      <c r="DW123" s="870"/>
      <c r="DX123" s="870"/>
      <c r="DY123" s="870"/>
      <c r="DZ123" s="871"/>
    </row>
    <row r="124" spans="1:130" s="103" customFormat="1" ht="26.25" customHeight="1" thickBot="1" x14ac:dyDescent="0.2">
      <c r="A124" s="862"/>
      <c r="B124" s="863"/>
      <c r="C124" s="866" t="s">
        <v>396</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21" t="s">
        <v>66</v>
      </c>
      <c r="AB124" s="822"/>
      <c r="AC124" s="822"/>
      <c r="AD124" s="822"/>
      <c r="AE124" s="823"/>
      <c r="AF124" s="824" t="s">
        <v>66</v>
      </c>
      <c r="AG124" s="822"/>
      <c r="AH124" s="822"/>
      <c r="AI124" s="822"/>
      <c r="AJ124" s="823"/>
      <c r="AK124" s="824" t="s">
        <v>66</v>
      </c>
      <c r="AL124" s="822"/>
      <c r="AM124" s="822"/>
      <c r="AN124" s="822"/>
      <c r="AO124" s="823"/>
      <c r="AP124" s="869" t="s">
        <v>66</v>
      </c>
      <c r="AQ124" s="870"/>
      <c r="AR124" s="870"/>
      <c r="AS124" s="870"/>
      <c r="AT124" s="871"/>
      <c r="AU124" s="872" t="s">
        <v>408</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128.30000000000001</v>
      </c>
      <c r="BR124" s="876"/>
      <c r="BS124" s="876"/>
      <c r="BT124" s="876"/>
      <c r="BU124" s="876"/>
      <c r="BV124" s="876">
        <v>129.4</v>
      </c>
      <c r="BW124" s="876"/>
      <c r="BX124" s="876"/>
      <c r="BY124" s="876"/>
      <c r="BZ124" s="876"/>
      <c r="CA124" s="876">
        <v>110.9</v>
      </c>
      <c r="CB124" s="876"/>
      <c r="CC124" s="876"/>
      <c r="CD124" s="876"/>
      <c r="CE124" s="876"/>
      <c r="CF124" s="766"/>
      <c r="CG124" s="767"/>
      <c r="CH124" s="767"/>
      <c r="CI124" s="767"/>
      <c r="CJ124" s="907"/>
      <c r="CK124" s="915"/>
      <c r="CL124" s="915"/>
      <c r="CM124" s="915"/>
      <c r="CN124" s="915"/>
      <c r="CO124" s="916"/>
      <c r="CP124" s="880" t="s">
        <v>409</v>
      </c>
      <c r="CQ124" s="881"/>
      <c r="CR124" s="881"/>
      <c r="CS124" s="881"/>
      <c r="CT124" s="881"/>
      <c r="CU124" s="881"/>
      <c r="CV124" s="881"/>
      <c r="CW124" s="881"/>
      <c r="CX124" s="881"/>
      <c r="CY124" s="881"/>
      <c r="CZ124" s="881"/>
      <c r="DA124" s="881"/>
      <c r="DB124" s="881"/>
      <c r="DC124" s="881"/>
      <c r="DD124" s="881"/>
      <c r="DE124" s="881"/>
      <c r="DF124" s="882"/>
      <c r="DG124" s="804">
        <v>224244</v>
      </c>
      <c r="DH124" s="805"/>
      <c r="DI124" s="805"/>
      <c r="DJ124" s="805"/>
      <c r="DK124" s="806"/>
      <c r="DL124" s="807">
        <v>110977</v>
      </c>
      <c r="DM124" s="805"/>
      <c r="DN124" s="805"/>
      <c r="DO124" s="805"/>
      <c r="DP124" s="806"/>
      <c r="DQ124" s="807" t="s">
        <v>66</v>
      </c>
      <c r="DR124" s="805"/>
      <c r="DS124" s="805"/>
      <c r="DT124" s="805"/>
      <c r="DU124" s="806"/>
      <c r="DV124" s="893" t="s">
        <v>66</v>
      </c>
      <c r="DW124" s="894"/>
      <c r="DX124" s="894"/>
      <c r="DY124" s="894"/>
      <c r="DZ124" s="895"/>
    </row>
    <row r="125" spans="1:130" s="103" customFormat="1" ht="26.25" customHeight="1" x14ac:dyDescent="0.15">
      <c r="A125" s="862"/>
      <c r="B125" s="863"/>
      <c r="C125" s="866" t="s">
        <v>398</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21" t="s">
        <v>66</v>
      </c>
      <c r="AB125" s="822"/>
      <c r="AC125" s="822"/>
      <c r="AD125" s="822"/>
      <c r="AE125" s="823"/>
      <c r="AF125" s="824" t="s">
        <v>66</v>
      </c>
      <c r="AG125" s="822"/>
      <c r="AH125" s="822"/>
      <c r="AI125" s="822"/>
      <c r="AJ125" s="823"/>
      <c r="AK125" s="824" t="s">
        <v>66</v>
      </c>
      <c r="AL125" s="822"/>
      <c r="AM125" s="822"/>
      <c r="AN125" s="822"/>
      <c r="AO125" s="823"/>
      <c r="AP125" s="869" t="s">
        <v>66</v>
      </c>
      <c r="AQ125" s="870"/>
      <c r="AR125" s="870"/>
      <c r="AS125" s="870"/>
      <c r="AT125" s="871"/>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96" t="s">
        <v>410</v>
      </c>
      <c r="CL125" s="897"/>
      <c r="CM125" s="897"/>
      <c r="CN125" s="897"/>
      <c r="CO125" s="898"/>
      <c r="CP125" s="905" t="s">
        <v>411</v>
      </c>
      <c r="CQ125" s="852"/>
      <c r="CR125" s="852"/>
      <c r="CS125" s="852"/>
      <c r="CT125" s="852"/>
      <c r="CU125" s="852"/>
      <c r="CV125" s="852"/>
      <c r="CW125" s="852"/>
      <c r="CX125" s="852"/>
      <c r="CY125" s="852"/>
      <c r="CZ125" s="852"/>
      <c r="DA125" s="852"/>
      <c r="DB125" s="852"/>
      <c r="DC125" s="852"/>
      <c r="DD125" s="852"/>
      <c r="DE125" s="852"/>
      <c r="DF125" s="853"/>
      <c r="DG125" s="906" t="s">
        <v>66</v>
      </c>
      <c r="DH125" s="887"/>
      <c r="DI125" s="887"/>
      <c r="DJ125" s="887"/>
      <c r="DK125" s="887"/>
      <c r="DL125" s="887" t="s">
        <v>66</v>
      </c>
      <c r="DM125" s="887"/>
      <c r="DN125" s="887"/>
      <c r="DO125" s="887"/>
      <c r="DP125" s="887"/>
      <c r="DQ125" s="887" t="s">
        <v>66</v>
      </c>
      <c r="DR125" s="887"/>
      <c r="DS125" s="887"/>
      <c r="DT125" s="887"/>
      <c r="DU125" s="887"/>
      <c r="DV125" s="888" t="s">
        <v>66</v>
      </c>
      <c r="DW125" s="888"/>
      <c r="DX125" s="888"/>
      <c r="DY125" s="888"/>
      <c r="DZ125" s="889"/>
    </row>
    <row r="126" spans="1:130" s="103" customFormat="1" ht="26.25" customHeight="1" thickBot="1" x14ac:dyDescent="0.2">
      <c r="A126" s="862"/>
      <c r="B126" s="863"/>
      <c r="C126" s="866" t="s">
        <v>400</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21">
        <v>726</v>
      </c>
      <c r="AB126" s="822"/>
      <c r="AC126" s="822"/>
      <c r="AD126" s="822"/>
      <c r="AE126" s="823"/>
      <c r="AF126" s="824">
        <v>1290</v>
      </c>
      <c r="AG126" s="822"/>
      <c r="AH126" s="822"/>
      <c r="AI126" s="822"/>
      <c r="AJ126" s="823"/>
      <c r="AK126" s="824">
        <v>1548</v>
      </c>
      <c r="AL126" s="822"/>
      <c r="AM126" s="822"/>
      <c r="AN126" s="822"/>
      <c r="AO126" s="823"/>
      <c r="AP126" s="869">
        <v>0</v>
      </c>
      <c r="AQ126" s="870"/>
      <c r="AR126" s="870"/>
      <c r="AS126" s="870"/>
      <c r="AT126" s="871"/>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99"/>
      <c r="CL126" s="900"/>
      <c r="CM126" s="900"/>
      <c r="CN126" s="900"/>
      <c r="CO126" s="901"/>
      <c r="CP126" s="859" t="s">
        <v>412</v>
      </c>
      <c r="CQ126" s="792"/>
      <c r="CR126" s="792"/>
      <c r="CS126" s="792"/>
      <c r="CT126" s="792"/>
      <c r="CU126" s="792"/>
      <c r="CV126" s="792"/>
      <c r="CW126" s="792"/>
      <c r="CX126" s="792"/>
      <c r="CY126" s="792"/>
      <c r="CZ126" s="792"/>
      <c r="DA126" s="792"/>
      <c r="DB126" s="792"/>
      <c r="DC126" s="792"/>
      <c r="DD126" s="792"/>
      <c r="DE126" s="792"/>
      <c r="DF126" s="793"/>
      <c r="DG126" s="831" t="s">
        <v>66</v>
      </c>
      <c r="DH126" s="832"/>
      <c r="DI126" s="832"/>
      <c r="DJ126" s="832"/>
      <c r="DK126" s="832"/>
      <c r="DL126" s="832" t="s">
        <v>66</v>
      </c>
      <c r="DM126" s="832"/>
      <c r="DN126" s="832"/>
      <c r="DO126" s="832"/>
      <c r="DP126" s="832"/>
      <c r="DQ126" s="832" t="s">
        <v>66</v>
      </c>
      <c r="DR126" s="832"/>
      <c r="DS126" s="832"/>
      <c r="DT126" s="832"/>
      <c r="DU126" s="832"/>
      <c r="DV126" s="838" t="s">
        <v>66</v>
      </c>
      <c r="DW126" s="838"/>
      <c r="DX126" s="838"/>
      <c r="DY126" s="838"/>
      <c r="DZ126" s="839"/>
    </row>
    <row r="127" spans="1:130" s="103" customFormat="1" ht="26.25" customHeight="1" x14ac:dyDescent="0.15">
      <c r="A127" s="864"/>
      <c r="B127" s="865"/>
      <c r="C127" s="883" t="s">
        <v>413</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21" t="s">
        <v>66</v>
      </c>
      <c r="AB127" s="822"/>
      <c r="AC127" s="822"/>
      <c r="AD127" s="822"/>
      <c r="AE127" s="823"/>
      <c r="AF127" s="824" t="s">
        <v>66</v>
      </c>
      <c r="AG127" s="822"/>
      <c r="AH127" s="822"/>
      <c r="AI127" s="822"/>
      <c r="AJ127" s="823"/>
      <c r="AK127" s="824" t="s">
        <v>66</v>
      </c>
      <c r="AL127" s="822"/>
      <c r="AM127" s="822"/>
      <c r="AN127" s="822"/>
      <c r="AO127" s="823"/>
      <c r="AP127" s="869" t="s">
        <v>66</v>
      </c>
      <c r="AQ127" s="870"/>
      <c r="AR127" s="870"/>
      <c r="AS127" s="870"/>
      <c r="AT127" s="871"/>
      <c r="AU127" s="139"/>
      <c r="AV127" s="139"/>
      <c r="AW127" s="139"/>
      <c r="AX127" s="886" t="s">
        <v>414</v>
      </c>
      <c r="AY127" s="856"/>
      <c r="AZ127" s="856"/>
      <c r="BA127" s="856"/>
      <c r="BB127" s="856"/>
      <c r="BC127" s="856"/>
      <c r="BD127" s="856"/>
      <c r="BE127" s="857"/>
      <c r="BF127" s="855" t="s">
        <v>415</v>
      </c>
      <c r="BG127" s="856"/>
      <c r="BH127" s="856"/>
      <c r="BI127" s="856"/>
      <c r="BJ127" s="856"/>
      <c r="BK127" s="856"/>
      <c r="BL127" s="857"/>
      <c r="BM127" s="855" t="s">
        <v>416</v>
      </c>
      <c r="BN127" s="856"/>
      <c r="BO127" s="856"/>
      <c r="BP127" s="856"/>
      <c r="BQ127" s="856"/>
      <c r="BR127" s="856"/>
      <c r="BS127" s="857"/>
      <c r="BT127" s="855" t="s">
        <v>417</v>
      </c>
      <c r="BU127" s="856"/>
      <c r="BV127" s="856"/>
      <c r="BW127" s="856"/>
      <c r="BX127" s="856"/>
      <c r="BY127" s="856"/>
      <c r="BZ127" s="858"/>
      <c r="CA127" s="139"/>
      <c r="CB127" s="139"/>
      <c r="CC127" s="139"/>
      <c r="CD127" s="140"/>
      <c r="CE127" s="140"/>
      <c r="CF127" s="140"/>
      <c r="CG127" s="137"/>
      <c r="CH127" s="137"/>
      <c r="CI127" s="137"/>
      <c r="CJ127" s="138"/>
      <c r="CK127" s="899"/>
      <c r="CL127" s="900"/>
      <c r="CM127" s="900"/>
      <c r="CN127" s="900"/>
      <c r="CO127" s="901"/>
      <c r="CP127" s="859" t="s">
        <v>418</v>
      </c>
      <c r="CQ127" s="792"/>
      <c r="CR127" s="792"/>
      <c r="CS127" s="792"/>
      <c r="CT127" s="792"/>
      <c r="CU127" s="792"/>
      <c r="CV127" s="792"/>
      <c r="CW127" s="792"/>
      <c r="CX127" s="792"/>
      <c r="CY127" s="792"/>
      <c r="CZ127" s="792"/>
      <c r="DA127" s="792"/>
      <c r="DB127" s="792"/>
      <c r="DC127" s="792"/>
      <c r="DD127" s="792"/>
      <c r="DE127" s="792"/>
      <c r="DF127" s="793"/>
      <c r="DG127" s="831" t="s">
        <v>66</v>
      </c>
      <c r="DH127" s="832"/>
      <c r="DI127" s="832"/>
      <c r="DJ127" s="832"/>
      <c r="DK127" s="832"/>
      <c r="DL127" s="832" t="s">
        <v>66</v>
      </c>
      <c r="DM127" s="832"/>
      <c r="DN127" s="832"/>
      <c r="DO127" s="832"/>
      <c r="DP127" s="832"/>
      <c r="DQ127" s="832" t="s">
        <v>66</v>
      </c>
      <c r="DR127" s="832"/>
      <c r="DS127" s="832"/>
      <c r="DT127" s="832"/>
      <c r="DU127" s="832"/>
      <c r="DV127" s="838" t="s">
        <v>66</v>
      </c>
      <c r="DW127" s="838"/>
      <c r="DX127" s="838"/>
      <c r="DY127" s="838"/>
      <c r="DZ127" s="839"/>
    </row>
    <row r="128" spans="1:130" s="103" customFormat="1" ht="26.25" customHeight="1" thickBot="1" x14ac:dyDescent="0.2">
      <c r="A128" s="840" t="s">
        <v>419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420</v>
      </c>
      <c r="X128" s="842"/>
      <c r="Y128" s="842"/>
      <c r="Z128" s="843"/>
      <c r="AA128" s="844">
        <v>627510</v>
      </c>
      <c r="AB128" s="845"/>
      <c r="AC128" s="845"/>
      <c r="AD128" s="845"/>
      <c r="AE128" s="846"/>
      <c r="AF128" s="847">
        <v>616935</v>
      </c>
      <c r="AG128" s="845"/>
      <c r="AH128" s="845"/>
      <c r="AI128" s="845"/>
      <c r="AJ128" s="846"/>
      <c r="AK128" s="847">
        <v>616844</v>
      </c>
      <c r="AL128" s="845"/>
      <c r="AM128" s="845"/>
      <c r="AN128" s="845"/>
      <c r="AO128" s="846"/>
      <c r="AP128" s="848"/>
      <c r="AQ128" s="849"/>
      <c r="AR128" s="849"/>
      <c r="AS128" s="849"/>
      <c r="AT128" s="850"/>
      <c r="AU128" s="139"/>
      <c r="AV128" s="139"/>
      <c r="AW128" s="139"/>
      <c r="AX128" s="851" t="s">
        <v>421</v>
      </c>
      <c r="AY128" s="852"/>
      <c r="AZ128" s="852"/>
      <c r="BA128" s="852"/>
      <c r="BB128" s="852"/>
      <c r="BC128" s="852"/>
      <c r="BD128" s="852"/>
      <c r="BE128" s="853"/>
      <c r="BF128" s="828" t="s">
        <v>66</v>
      </c>
      <c r="BG128" s="829"/>
      <c r="BH128" s="829"/>
      <c r="BI128" s="829"/>
      <c r="BJ128" s="829"/>
      <c r="BK128" s="829"/>
      <c r="BL128" s="854"/>
      <c r="BM128" s="828">
        <v>12.97</v>
      </c>
      <c r="BN128" s="829"/>
      <c r="BO128" s="829"/>
      <c r="BP128" s="829"/>
      <c r="BQ128" s="829"/>
      <c r="BR128" s="829"/>
      <c r="BS128" s="854"/>
      <c r="BT128" s="828">
        <v>20</v>
      </c>
      <c r="BU128" s="829"/>
      <c r="BV128" s="829"/>
      <c r="BW128" s="829"/>
      <c r="BX128" s="829"/>
      <c r="BY128" s="829"/>
      <c r="BZ128" s="830"/>
      <c r="CA128" s="140"/>
      <c r="CB128" s="140"/>
      <c r="CC128" s="140"/>
      <c r="CD128" s="140"/>
      <c r="CE128" s="140"/>
      <c r="CF128" s="140"/>
      <c r="CG128" s="137"/>
      <c r="CH128" s="137"/>
      <c r="CI128" s="137"/>
      <c r="CJ128" s="138"/>
      <c r="CK128" s="902"/>
      <c r="CL128" s="903"/>
      <c r="CM128" s="903"/>
      <c r="CN128" s="903"/>
      <c r="CO128" s="904"/>
      <c r="CP128" s="833" t="s">
        <v>422</v>
      </c>
      <c r="CQ128" s="770"/>
      <c r="CR128" s="770"/>
      <c r="CS128" s="770"/>
      <c r="CT128" s="770"/>
      <c r="CU128" s="770"/>
      <c r="CV128" s="770"/>
      <c r="CW128" s="770"/>
      <c r="CX128" s="770"/>
      <c r="CY128" s="770"/>
      <c r="CZ128" s="770"/>
      <c r="DA128" s="770"/>
      <c r="DB128" s="770"/>
      <c r="DC128" s="770"/>
      <c r="DD128" s="770"/>
      <c r="DE128" s="770"/>
      <c r="DF128" s="771"/>
      <c r="DG128" s="834" t="s">
        <v>66</v>
      </c>
      <c r="DH128" s="835"/>
      <c r="DI128" s="835"/>
      <c r="DJ128" s="835"/>
      <c r="DK128" s="835"/>
      <c r="DL128" s="835" t="s">
        <v>66</v>
      </c>
      <c r="DM128" s="835"/>
      <c r="DN128" s="835"/>
      <c r="DO128" s="835"/>
      <c r="DP128" s="835"/>
      <c r="DQ128" s="835" t="s">
        <v>66</v>
      </c>
      <c r="DR128" s="835"/>
      <c r="DS128" s="835"/>
      <c r="DT128" s="835"/>
      <c r="DU128" s="835"/>
      <c r="DV128" s="836" t="s">
        <v>66</v>
      </c>
      <c r="DW128" s="836"/>
      <c r="DX128" s="836"/>
      <c r="DY128" s="836"/>
      <c r="DZ128" s="837"/>
    </row>
    <row r="129" spans="1:131" s="103" customFormat="1" ht="26.25" customHeight="1" x14ac:dyDescent="0.15">
      <c r="A129" s="816" t="s">
        <v>46</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423</v>
      </c>
      <c r="X129" s="819"/>
      <c r="Y129" s="819"/>
      <c r="Z129" s="820"/>
      <c r="AA129" s="821">
        <v>12313943</v>
      </c>
      <c r="AB129" s="822"/>
      <c r="AC129" s="822"/>
      <c r="AD129" s="822"/>
      <c r="AE129" s="823"/>
      <c r="AF129" s="824">
        <v>12296473</v>
      </c>
      <c r="AG129" s="822"/>
      <c r="AH129" s="822"/>
      <c r="AI129" s="822"/>
      <c r="AJ129" s="823"/>
      <c r="AK129" s="824">
        <v>12831591</v>
      </c>
      <c r="AL129" s="822"/>
      <c r="AM129" s="822"/>
      <c r="AN129" s="822"/>
      <c r="AO129" s="823"/>
      <c r="AP129" s="825"/>
      <c r="AQ129" s="826"/>
      <c r="AR129" s="826"/>
      <c r="AS129" s="826"/>
      <c r="AT129" s="827"/>
      <c r="AU129" s="141"/>
      <c r="AV129" s="141"/>
      <c r="AW129" s="141"/>
      <c r="AX129" s="791" t="s">
        <v>424</v>
      </c>
      <c r="AY129" s="792"/>
      <c r="AZ129" s="792"/>
      <c r="BA129" s="792"/>
      <c r="BB129" s="792"/>
      <c r="BC129" s="792"/>
      <c r="BD129" s="792"/>
      <c r="BE129" s="793"/>
      <c r="BF129" s="811" t="s">
        <v>66</v>
      </c>
      <c r="BG129" s="812"/>
      <c r="BH129" s="812"/>
      <c r="BI129" s="812"/>
      <c r="BJ129" s="812"/>
      <c r="BK129" s="812"/>
      <c r="BL129" s="813"/>
      <c r="BM129" s="811">
        <v>17.97</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16" t="s">
        <v>425</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426</v>
      </c>
      <c r="X130" s="819"/>
      <c r="Y130" s="819"/>
      <c r="Z130" s="820"/>
      <c r="AA130" s="821">
        <v>2142740</v>
      </c>
      <c r="AB130" s="822"/>
      <c r="AC130" s="822"/>
      <c r="AD130" s="822"/>
      <c r="AE130" s="823"/>
      <c r="AF130" s="824">
        <v>2131115</v>
      </c>
      <c r="AG130" s="822"/>
      <c r="AH130" s="822"/>
      <c r="AI130" s="822"/>
      <c r="AJ130" s="823"/>
      <c r="AK130" s="824">
        <v>2104730</v>
      </c>
      <c r="AL130" s="822"/>
      <c r="AM130" s="822"/>
      <c r="AN130" s="822"/>
      <c r="AO130" s="823"/>
      <c r="AP130" s="825"/>
      <c r="AQ130" s="826"/>
      <c r="AR130" s="826"/>
      <c r="AS130" s="826"/>
      <c r="AT130" s="827"/>
      <c r="AU130" s="141"/>
      <c r="AV130" s="141"/>
      <c r="AW130" s="141"/>
      <c r="AX130" s="791" t="s">
        <v>427</v>
      </c>
      <c r="AY130" s="792"/>
      <c r="AZ130" s="792"/>
      <c r="BA130" s="792"/>
      <c r="BB130" s="792"/>
      <c r="BC130" s="792"/>
      <c r="BD130" s="792"/>
      <c r="BE130" s="793"/>
      <c r="BF130" s="794">
        <v>10.4</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428</v>
      </c>
      <c r="X131" s="802"/>
      <c r="Y131" s="802"/>
      <c r="Z131" s="803"/>
      <c r="AA131" s="804">
        <v>10171203</v>
      </c>
      <c r="AB131" s="805"/>
      <c r="AC131" s="805"/>
      <c r="AD131" s="805"/>
      <c r="AE131" s="806"/>
      <c r="AF131" s="807">
        <v>10165358</v>
      </c>
      <c r="AG131" s="805"/>
      <c r="AH131" s="805"/>
      <c r="AI131" s="805"/>
      <c r="AJ131" s="806"/>
      <c r="AK131" s="807">
        <v>10726861</v>
      </c>
      <c r="AL131" s="805"/>
      <c r="AM131" s="805"/>
      <c r="AN131" s="805"/>
      <c r="AO131" s="806"/>
      <c r="AP131" s="808"/>
      <c r="AQ131" s="809"/>
      <c r="AR131" s="809"/>
      <c r="AS131" s="809"/>
      <c r="AT131" s="810"/>
      <c r="AU131" s="141"/>
      <c r="AV131" s="141"/>
      <c r="AW131" s="141"/>
      <c r="AX131" s="769" t="s">
        <v>429</v>
      </c>
      <c r="AY131" s="770"/>
      <c r="AZ131" s="770"/>
      <c r="BA131" s="770"/>
      <c r="BB131" s="770"/>
      <c r="BC131" s="770"/>
      <c r="BD131" s="770"/>
      <c r="BE131" s="771"/>
      <c r="BF131" s="772">
        <v>110.9</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778" t="s">
        <v>430</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431</v>
      </c>
      <c r="W132" s="782"/>
      <c r="X132" s="782"/>
      <c r="Y132" s="782"/>
      <c r="Z132" s="783"/>
      <c r="AA132" s="784">
        <v>11.671067819999999</v>
      </c>
      <c r="AB132" s="785"/>
      <c r="AC132" s="785"/>
      <c r="AD132" s="785"/>
      <c r="AE132" s="786"/>
      <c r="AF132" s="787">
        <v>9.9093411170000003</v>
      </c>
      <c r="AG132" s="785"/>
      <c r="AH132" s="785"/>
      <c r="AI132" s="785"/>
      <c r="AJ132" s="786"/>
      <c r="AK132" s="787">
        <v>9.6368546209999995</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432</v>
      </c>
      <c r="W133" s="761"/>
      <c r="X133" s="761"/>
      <c r="Y133" s="761"/>
      <c r="Z133" s="762"/>
      <c r="AA133" s="763">
        <v>10.1</v>
      </c>
      <c r="AB133" s="764"/>
      <c r="AC133" s="764"/>
      <c r="AD133" s="764"/>
      <c r="AE133" s="765"/>
      <c r="AF133" s="763">
        <v>10.4</v>
      </c>
      <c r="AG133" s="764"/>
      <c r="AH133" s="764"/>
      <c r="AI133" s="764"/>
      <c r="AJ133" s="765"/>
      <c r="AK133" s="763">
        <v>10.4</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mjmk3b3tcTvSwf+kJGN/JmmSB/hJOb71k68PEW+JMC41CM3x4PBcbc2UNyAdQoJfNXdlhNOf9Hhmq1Yv+fCuUw==" saltValue="g7eIXQk1f5zlBUcLb2ek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GradMduTMy/fQJ0Y7j6TtzlqiQ2f1r9dFw5Rtxe39Ovglt12r/oaUpE8fByPFq2jKZQZcquKjMz41a9QdO0SoA==" saltValue="oejS77bRGvLWqCRncoNp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hrmlXESLAFFGT4SHeDPbsXYQHG65rpBeOPpiqCxIO4stgAir+rzjfLXhdPEPZGeC71jT4wp+bWvKxLHXnIBtw==" saltValue="I907byvF8BPJTTnLEMKJ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433</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434</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435</v>
      </c>
      <c r="AP7" s="158"/>
      <c r="AQ7" s="159" t="s">
        <v>436</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437</v>
      </c>
      <c r="AQ8" s="165" t="s">
        <v>438</v>
      </c>
      <c r="AR8" s="166" t="s">
        <v>439</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440</v>
      </c>
      <c r="AL9" s="1186"/>
      <c r="AM9" s="1186"/>
      <c r="AN9" s="1187"/>
      <c r="AO9" s="167">
        <v>4343612</v>
      </c>
      <c r="AP9" s="167">
        <v>93025</v>
      </c>
      <c r="AQ9" s="168">
        <v>83474</v>
      </c>
      <c r="AR9" s="169">
        <v>11.4</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441</v>
      </c>
      <c r="AL10" s="1186"/>
      <c r="AM10" s="1186"/>
      <c r="AN10" s="1187"/>
      <c r="AO10" s="170">
        <v>13</v>
      </c>
      <c r="AP10" s="170">
        <v>0</v>
      </c>
      <c r="AQ10" s="171">
        <v>8278</v>
      </c>
      <c r="AR10" s="172">
        <v>-100</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442</v>
      </c>
      <c r="AL11" s="1186"/>
      <c r="AM11" s="1186"/>
      <c r="AN11" s="1187"/>
      <c r="AO11" s="170">
        <v>132421</v>
      </c>
      <c r="AP11" s="170">
        <v>2836</v>
      </c>
      <c r="AQ11" s="171">
        <v>1520</v>
      </c>
      <c r="AR11" s="172">
        <v>86.6</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443</v>
      </c>
      <c r="AL12" s="1186"/>
      <c r="AM12" s="1186"/>
      <c r="AN12" s="1187"/>
      <c r="AO12" s="170" t="s">
        <v>322</v>
      </c>
      <c r="AP12" s="170" t="s">
        <v>322</v>
      </c>
      <c r="AQ12" s="171">
        <v>13</v>
      </c>
      <c r="AR12" s="172" t="s">
        <v>322</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444</v>
      </c>
      <c r="AL13" s="1186"/>
      <c r="AM13" s="1186"/>
      <c r="AN13" s="1187"/>
      <c r="AO13" s="170">
        <v>146518</v>
      </c>
      <c r="AP13" s="170">
        <v>3138</v>
      </c>
      <c r="AQ13" s="171">
        <v>2948</v>
      </c>
      <c r="AR13" s="172">
        <v>6.4</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445</v>
      </c>
      <c r="AL14" s="1186"/>
      <c r="AM14" s="1186"/>
      <c r="AN14" s="1187"/>
      <c r="AO14" s="170">
        <v>43615</v>
      </c>
      <c r="AP14" s="170">
        <v>934</v>
      </c>
      <c r="AQ14" s="171">
        <v>1798</v>
      </c>
      <c r="AR14" s="172">
        <v>-48.1</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446</v>
      </c>
      <c r="AL15" s="1189"/>
      <c r="AM15" s="1189"/>
      <c r="AN15" s="1190"/>
      <c r="AO15" s="170">
        <v>-191703</v>
      </c>
      <c r="AP15" s="170">
        <v>-4106</v>
      </c>
      <c r="AQ15" s="171">
        <v>-6111</v>
      </c>
      <c r="AR15" s="172">
        <v>-32.799999999999997</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120</v>
      </c>
      <c r="AL16" s="1189"/>
      <c r="AM16" s="1189"/>
      <c r="AN16" s="1190"/>
      <c r="AO16" s="170">
        <v>4474476</v>
      </c>
      <c r="AP16" s="170">
        <v>95828</v>
      </c>
      <c r="AQ16" s="171">
        <v>91920</v>
      </c>
      <c r="AR16" s="172">
        <v>4.3</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447</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448</v>
      </c>
      <c r="AP20" s="179" t="s">
        <v>449</v>
      </c>
      <c r="AQ20" s="180" t="s">
        <v>450</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451</v>
      </c>
      <c r="AL21" s="1192"/>
      <c r="AM21" s="1192"/>
      <c r="AN21" s="1193"/>
      <c r="AO21" s="183">
        <v>9.77</v>
      </c>
      <c r="AP21" s="184">
        <v>8.52</v>
      </c>
      <c r="AQ21" s="185">
        <v>1.25</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452</v>
      </c>
      <c r="AL22" s="1192"/>
      <c r="AM22" s="1192"/>
      <c r="AN22" s="1193"/>
      <c r="AO22" s="188">
        <v>96.9</v>
      </c>
      <c r="AP22" s="189">
        <v>97.5</v>
      </c>
      <c r="AQ22" s="190">
        <v>-0.6</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453</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454</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455</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435</v>
      </c>
      <c r="AP30" s="158"/>
      <c r="AQ30" s="159" t="s">
        <v>436</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437</v>
      </c>
      <c r="AQ31" s="165" t="s">
        <v>438</v>
      </c>
      <c r="AR31" s="166" t="s">
        <v>439</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456</v>
      </c>
      <c r="AL32" s="1175"/>
      <c r="AM32" s="1175"/>
      <c r="AN32" s="1176"/>
      <c r="AO32" s="198">
        <v>2494513</v>
      </c>
      <c r="AP32" s="198">
        <v>53424</v>
      </c>
      <c r="AQ32" s="199">
        <v>52518</v>
      </c>
      <c r="AR32" s="200">
        <v>1.7</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457</v>
      </c>
      <c r="AL33" s="1175"/>
      <c r="AM33" s="1175"/>
      <c r="AN33" s="1176"/>
      <c r="AO33" s="198" t="s">
        <v>322</v>
      </c>
      <c r="AP33" s="198" t="s">
        <v>322</v>
      </c>
      <c r="AQ33" s="199" t="s">
        <v>322</v>
      </c>
      <c r="AR33" s="200" t="s">
        <v>322</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458</v>
      </c>
      <c r="AL34" s="1175"/>
      <c r="AM34" s="1175"/>
      <c r="AN34" s="1176"/>
      <c r="AO34" s="198" t="s">
        <v>322</v>
      </c>
      <c r="AP34" s="198" t="s">
        <v>322</v>
      </c>
      <c r="AQ34" s="199">
        <v>24</v>
      </c>
      <c r="AR34" s="200" t="s">
        <v>322</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459</v>
      </c>
      <c r="AL35" s="1175"/>
      <c r="AM35" s="1175"/>
      <c r="AN35" s="1176"/>
      <c r="AO35" s="198">
        <v>1241073</v>
      </c>
      <c r="AP35" s="198">
        <v>26579</v>
      </c>
      <c r="AQ35" s="199">
        <v>18573</v>
      </c>
      <c r="AR35" s="200">
        <v>43.1</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460</v>
      </c>
      <c r="AL36" s="1175"/>
      <c r="AM36" s="1175"/>
      <c r="AN36" s="1176"/>
      <c r="AO36" s="198">
        <v>18172</v>
      </c>
      <c r="AP36" s="198">
        <v>389</v>
      </c>
      <c r="AQ36" s="199">
        <v>2920</v>
      </c>
      <c r="AR36" s="200">
        <v>-86.7</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461</v>
      </c>
      <c r="AL37" s="1175"/>
      <c r="AM37" s="1175"/>
      <c r="AN37" s="1176"/>
      <c r="AO37" s="198">
        <v>1548</v>
      </c>
      <c r="AP37" s="198">
        <v>33</v>
      </c>
      <c r="AQ37" s="199">
        <v>483</v>
      </c>
      <c r="AR37" s="200">
        <v>-93.2</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462</v>
      </c>
      <c r="AL38" s="1172"/>
      <c r="AM38" s="1172"/>
      <c r="AN38" s="1173"/>
      <c r="AO38" s="201" t="s">
        <v>322</v>
      </c>
      <c r="AP38" s="201" t="s">
        <v>322</v>
      </c>
      <c r="AQ38" s="202">
        <v>1</v>
      </c>
      <c r="AR38" s="190" t="s">
        <v>322</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463</v>
      </c>
      <c r="AL39" s="1172"/>
      <c r="AM39" s="1172"/>
      <c r="AN39" s="1173"/>
      <c r="AO39" s="198">
        <v>-616844</v>
      </c>
      <c r="AP39" s="198">
        <v>-13211</v>
      </c>
      <c r="AQ39" s="199">
        <v>-4335</v>
      </c>
      <c r="AR39" s="200">
        <v>204.8</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464</v>
      </c>
      <c r="AL40" s="1175"/>
      <c r="AM40" s="1175"/>
      <c r="AN40" s="1176"/>
      <c r="AO40" s="198">
        <v>-2104730</v>
      </c>
      <c r="AP40" s="198">
        <v>-45076</v>
      </c>
      <c r="AQ40" s="199">
        <v>-49481</v>
      </c>
      <c r="AR40" s="200">
        <v>-8.9</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230</v>
      </c>
      <c r="AL41" s="1178"/>
      <c r="AM41" s="1178"/>
      <c r="AN41" s="1179"/>
      <c r="AO41" s="198">
        <v>1033732</v>
      </c>
      <c r="AP41" s="198">
        <v>22139</v>
      </c>
      <c r="AQ41" s="199">
        <v>20703</v>
      </c>
      <c r="AR41" s="200">
        <v>6.9</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465</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466</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467</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435</v>
      </c>
      <c r="AN49" s="1182" t="s">
        <v>468</v>
      </c>
      <c r="AO49" s="1183"/>
      <c r="AP49" s="1183"/>
      <c r="AQ49" s="1183"/>
      <c r="AR49" s="118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469</v>
      </c>
      <c r="AO50" s="215" t="s">
        <v>470</v>
      </c>
      <c r="AP50" s="216" t="s">
        <v>471</v>
      </c>
      <c r="AQ50" s="217" t="s">
        <v>472</v>
      </c>
      <c r="AR50" s="218" t="s">
        <v>473</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474</v>
      </c>
      <c r="AL51" s="211"/>
      <c r="AM51" s="219">
        <v>3421283</v>
      </c>
      <c r="AN51" s="220">
        <v>69694</v>
      </c>
      <c r="AO51" s="221">
        <v>-39.299999999999997</v>
      </c>
      <c r="AP51" s="222">
        <v>65876</v>
      </c>
      <c r="AQ51" s="223">
        <v>-19.399999999999999</v>
      </c>
      <c r="AR51" s="224">
        <v>-19.899999999999999</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475</v>
      </c>
      <c r="AM52" s="227">
        <v>1676223</v>
      </c>
      <c r="AN52" s="228">
        <v>34146</v>
      </c>
      <c r="AO52" s="229">
        <v>0.5</v>
      </c>
      <c r="AP52" s="230">
        <v>36484</v>
      </c>
      <c r="AQ52" s="231">
        <v>-3.8</v>
      </c>
      <c r="AR52" s="232">
        <v>4.3</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476</v>
      </c>
      <c r="AL53" s="211"/>
      <c r="AM53" s="219">
        <v>3088876</v>
      </c>
      <c r="AN53" s="220">
        <v>63767</v>
      </c>
      <c r="AO53" s="221">
        <v>-8.5</v>
      </c>
      <c r="AP53" s="222">
        <v>68468</v>
      </c>
      <c r="AQ53" s="223">
        <v>3.9</v>
      </c>
      <c r="AR53" s="224">
        <v>-12.4</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475</v>
      </c>
      <c r="AM54" s="227">
        <v>1262051</v>
      </c>
      <c r="AN54" s="228">
        <v>26054</v>
      </c>
      <c r="AO54" s="229">
        <v>-23.7</v>
      </c>
      <c r="AP54" s="230">
        <v>34140</v>
      </c>
      <c r="AQ54" s="231">
        <v>-6.4</v>
      </c>
      <c r="AR54" s="232">
        <v>-17.3</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477</v>
      </c>
      <c r="AL55" s="211"/>
      <c r="AM55" s="219">
        <v>2897921</v>
      </c>
      <c r="AN55" s="220">
        <v>60577</v>
      </c>
      <c r="AO55" s="221">
        <v>-5</v>
      </c>
      <c r="AP55" s="222">
        <v>69729</v>
      </c>
      <c r="AQ55" s="223">
        <v>1.8</v>
      </c>
      <c r="AR55" s="224">
        <v>-6.8</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475</v>
      </c>
      <c r="AM56" s="227">
        <v>1594521</v>
      </c>
      <c r="AN56" s="228">
        <v>33331</v>
      </c>
      <c r="AO56" s="229">
        <v>27.9</v>
      </c>
      <c r="AP56" s="230">
        <v>38908</v>
      </c>
      <c r="AQ56" s="231">
        <v>14</v>
      </c>
      <c r="AR56" s="232">
        <v>13.9</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478</v>
      </c>
      <c r="AL57" s="211"/>
      <c r="AM57" s="219">
        <v>2853973</v>
      </c>
      <c r="AN57" s="220">
        <v>60222</v>
      </c>
      <c r="AO57" s="221">
        <v>-0.6</v>
      </c>
      <c r="AP57" s="222">
        <v>74581</v>
      </c>
      <c r="AQ57" s="223">
        <v>7</v>
      </c>
      <c r="AR57" s="224">
        <v>-7.6</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475</v>
      </c>
      <c r="AM58" s="227">
        <v>1485164</v>
      </c>
      <c r="AN58" s="228">
        <v>31339</v>
      </c>
      <c r="AO58" s="229">
        <v>-6</v>
      </c>
      <c r="AP58" s="230">
        <v>41563</v>
      </c>
      <c r="AQ58" s="231">
        <v>6.8</v>
      </c>
      <c r="AR58" s="232">
        <v>-12.8</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479</v>
      </c>
      <c r="AL59" s="211"/>
      <c r="AM59" s="219">
        <v>1939488</v>
      </c>
      <c r="AN59" s="220">
        <v>41537</v>
      </c>
      <c r="AO59" s="221">
        <v>-31</v>
      </c>
      <c r="AP59" s="222">
        <v>76347</v>
      </c>
      <c r="AQ59" s="223">
        <v>2.4</v>
      </c>
      <c r="AR59" s="224">
        <v>-33.4</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475</v>
      </c>
      <c r="AM60" s="227">
        <v>1220453</v>
      </c>
      <c r="AN60" s="228">
        <v>26138</v>
      </c>
      <c r="AO60" s="229">
        <v>-16.600000000000001</v>
      </c>
      <c r="AP60" s="230">
        <v>41762</v>
      </c>
      <c r="AQ60" s="231">
        <v>0.5</v>
      </c>
      <c r="AR60" s="232">
        <v>-17.100000000000001</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480</v>
      </c>
      <c r="AL61" s="233"/>
      <c r="AM61" s="234">
        <v>2840308</v>
      </c>
      <c r="AN61" s="235">
        <v>59159</v>
      </c>
      <c r="AO61" s="236">
        <v>-16.899999999999999</v>
      </c>
      <c r="AP61" s="237">
        <v>71000</v>
      </c>
      <c r="AQ61" s="238">
        <v>-0.9</v>
      </c>
      <c r="AR61" s="224">
        <v>-16</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475</v>
      </c>
      <c r="AM62" s="227">
        <v>1447682</v>
      </c>
      <c r="AN62" s="228">
        <v>30202</v>
      </c>
      <c r="AO62" s="229">
        <v>-3.6</v>
      </c>
      <c r="AP62" s="230">
        <v>38571</v>
      </c>
      <c r="AQ62" s="231">
        <v>2.2000000000000002</v>
      </c>
      <c r="AR62" s="232">
        <v>-5.8</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UoS0GvFTPfs2X2h5LpsA3p+iwCODMQL+dR6+hy0DPpebg7rMil3j13mKbUQvZFW8KC2FYgf+UbPV7YTeq/BT8w==" saltValue="uz2SzhzXY5x60RI42TRzD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gJq1vf3eqZK5aJ/nodXbeewaLgtz3ld6aJHvZqWTrDDOPjsBSgOuK56HCZWx0WHdZNA3evDmGTLxHM02tKkVqQ==" saltValue="QXjMYlydOUcXWvYgFf+B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h7Sn8AHM7rD9wC34WzzAulkT3nBggU/9K9JJ8HxfE7pe8NoOTiApS8PFScCNi6DEQvmVsz6C31WqQ9DUMWeKgQ==" saltValue="ckVJhjEuSbGxbWV5ySHr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481</v>
      </c>
    </row>
    <row r="46" spans="2:10" ht="29.25" customHeight="1" thickBot="1" x14ac:dyDescent="0.25">
      <c r="B46" s="244" t="s">
        <v>26</v>
      </c>
      <c r="C46" s="245"/>
      <c r="D46" s="245"/>
      <c r="E46" s="246" t="s">
        <v>482</v>
      </c>
      <c r="F46" s="247" t="s">
        <v>4</v>
      </c>
      <c r="G46" s="248" t="s">
        <v>5</v>
      </c>
      <c r="H46" s="248" t="s">
        <v>6</v>
      </c>
      <c r="I46" s="248" t="s">
        <v>7</v>
      </c>
      <c r="J46" s="249" t="s">
        <v>8</v>
      </c>
    </row>
    <row r="47" spans="2:10" ht="57.75" customHeight="1" x14ac:dyDescent="0.15">
      <c r="B47" s="250"/>
      <c r="C47" s="1196" t="s">
        <v>483</v>
      </c>
      <c r="D47" s="1196"/>
      <c r="E47" s="1197"/>
      <c r="F47" s="251">
        <v>18.940000000000001</v>
      </c>
      <c r="G47" s="252">
        <v>19.46</v>
      </c>
      <c r="H47" s="252">
        <v>13.91</v>
      </c>
      <c r="I47" s="252">
        <v>10.93</v>
      </c>
      <c r="J47" s="253">
        <v>11.96</v>
      </c>
    </row>
    <row r="48" spans="2:10" ht="57.75" customHeight="1" x14ac:dyDescent="0.15">
      <c r="B48" s="254"/>
      <c r="C48" s="1198" t="s">
        <v>484</v>
      </c>
      <c r="D48" s="1198"/>
      <c r="E48" s="1199"/>
      <c r="F48" s="255">
        <v>0.94</v>
      </c>
      <c r="G48" s="256">
        <v>1.1599999999999999</v>
      </c>
      <c r="H48" s="256">
        <v>0.45</v>
      </c>
      <c r="I48" s="256">
        <v>0.72</v>
      </c>
      <c r="J48" s="257">
        <v>2.1</v>
      </c>
    </row>
    <row r="49" spans="2:10" ht="57.75" customHeight="1" thickBot="1" x14ac:dyDescent="0.2">
      <c r="B49" s="258"/>
      <c r="C49" s="1200" t="s">
        <v>485</v>
      </c>
      <c r="D49" s="1200"/>
      <c r="E49" s="1201"/>
      <c r="F49" s="259" t="s">
        <v>486</v>
      </c>
      <c r="G49" s="260">
        <v>0.25</v>
      </c>
      <c r="H49" s="260" t="s">
        <v>487</v>
      </c>
      <c r="I49" s="260" t="s">
        <v>488</v>
      </c>
      <c r="J49" s="261">
        <v>2.56</v>
      </c>
    </row>
    <row r="50" spans="2:10" ht="13.5" customHeight="1" x14ac:dyDescent="0.15"/>
  </sheetData>
  <sheetProtection algorithmName="SHA-512" hashValue="Osuu2WefUS66EfVcKyzK7rpSS5brDJc7tnGn7RA6hopz1xlricxxdCe3ugjqpgQ0pQ1lFNrHYO2PgYol2idCpQ==" saltValue="/sn9pts+C6TfthNQ0VsO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2022-09-08T02:18:48Z</cp:lastPrinted>
  <dcterms:created xsi:type="dcterms:W3CDTF">2022-07-27T05:09:11Z</dcterms:created>
  <dcterms:modified xsi:type="dcterms:W3CDTF">2022-09-23T03:07:45Z</dcterms:modified>
  <cp:category/>
</cp:coreProperties>
</file>