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予算・決算\決算\その他の決算事務\財政状況資料集\R02決算\20220906 【作業依頼：9_20〆】令和２年度財政状況資料集の作成について（2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<sst xmlns="http://schemas.openxmlformats.org/spreadsheetml/2006/main" count="1163" uniqueCount="605">
  <si>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</si>
  <si>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</si>
  <si>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</si>
  <si>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</si>
  <si>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</si>
  <si>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</si>
  <si>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</si>
  <si>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</si>
  <si>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</si>
  <si>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</si>
  <si>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</si>
  <si>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</si>
  <si>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</si>
  <si>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</si>
  <si>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</si>
  <si>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</si>
  <si>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</si>
  <si>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</si>
  <si>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</si>
  <si>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</si>
  <si>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</si>
  <si>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</si>
  <si>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</si>
  <si>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</si>
  <si>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</si>
  <si>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</si>
  <si>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</si>
  <si>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</si>
  <si>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</si>
  <si>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</si>
  <si>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</si>
  <si>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</si>
  <si>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</si>
  <si>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</si>
  <si>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</si>
  <si>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</si>
  <si>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</si>
  <si>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</si>
  <si>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</si>
  <si>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</si>
  <si>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</si>
  <si>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</si>
  <si>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</si>
  <si>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</si>
  <si>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</si>
  <si>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</si>
  <si>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</si>
  <si>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</si>
  <si>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</si>
  <si>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</si>
  <si>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</si>
  <si>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</si>
  <si>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</si>
  <si>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</si>
  <si>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</si>
  <si>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</si>
  <si>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</si>
  <si>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</si>
  <si>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</si>
  <si>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</si>
  <si>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</si>
  <si>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</si>
  <si>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</si>
  <si>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</si>
  <si>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</si>
  <si>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</si>
  <si>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</si>
  <si>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</si>
  <si>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</si>
  <si>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</si>
  <si>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</si>
  <si>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</si>
  <si>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</si>
  <si>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</si>
  <si>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</si>
  <si>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</si>
  <si>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</si>
  <si>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</si>
  <si>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</si>
  <si>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</si>
  <si>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</si>
  <si>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</si>
  <si>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</si>
  <si>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</si>
  <si>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</si>
  <si>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</si>
  <si>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</si>
  <si>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</si>
  <si>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</si>
  <si>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</si>
  <si>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</si>
  <si>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</si>
  <si>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</si>
  <si>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</si>
  <si>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</si>
  <si>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</si>
  <si>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</si>
  <si>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</si>
  <si>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</si>
  <si>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</si>
  <si>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</si>
  <si>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</si>
  <si>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</si>
  <si>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</si>
  <si>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</si>
  <si>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</si>
  <si>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</si>
  <si>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</si>
  <si>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</si>
  <si>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</si>
  <si>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</si>
  <si>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</si>
  <si>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</si>
  <si>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</si>
  <si>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</si>
  <si>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</si>
  <si>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</si>
  <si>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</si>
  <si>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</si>
  <si>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</si>
  <si>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</si>
  <si>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</si>
  <si>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</si>
  <si>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</si>
  <si>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</si>
  <si>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</si>
  <si>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</si>
  <si>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</si>
  <si>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</si>
  <si>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</si>
  <si>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</si>
  <si>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</si>
  <si>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</si>
  <si>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</si>
  <si>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</si>
  <si>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</si>
  <si>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</si>
  <si>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</si>
  <si>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</si>
  <si>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</si>
  <si>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</si>
  <si>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</si>
  <si>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</si>
  <si>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</si>
  <si>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</si>
  <si>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</si>
  <si>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</si>
  <si>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</si>
  <si>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</si>
  <si>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</si>
  <si>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</si>
  <si>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</si>
  <si>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</si>
  <si>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</si>
  <si>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</si>
  <si>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</si>
  <si>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</si>
  <si>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</si>
  <si>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</si>
  <si>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</si>
  <si>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</si>
  <si>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</si>
  <si>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</si>
  <si>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</si>
  <si>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</si>
  <si>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</si>
  <si>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</si>
  <si>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</si>
  <si>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</si>
  <si>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</si>
  <si>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</si>
  <si>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</si>
  <si>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</si>
  <si>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</si>
  <si>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</si>
  <si>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</si>
  <si>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</si>
  <si>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</si>
  <si>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</si>
  <si>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</si>
  <si>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</si>
  <si>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</si>
  <si>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</si>
  <si>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</si>
  <si>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</si>
  <si>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</si>
  <si>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</si>
  <si>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</si>
  <si>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</si>
  <si>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</si>
  <si>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</si>
  <si>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</si>
  <si>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</si>
  <si>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</si>
  <si>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</si>
  <si>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</si>
  <si>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</si>
  <si>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</si>
  <si>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</si>
  <si>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</si>
  <si>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</si>
  <si>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</si>
  <si>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</si>
  <si>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</si>
  <si>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</si>
  <si>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</si>
  <si>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</si>
  <si>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</si>
  <si>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</si>
  <si>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</si>
  <si>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兵庫県高砂市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</si>
  <si>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</si>
  <si>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</si>
  <si>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</si>
  <si>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</si>
  <si>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</si>
  <si>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</si>
  <si>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</si>
  <si>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</si>
  <si>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</si>
  <si>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</si>
  <si>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</si>
  <si>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</si>
  <si>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</si>
  <si>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</si>
  <si>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</si>
  <si>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</si>
  <si>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</si>
  <si>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</si>
  <si>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</si>
  <si>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</si>
  <si>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</si>
  <si>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</si>
  <si>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</si>
  <si>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</si>
  <si>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</si>
  <si>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</si>
  <si>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</si>
  <si>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</si>
  <si>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</si>
  <si>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</si>
  <si>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</si>
  <si>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</si>
  <si>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</si>
  <si>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</si>
  <si>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</si>
  <si>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</si>
  <si>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</si>
  <si>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</si>
  <si>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</si>
  <si>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</si>
  <si>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</si>
  <si>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</si>
  <si>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</si>
  <si>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</si>
  <si>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</si>
  <si>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</si>
  <si>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</si>
  <si>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</si>
  <si>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</si>
  <si>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</si>
  <si>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</si>
  <si>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</si>
  <si>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</si>
  <si>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</si>
  <si>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</si>
  <si>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</si>
  <si>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</si>
  <si>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</si>
  <si>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</si>
  <si>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</si>
  <si>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</si>
  <si>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</si>
  <si>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</si>
  <si>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</si>
  <si>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</si>
  <si>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</si>
  <si>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</si>
  <si>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</si>
  <si>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</si>
  <si>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</si>
  <si>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</si>
  <si>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</si>
  <si>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</si>
  <si>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</si>
  <si>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</si>
  <si>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</si>
  <si>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</si>
  <si>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</si>
  <si>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</si>
  <si>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</si>
  <si>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</si>
  <si>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</si>
  <si>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</si>
  <si>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</si>
  <si>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</si>
  <si>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</si>
  <si>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</si>
  <si>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</si>
  <si>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</si>
  <si>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</si>
  <si>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</si>
  <si>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</si>
  <si>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</si>
  <si>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</si>
  <si>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</si>
  <si>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</si>
  <si>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</si>
  <si>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</si>
  <si>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</si>
  <si>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</si>
  <si>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</si>
  <si>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</si>
  <si>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</si>
  <si>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</si>
  <si>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</si>
  <si>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</si>
  <si>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</si>
  <si>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</si>
  <si>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</si>
  <si>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</si>
  <si>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</si>
  <si>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</si>
  <si>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</si>
  <si>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</si>
  <si>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</si>
  <si>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</si>
  <si>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</si>
  <si>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</si>
  <si>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</si>
  <si>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</si>
  <si>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</si>
  <si>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</si>
  <si>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</si>
  <si>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</si>
  <si>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</si>
  <si>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</si>
  <si>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</si>
  <si>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</si>
  <si>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</si>
  <si>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</si>
  <si>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</si>
  <si>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</si>
  <si>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</si>
  <si>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</si>
  <si>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</si>
  <si>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</si>
  <si>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</si>
  <si>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</si>
  <si>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</si>
  <si>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</si>
  <si>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</si>
  <si>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</si>
  <si>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</si>
  <si>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</si>
  <si>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</si>
  <si>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</si>
  <si>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</si>
  <si>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</si>
  <si>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</si>
  <si>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</si>
  <si>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</si>
  <si>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</si>
  <si>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</si>
  <si>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</si>
  <si>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兵庫県高砂市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</si>
  <si>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</si>
  <si>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</si>
  <si>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</si>
  <si>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</si>
  <si>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</si>
  <si>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</si>
  <si>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</si>
  <si>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</si>
  <si>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</si>
  <si>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</si>
  <si>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</si>
  <si>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</si>
  <si>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</si>
  <si>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</si>
  <si>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</si>
  <si>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</si>
  <si>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</si>
  <si>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</si>
  <si>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</si>
  <si>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</si>
  <si>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広域ごみ処理事業特別会計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</si>
  <si>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</si>
  <si>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</si>
  <si>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</si>
  <si>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</si>
  <si>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</si>
  <si>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</si>
  <si>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</si>
  <si>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</si>
  <si>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</si>
  <si>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</si>
  <si>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</si>
  <si>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</si>
  <si>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</si>
  <si>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</si>
  <si>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</si>
  <si>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</si>
  <si>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</si>
  <si>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</si>
  <si>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</si>
  <si>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</si>
  <si>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</si>
  <si>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</si>
  <si>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</si>
  <si>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</si>
  <si>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</si>
  <si>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</si>
  <si>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</si>
  <si>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</si>
  <si>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</si>
  <si>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</si>
  <si>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</si>
  <si>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</si>
  <si>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</si>
  <si>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</si>
  <si>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</si>
  <si>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</si>
  <si>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</si>
  <si>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</si>
  <si>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</si>
  <si>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</si>
  <si>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</si>
  <si>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</si>
  <si>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</si>
  <si>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</si>
  <si>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</si>
  <si>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</si>
  <si>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</si>
  <si>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</si>
  <si>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</si>
  <si>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</si>
  <si>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</si>
  <si>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</si>
  <si>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</si>
  <si>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</si>
  <si>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</si>
  <si>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</si>
  <si>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</si>
  <si>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</si>
  <si>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</si>
  <si>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</si>
  <si>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</si>
  <si>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</si>
  <si>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</si>
  <si>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</si>
  <si>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</si>
  <si>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</si>
  <si>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</si>
  <si>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</si>
  <si>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</si>
  <si>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</si>
  <si>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</si>
  <si>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</si>
  <si>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</si>
  <si>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</si>
  <si>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</si>
  <si>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</si>
  <si>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</si>
  <si>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</si>
  <si>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</si>
  <si>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</si>
  <si>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</si>
  <si>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</si>
  <si>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</si>
  <si>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</si>
  <si>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</si>
  <si>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</si>
  <si>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</si>
  <si>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</si>
  <si>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</si>
  <si>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</si>
  <si>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</si>
  <si>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</si>
  <si>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</si>
  <si>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</si>
  <si>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</si>
  <si>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</si>
  <si>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</si>
  <si>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</si>
  <si>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</si>
  <si>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</si>
  <si>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</si>
  <si>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</si>
  <si>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</si>
  <si>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</si>
  <si>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</si>
  <si>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</si>
  <si>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</si>
  <si>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</si>
  <si>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</si>
  <si>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</si>
  <si>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</si>
  <si>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</si>
  <si>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</si>
  <si>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</si>
  <si>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</si>
  <si>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</si>
  <si>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</si>
  <si>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</si>
  <si>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</si>
  <si>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</si>
  <si>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</si>
  <si>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</si>
  <si>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</si>
  <si>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</si>
  <si>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</si>
  <si>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</si>
  <si>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</si>
  <si>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</si>
  <si>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</si>
  <si>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</si>
  <si>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</si>
  <si>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</si>
  <si>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</si>
  <si>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</si>
  <si>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</si>
  <si>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</si>
  <si>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</si>
  <si>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</si>
  <si>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</si>
  <si>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</si>
  <si>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</si>
  <si>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</si>
  <si>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</si>
  <si>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</si>
  <si>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</si>
  <si>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</si>
  <si>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</si>
  <si>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</si>
  <si>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</si>
  <si>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</si>
  <si>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</si>
  <si>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</si>
  <si>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</si>
  <si>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</si>
  <si>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</si>
  <si>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</si>
  <si>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</si>
  <si>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</si>
  <si>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</si>
  <si>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</si>
  <si>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</si>
  <si>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</si>
  <si>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</si>
  <si>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</si>
  <si>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</si>
  <si>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</si>
  <si>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</si>
  <si>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</si>
  <si>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</si>
  <si>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</si>
  <si>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</si>
  <si>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</si>
  <si>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</si>
  <si>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</si>
  <si>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</si>
  <si>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</si>
  <si>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</si>
  <si>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5.41</t>
  </si>
  <si>
    <t>一般会計</t>
  </si>
  <si>
    <t>水道事業会計</t>
  </si>
  <si>
    <t>下水道事業会計</t>
  </si>
  <si>
    <t>病院事業会計</t>
  </si>
  <si>
    <t>国民健康保険事業特別会計</t>
  </si>
  <si>
    <t>介護保険事業特別会計</t>
  </si>
  <si>
    <t>後期高齢者医療事業特別会計</t>
  </si>
  <si>
    <t>工業用水道事業会計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</si>
  <si>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</si>
  <si>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</si>
  <si>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</si>
  <si>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</si>
  <si>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</si>
  <si>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</si>
  <si>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</si>
  <si>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</si>
  <si>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</si>
  <si>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4">
      <t>カコガワシ</t>
    </rPh>
    <rPh sb="4" eb="5">
      <t>ホカ</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</si>
  <si>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</si>
  <si>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</si>
  <si>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高砂市施設利用振興財団</t>
    <rPh sb="0" eb="3">
      <t>タカサゴシ</t>
    </rPh>
    <rPh sb="3" eb="5">
      <t>シセツ</t>
    </rPh>
    <rPh sb="5" eb="7">
      <t>リヨウ</t>
    </rPh>
    <rPh sb="7" eb="9">
      <t>シンコウ</t>
    </rPh>
    <rPh sb="9" eb="11">
      <t>ザイダン</t>
    </rPh>
    <phoneticPr fontId="2"/>
  </si>
  <si>
    <t>高砂市勤労福祉財団</t>
    <rPh sb="0" eb="3">
      <t>タカサゴシ</t>
    </rPh>
    <rPh sb="3" eb="5">
      <t>キンロウ</t>
    </rPh>
    <rPh sb="5" eb="7">
      <t>フクシ</t>
    </rPh>
    <rPh sb="7" eb="9">
      <t>ザイダン</t>
    </rPh>
    <phoneticPr fontId="2"/>
  </si>
  <si>
    <t>庁舎建設基金</t>
    <rPh sb="0" eb="6">
      <t>チョウシャケンセツキキン</t>
    </rPh>
    <phoneticPr fontId="5"/>
  </si>
  <si>
    <t>リサイクル基金</t>
    <rPh sb="5" eb="7">
      <t>キキン</t>
    </rPh>
    <phoneticPr fontId="5"/>
  </si>
  <si>
    <t>緑丘２丁目地区再開発等促進区地区計画に係る公園整備基金</t>
    <rPh sb="0" eb="2">
      <t>ミドリガオカ</t>
    </rPh>
    <rPh sb="3" eb="5">
      <t>チョウメ</t>
    </rPh>
    <rPh sb="5" eb="7">
      <t>チク</t>
    </rPh>
    <rPh sb="7" eb="10">
      <t>サイカイハツ</t>
    </rPh>
    <rPh sb="10" eb="11">
      <t>トウ</t>
    </rPh>
    <rPh sb="11" eb="13">
      <t>ソクシン</t>
    </rPh>
    <rPh sb="13" eb="14">
      <t>ク</t>
    </rPh>
    <rPh sb="14" eb="16">
      <t>チク</t>
    </rPh>
    <rPh sb="16" eb="18">
      <t>ケイカク</t>
    </rPh>
    <rPh sb="19" eb="20">
      <t>カカ</t>
    </rPh>
    <rPh sb="21" eb="27">
      <t>コウエンセイビキキン</t>
    </rPh>
    <phoneticPr fontId="5"/>
  </si>
  <si>
    <t>-</t>
    <phoneticPr fontId="2"/>
  </si>
  <si>
    <t>森林環境整備基金</t>
    <phoneticPr fontId="5"/>
  </si>
  <si>
    <t>新型コロナウイルス対策基金</t>
    <rPh sb="0" eb="2">
      <t>シンガタ</t>
    </rPh>
    <rPh sb="9" eb="11">
      <t>タイサク</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</si>
  <si>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</si>
  <si>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</si>
  <si>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</si>
  <si>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平均を大きく上回っている一方、有形固定資産減価償却率は類似団体よりもやや低い水準となっている。持続可能な行政経営を行うために、財政負担の軽減と平準化を図りながら施設の老朽化対策に取り組んで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</si>
  <si>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</si>
  <si>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</si>
  <si>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</si>
  <si>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</si>
  <si>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</si>
  <si>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</si>
  <si>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を大きく上回っているものの、実質公債費比率は低くなっている。これは、病院事業と下水道事業に係る準元利償還金算入額が減少したことが主な要因である。今後は大型事業の実施に伴う元利償還金の増加が見込まれることから、地方債の発行にあたっては交付税措置のある地方債の活用に努めるとともに、普通建設事業の抑制等により、地方債残高の削減に努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</si>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</sst>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F7BE-46A6-A8B8-4DCACC25F8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23270</c:v>
                </c:pt>
                <c:pt idx="1">
                  <c:v>48326</c:v>
                </c:pt>
                <c:pt idx="2">
                  <c:v>54057</c:v>
                </c:pt>
                <c:pt idx="3">
                  <c:v>97307</c:v>
                </c:pt>
                <c:pt idx="4">
                  <c:v>180137</c:v>
                </c:pt>
              </c:numCache>
            </c:numRef>
          </c:val>
          <c:smooth val="0"/>
          <c:extLst>
            <c:ext xmlns:c16="http://schemas.microsoft.com/office/drawing/2014/chart" uri="{C3380CC4-5D6E-409C-BE32-E72D297353CC}">
              <c16:uniqueId val="{00000001-F7BE-46A6-A8B8-4DCACC25F8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1.84</c:v>
                </c:pt>
                <c:pt idx="1">
                  <c:v>2.94</c:v>
                </c:pt>
                <c:pt idx="2">
                  <c:v>2.6</c:v>
                </c:pt>
                <c:pt idx="3">
                  <c:v>3.26</c:v>
                </c:pt>
                <c:pt idx="4">
                  <c:v>5.24</c:v>
                </c:pt>
              </c:numCache>
            </c:numRef>
          </c:val>
          <c:extLst>
            <c:ext xmlns:c16="http://schemas.microsoft.com/office/drawing/2014/chart" uri="{C3380CC4-5D6E-409C-BE32-E72D297353CC}">
              <c16:uniqueId val="{00000000-4AA6-4C80-AF29-96B3CFA7E4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10.32</c:v>
                </c:pt>
                <c:pt idx="1">
                  <c:v>11.21</c:v>
                </c:pt>
                <c:pt idx="2">
                  <c:v>13.2</c:v>
                </c:pt>
                <c:pt idx="3">
                  <c:v>15.73</c:v>
                </c:pt>
                <c:pt idx="4">
                  <c:v>16.71</c:v>
                </c:pt>
              </c:numCache>
            </c:numRef>
          </c:val>
          <c:extLst>
            <c:ext xmlns:c16="http://schemas.microsoft.com/office/drawing/2014/chart" uri="{C3380CC4-5D6E-409C-BE32-E72D297353CC}">
              <c16:uniqueId val="{00000001-4AA6-4C80-AF29-96B3CFA7E4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-5.41</c:v>
                </c:pt>
                <c:pt idx="1">
                  <c:v>2.0299999999999998</c:v>
                </c:pt>
                <c:pt idx="2">
                  <c:v>1.71</c:v>
                </c:pt>
                <c:pt idx="3">
                  <c:v>3.22</c:v>
                </c:pt>
                <c:pt idx="4">
                  <c:v>3.68</c:v>
                </c:pt>
              </c:numCache>
            </c:numRef>
          </c:val>
          <c:smooth val="0"/>
          <c:extLst>
            <c:ext xmlns:c16="http://schemas.microsoft.com/office/drawing/2014/chart" uri="{C3380CC4-5D6E-409C-BE32-E72D297353CC}">
              <c16:uniqueId val="{00000002-4AA6-4C80-AF29-96B3CFA7E4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CAA-4D1F-A7E9-6557DC650D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AA-4D1F-A7E9-6557DC650DE8}"/>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5CAA-4D1F-A7E9-6557DC650DE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0.04</c:v>
                </c:pt>
                <c:pt idx="4">
                  <c:v>#N/A</c:v>
                </c:pt>
                <c:pt idx="5">
                  <c:v>0.14000000000000001</c:v>
                </c:pt>
                <c:pt idx="6">
                  <c:v>#N/A</c:v>
                </c:pt>
                <c:pt idx="7">
                  <c:v>0.13</c:v>
                </c:pt>
                <c:pt idx="8">
                  <c:v>#N/A</c:v>
                </c:pt>
                <c:pt idx="9">
                  <c:v>0.16</c:v>
                </c:pt>
              </c:numCache>
            </c:numRef>
          </c:val>
          <c:extLst>
            <c:ext xmlns:c16="http://schemas.microsoft.com/office/drawing/2014/chart" uri="{C3380CC4-5D6E-409C-BE32-E72D297353CC}">
              <c16:uniqueId val="{00000003-5CAA-4D1F-A7E9-6557DC650DE8}"/>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0.56000000000000005</c:v>
                </c:pt>
                <c:pt idx="2">
                  <c:v>#N/A</c:v>
                </c:pt>
                <c:pt idx="3">
                  <c:v>1.1200000000000001</c:v>
                </c:pt>
                <c:pt idx="4">
                  <c:v>#N/A</c:v>
                </c:pt>
                <c:pt idx="5">
                  <c:v>0.51</c:v>
                </c:pt>
                <c:pt idx="6">
                  <c:v>#N/A</c:v>
                </c:pt>
                <c:pt idx="7">
                  <c:v>0.57999999999999996</c:v>
                </c:pt>
                <c:pt idx="8">
                  <c:v>#N/A</c:v>
                </c:pt>
                <c:pt idx="9">
                  <c:v>0.68</c:v>
                </c:pt>
              </c:numCache>
            </c:numRef>
          </c:val>
          <c:extLst>
            <c:ext xmlns:c16="http://schemas.microsoft.com/office/drawing/2014/chart" uri="{C3380CC4-5D6E-409C-BE32-E72D297353CC}">
              <c16:uniqueId val="{00000004-5CAA-4D1F-A7E9-6557DC650DE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2.15</c:v>
                </c:pt>
                <c:pt idx="4">
                  <c:v>#N/A</c:v>
                </c:pt>
                <c:pt idx="5">
                  <c:v>0.35</c:v>
                </c:pt>
                <c:pt idx="6">
                  <c:v>#N/A</c:v>
                </c:pt>
                <c:pt idx="7">
                  <c:v>0.68</c:v>
                </c:pt>
                <c:pt idx="8">
                  <c:v>#N/A</c:v>
                </c:pt>
                <c:pt idx="9">
                  <c:v>0.75</c:v>
                </c:pt>
              </c:numCache>
            </c:numRef>
          </c:val>
          <c:extLst>
            <c:ext xmlns:c16="http://schemas.microsoft.com/office/drawing/2014/chart" uri="{C3380CC4-5D6E-409C-BE32-E72D297353CC}">
              <c16:uniqueId val="{00000005-5CAA-4D1F-A7E9-6557DC650DE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3.87</c:v>
                </c:pt>
                <c:pt idx="2">
                  <c:v>#N/A</c:v>
                </c:pt>
                <c:pt idx="3">
                  <c:v>2.58</c:v>
                </c:pt>
                <c:pt idx="4">
                  <c:v>#N/A</c:v>
                </c:pt>
                <c:pt idx="5">
                  <c:v>2.63</c:v>
                </c:pt>
                <c:pt idx="6">
                  <c:v>#N/A</c:v>
                </c:pt>
                <c:pt idx="7">
                  <c:v>2.77</c:v>
                </c:pt>
                <c:pt idx="8">
                  <c:v>#N/A</c:v>
                </c:pt>
                <c:pt idx="9">
                  <c:v>2.77</c:v>
                </c:pt>
              </c:numCache>
            </c:numRef>
          </c:val>
          <c:extLst>
            <c:ext xmlns:c16="http://schemas.microsoft.com/office/drawing/2014/chart" uri="{C3380CC4-5D6E-409C-BE32-E72D297353CC}">
              <c16:uniqueId val="{00000006-5CAA-4D1F-A7E9-6557DC650D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1.44</c:v>
                </c:pt>
                <c:pt idx="4">
                  <c:v>#N/A</c:v>
                </c:pt>
                <c:pt idx="5">
                  <c:v>2.02</c:v>
                </c:pt>
                <c:pt idx="6">
                  <c:v>#N/A</c:v>
                </c:pt>
                <c:pt idx="7">
                  <c:v>2.8</c:v>
                </c:pt>
                <c:pt idx="8">
                  <c:v>#N/A</c:v>
                </c:pt>
                <c:pt idx="9">
                  <c:v>3.08</c:v>
                </c:pt>
              </c:numCache>
            </c:numRef>
          </c:val>
          <c:extLst>
            <c:ext xmlns:c16="http://schemas.microsoft.com/office/drawing/2014/chart" uri="{C3380CC4-5D6E-409C-BE32-E72D297353CC}">
              <c16:uniqueId val="{00000007-5CAA-4D1F-A7E9-6557DC650D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6.37</c:v>
                </c:pt>
                <c:pt idx="2">
                  <c:v>#N/A</c:v>
                </c:pt>
                <c:pt idx="3">
                  <c:v>5.93</c:v>
                </c:pt>
                <c:pt idx="4">
                  <c:v>#N/A</c:v>
                </c:pt>
                <c:pt idx="5">
                  <c:v>5.7</c:v>
                </c:pt>
                <c:pt idx="6">
                  <c:v>#N/A</c:v>
                </c:pt>
                <c:pt idx="7">
                  <c:v>5.57</c:v>
                </c:pt>
                <c:pt idx="8">
                  <c:v>#N/A</c:v>
                </c:pt>
                <c:pt idx="9">
                  <c:v>4.71</c:v>
                </c:pt>
              </c:numCache>
            </c:numRef>
          </c:val>
          <c:extLst>
            <c:ext xmlns:c16="http://schemas.microsoft.com/office/drawing/2014/chart" uri="{C3380CC4-5D6E-409C-BE32-E72D297353CC}">
              <c16:uniqueId val="{00000008-5CAA-4D1F-A7E9-6557DC650D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1.83</c:v>
                </c:pt>
                <c:pt idx="2">
                  <c:v>#N/A</c:v>
                </c:pt>
                <c:pt idx="3">
                  <c:v>2.94</c:v>
                </c:pt>
                <c:pt idx="4">
                  <c:v>#N/A</c:v>
                </c:pt>
                <c:pt idx="5">
                  <c:v>2.59</c:v>
                </c:pt>
                <c:pt idx="6">
                  <c:v>#N/A</c:v>
                </c:pt>
                <c:pt idx="7">
                  <c:v>3.26</c:v>
                </c:pt>
                <c:pt idx="8">
                  <c:v>#N/A</c:v>
                </c:pt>
                <c:pt idx="9">
                  <c:v>5.24</c:v>
                </c:pt>
              </c:numCache>
            </c:numRef>
          </c:val>
          <c:extLst>
            <c:ext xmlns:c16="http://schemas.microsoft.com/office/drawing/2014/chart" uri="{C3380CC4-5D6E-409C-BE32-E72D297353CC}">
              <c16:uniqueId val="{00000009-5CAA-4D1F-A7E9-6557DC650D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4378</c:v>
                </c:pt>
                <c:pt idx="5">
                  <c:v>4381</c:v>
                </c:pt>
                <c:pt idx="8">
                  <c:v>4331</c:v>
                </c:pt>
                <c:pt idx="11">
                  <c:v>4234</c:v>
                </c:pt>
                <c:pt idx="14">
                  <c:v>4257</c:v>
                </c:pt>
              </c:numCache>
            </c:numRef>
          </c:val>
          <c:extLst>
            <c:ext xmlns:c16="http://schemas.microsoft.com/office/drawing/2014/chart" uri="{C3380CC4-5D6E-409C-BE32-E72D297353CC}">
              <c16:uniqueId val="{00000000-85D4-4E89-AB9D-E25EF99175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D4-4E89-AB9D-E25EF99175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D4-4E89-AB9D-E25EF99175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D4-4E89-AB9D-E25EF99175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2743</c:v>
                </c:pt>
                <c:pt idx="3">
                  <c:v>2641</c:v>
                </c:pt>
                <c:pt idx="6">
                  <c:v>2501</c:v>
                </c:pt>
                <c:pt idx="9">
                  <c:v>2156</c:v>
                </c:pt>
                <c:pt idx="12">
                  <c:v>2087</c:v>
                </c:pt>
              </c:numCache>
            </c:numRef>
          </c:val>
          <c:extLst>
            <c:ext xmlns:c16="http://schemas.microsoft.com/office/drawing/2014/chart" uri="{C3380CC4-5D6E-409C-BE32-E72D297353CC}">
              <c16:uniqueId val="{00000004-85D4-4E89-AB9D-E25EF99175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D4-4E89-AB9D-E25EF99175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D4-4E89-AB9D-E25EF99175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3337</c:v>
                </c:pt>
                <c:pt idx="3">
                  <c:v>3018</c:v>
                </c:pt>
                <c:pt idx="6">
                  <c:v>2902</c:v>
                </c:pt>
                <c:pt idx="9">
                  <c:v>2805</c:v>
                </c:pt>
                <c:pt idx="12">
                  <c:v>2938</c:v>
                </c:pt>
              </c:numCache>
            </c:numRef>
          </c:val>
          <c:extLst>
            <c:ext xmlns:c16="http://schemas.microsoft.com/office/drawing/2014/chart" uri="{C3380CC4-5D6E-409C-BE32-E72D297353CC}">
              <c16:uniqueId val="{00000007-85D4-4E89-AB9D-E25EF99175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1702</c:v>
                </c:pt>
                <c:pt idx="2">
                  <c:v>#N/A</c:v>
                </c:pt>
                <c:pt idx="3">
                  <c:v>#N/A</c:v>
                </c:pt>
                <c:pt idx="4">
                  <c:v>1278</c:v>
                </c:pt>
                <c:pt idx="5">
                  <c:v>#N/A</c:v>
                </c:pt>
                <c:pt idx="6">
                  <c:v>#N/A</c:v>
                </c:pt>
                <c:pt idx="7">
                  <c:v>1072</c:v>
                </c:pt>
                <c:pt idx="8">
                  <c:v>#N/A</c:v>
                </c:pt>
                <c:pt idx="9">
                  <c:v>#N/A</c:v>
                </c:pt>
                <c:pt idx="10">
                  <c:v>727</c:v>
                </c:pt>
                <c:pt idx="11">
                  <c:v>#N/A</c:v>
                </c:pt>
                <c:pt idx="12">
                  <c:v>#N/A</c:v>
                </c:pt>
                <c:pt idx="13">
                  <c:v>768</c:v>
                </c:pt>
                <c:pt idx="14">
                  <c:v>#N/A</c:v>
                </c:pt>
              </c:numCache>
            </c:numRef>
          </c:val>
          <c:smooth val="0"/>
          <c:extLst>
            <c:ext xmlns:c16="http://schemas.microsoft.com/office/drawing/2014/chart" uri="{C3380CC4-5D6E-409C-BE32-E72D297353CC}">
              <c16:uniqueId val="{00000008-85D4-4E89-AB9D-E25EF99175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36736</c:v>
                </c:pt>
                <c:pt idx="5">
                  <c:v>36587</c:v>
                </c:pt>
                <c:pt idx="8">
                  <c:v>36291</c:v>
                </c:pt>
                <c:pt idx="11">
                  <c:v>37975</c:v>
                </c:pt>
                <c:pt idx="14">
                  <c:v>36968</c:v>
                </c:pt>
              </c:numCache>
            </c:numRef>
          </c:val>
          <c:extLst>
            <c:ext xmlns:c16="http://schemas.microsoft.com/office/drawing/2014/chart" uri="{C3380CC4-5D6E-409C-BE32-E72D297353CC}">
              <c16:uniqueId val="{00000000-877A-4F2A-B245-724317BC99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13250</c:v>
                </c:pt>
                <c:pt idx="5">
                  <c:v>11933</c:v>
                </c:pt>
                <c:pt idx="8">
                  <c:v>10896</c:v>
                </c:pt>
                <c:pt idx="11">
                  <c:v>11032</c:v>
                </c:pt>
                <c:pt idx="14">
                  <c:v>11071</c:v>
                </c:pt>
              </c:numCache>
            </c:numRef>
          </c:val>
          <c:extLst>
            <c:ext xmlns:c16="http://schemas.microsoft.com/office/drawing/2014/chart" uri="{C3380CC4-5D6E-409C-BE32-E72D297353CC}">
              <c16:uniqueId val="{00000001-877A-4F2A-B245-724317BC99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5084</c:v>
                </c:pt>
                <c:pt idx="5">
                  <c:v>5597</c:v>
                </c:pt>
                <c:pt idx="8">
                  <c:v>6792</c:v>
                </c:pt>
                <c:pt idx="11">
                  <c:v>8066</c:v>
                </c:pt>
                <c:pt idx="14">
                  <c:v>8817</c:v>
                </c:pt>
              </c:numCache>
            </c:numRef>
          </c:val>
          <c:extLst>
            <c:ext xmlns:c16="http://schemas.microsoft.com/office/drawing/2014/chart" uri="{C3380CC4-5D6E-409C-BE32-E72D297353CC}">
              <c16:uniqueId val="{00000002-877A-4F2A-B245-724317BC99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7A-4F2A-B245-724317BC99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7A-4F2A-B245-724317BC99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A-4F2A-B245-724317BC99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7459</c:v>
                </c:pt>
                <c:pt idx="3">
                  <c:v>7185</c:v>
                </c:pt>
                <c:pt idx="6">
                  <c:v>6849</c:v>
                </c:pt>
                <c:pt idx="9">
                  <c:v>6424</c:v>
                </c:pt>
                <c:pt idx="12">
                  <c:v>6487</c:v>
                </c:pt>
              </c:numCache>
            </c:numRef>
          </c:val>
          <c:extLst>
            <c:ext xmlns:c16="http://schemas.microsoft.com/office/drawing/2014/chart" uri="{C3380CC4-5D6E-409C-BE32-E72D297353CC}">
              <c16:uniqueId val="{00000006-877A-4F2A-B245-724317BC99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77A-4F2A-B245-724317BC99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26804</c:v>
                </c:pt>
                <c:pt idx="3">
                  <c:v>25867</c:v>
                </c:pt>
                <c:pt idx="6">
                  <c:v>24276</c:v>
                </c:pt>
                <c:pt idx="9">
                  <c:v>23124</c:v>
                </c:pt>
                <c:pt idx="12">
                  <c:v>21852</c:v>
                </c:pt>
              </c:numCache>
            </c:numRef>
          </c:val>
          <c:extLst>
            <c:ext xmlns:c16="http://schemas.microsoft.com/office/drawing/2014/chart" uri="{C3380CC4-5D6E-409C-BE32-E72D297353CC}">
              <c16:uniqueId val="{00000008-877A-4F2A-B245-724317BC99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7A-4F2A-B245-724317BC99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33055</c:v>
                </c:pt>
                <c:pt idx="3">
                  <c:v>33873</c:v>
                </c:pt>
                <c:pt idx="6">
                  <c:v>35094</c:v>
                </c:pt>
                <c:pt idx="9">
                  <c:v>39005</c:v>
                </c:pt>
                <c:pt idx="12">
                  <c:v>41314</c:v>
                </c:pt>
              </c:numCache>
            </c:numRef>
          </c:val>
          <c:extLst>
            <c:ext xmlns:c16="http://schemas.microsoft.com/office/drawing/2014/chart" uri="{C3380CC4-5D6E-409C-BE32-E72D297353CC}">
              <c16:uniqueId val="{0000000A-877A-4F2A-B245-724317BC99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12249</c:v>
                </c:pt>
                <c:pt idx="2">
                  <c:v>#N/A</c:v>
                </c:pt>
                <c:pt idx="3">
                  <c:v>#N/A</c:v>
                </c:pt>
                <c:pt idx="4">
                  <c:v>12809</c:v>
                </c:pt>
                <c:pt idx="5">
                  <c:v>#N/A</c:v>
                </c:pt>
                <c:pt idx="6">
                  <c:v>#N/A</c:v>
                </c:pt>
                <c:pt idx="7">
                  <c:v>12239</c:v>
                </c:pt>
                <c:pt idx="8">
                  <c:v>#N/A</c:v>
                </c:pt>
                <c:pt idx="9">
                  <c:v>#N/A</c:v>
                </c:pt>
                <c:pt idx="10">
                  <c:v>11481</c:v>
                </c:pt>
                <c:pt idx="11">
                  <c:v>#N/A</c:v>
                </c:pt>
                <c:pt idx="12">
                  <c:v>#N/A</c:v>
                </c:pt>
                <c:pt idx="13">
                  <c:v>12797</c:v>
                </c:pt>
                <c:pt idx="14">
                  <c:v>#N/A</c:v>
                </c:pt>
              </c:numCache>
            </c:numRef>
          </c:val>
          <c:smooth val="0"/>
          <c:extLst>
            <c:ext xmlns:c16="http://schemas.microsoft.com/office/drawing/2014/chart" uri="{C3380CC4-5D6E-409C-BE32-E72D297353CC}">
              <c16:uniqueId val="{0000000B-877A-4F2A-B245-724317BC99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2695</c:v>
                </c:pt>
                <c:pt idx="1">
                  <c:v>3216</c:v>
                </c:pt>
                <c:pt idx="2">
                  <c:v>3550</c:v>
                </c:pt>
              </c:numCache>
            </c:numRef>
          </c:val>
          <c:extLst>
            <c:ext xmlns:c16="http://schemas.microsoft.com/office/drawing/2014/chart" uri="{C3380CC4-5D6E-409C-BE32-E72D297353CC}">
              <c16:uniqueId val="{00000000-2398-41F1-B113-BB7146BF09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1894</c:v>
                </c:pt>
                <c:pt idx="1">
                  <c:v>2696</c:v>
                </c:pt>
                <c:pt idx="2">
                  <c:v>3033</c:v>
                </c:pt>
              </c:numCache>
            </c:numRef>
          </c:val>
          <c:extLst>
            <c:ext xmlns:c16="http://schemas.microsoft.com/office/drawing/2014/chart" uri="{C3380CC4-5D6E-409C-BE32-E72D297353CC}">
              <c16:uniqueId val="{00000001-2398-41F1-B113-BB7146BF09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1107</c:v>
                </c:pt>
                <c:pt idx="1">
                  <c:v>956</c:v>
                </c:pt>
                <c:pt idx="2">
                  <c:v>843</c:v>
                </c:pt>
              </c:numCache>
            </c:numRef>
          </c:val>
          <c:extLst>
            <c:ext xmlns:c16="http://schemas.microsoft.com/office/drawing/2014/chart" uri="{C3380CC4-5D6E-409C-BE32-E72D297353CC}">
              <c16:uniqueId val="{00000002-2398-41F1-B113-BB7146BF09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554985303295539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{6EE5B820-C41F-42D2-B30D-333C204D898D}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8DC-487E-BB0F-7E7D506D61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{B5695695-E28A-4B21-8FDF-B53A40F8F0BB}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DC-487E-BB0F-7E7D506D61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{4CCB5981-A82E-4D98-AB6C-A787736FBC8C}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DC-487E-BB0F-7E7D506D61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{40748AA1-8C17-4F60-827F-C5F20C748422}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DC-487E-BB0F-7E7D506D61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{34F47BA3-CAB6-4035-9985-0268E5691F6C}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DC-487E-BB0F-7E7D506D61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{24A60832-7FE3-4D05-81C2-598E4255FE94}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8DC-487E-BB0F-7E7D506D61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{797618C5-3CDC-4CEF-8BAE-950207E1AC0A}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8DC-487E-BB0F-7E7D506D61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{9EA2A079-47C8-4D6D-98EA-99C434EDF69E}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8DC-487E-BB0F-7E7D506D61EB}"/>
                </c:ext>
              </c:extLst>
            </c:dLbl>
            <c:dLbl>
              <c:idx val="32"/>
              <c:layout>
                <c:manualLayout>
                  <c:x val="-3.960596581651092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{3B3363A6-868A-4C2D-8CDE-D34CC925E02E}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8DC-487E-BB0F-7E7D506D61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57.2</c:v>
                </c:pt>
                <c:pt idx="16">
                  <c:v>58</c:v>
                </c:pt>
                <c:pt idx="24">
                  <c:v>56.2</c:v>
                </c:pt>
                <c:pt idx="32">
                  <c:v>57.6</c:v>
                </c:pt>
              </c:numCache>
            </c:numRef>
          </c:xVal>
          <c:yVal>
            <c:numRef>
              <c:f>公会計指標分析・財政指標組合せ分析表!$BP$51:$DC$51</c:f>
              <c:numCache>
                <c:formatCode>#,##0.0;"▲ "#,##0.0</c:formatCode>
                <c:ptCount val="40"/>
                <c:pt idx="0">
                  <c:v>71.900000000000006</c:v>
                </c:pt>
                <c:pt idx="8">
                  <c:v>75.099999999999994</c:v>
                </c:pt>
                <c:pt idx="16">
                  <c:v>71.2</c:v>
                </c:pt>
                <c:pt idx="24">
                  <c:v>66.400000000000006</c:v>
                </c:pt>
                <c:pt idx="32">
                  <c:v>70.8</c:v>
                </c:pt>
              </c:numCache>
            </c:numRef>
          </c:yVal>
          <c:smooth val="0"/>
          <c:extLst>
            <c:ext xmlns:c16="http://schemas.microsoft.com/office/drawing/2014/chart" uri="{C3380CC4-5D6E-409C-BE32-E72D297353CC}">
              <c16:uniqueId val="{00000009-D8DC-487E-BB0F-7E7D506D61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{01845851-33AA-4E94-98EF-16822014C6E8}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8DC-487E-BB0F-7E7D506D61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{87A667D0-1B56-48B8-A29B-E53E4F1838B9}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DC-487E-BB0F-7E7D506D61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{3E4D06DC-43BF-4B6F-B29C-70287D5280FD}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DC-487E-BB0F-7E7D506D61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{D45685CE-172A-43D8-819E-F0C66E41B5E2}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DC-487E-BB0F-7E7D506D61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{638050B9-258B-4269-A8FB-E88756121E76}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DC-487E-BB0F-7E7D506D61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{C96A8DE8-D76C-4DE7-A005-F9A1F753CBED}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8DC-487E-BB0F-7E7D506D61E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{F0FEA0ED-71FF-494C-9E12-576340515445}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8DC-487E-BB0F-7E7D506D61EB}"/>
                </c:ext>
              </c:extLst>
            </c:dLbl>
            <c:dLbl>
              <c:idx val="24"/>
              <c:layout>
                <c:manualLayout>
                  <c:x val="-3.94117910875037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{D238816A-4CC0-4FCB-A687-C493731DCCEF}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8DC-487E-BB0F-7E7D506D61EB}"/>
                </c:ext>
              </c:extLst>
            </c:dLbl>
            <c:dLbl>
              <c:idx val="32"/>
              <c:layout>
                <c:manualLayout>
                  <c:x val="-2.461971021296461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{CAE376B0-0D00-41F5-81E5-42C9AAB496B0}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8DC-487E-BB0F-7E7D506D61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8DC-487E-BB0F-7E7D506D61EB}"/>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{A64A6911-9652-45CF-8124-F8473E756593}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21-492A-8D1A-974767F774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{B471A2BE-C480-4C86-9AE6-1134A60BBD02}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21-492A-8D1A-974767F774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{C8BC7218-700B-469D-A75A-C4BADAA03698}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21-492A-8D1A-974767F774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{BD19AECD-94AF-4CB5-BFFA-3E878CB68778}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21-492A-8D1A-974767F774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{BC961A36-1A42-46F5-A2DF-6C4F462B3FDC}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21-492A-8D1A-974767F7742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{C9242F14-B419-4E0A-BA97-8075CEFE8EBA}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21-492A-8D1A-974767F7742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{30FCCB39-6AFD-49B7-BDEF-A32906C2E0DD}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21-492A-8D1A-974767F7742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{866DF500-2834-40BA-9921-E5C7566F901E}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21-492A-8D1A-974767F774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{F24B2C7E-3909-4C1B-9292-CB5D96BC1C1D}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21-492A-8D1A-974767F774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c:v>
                </c:pt>
                <c:pt idx="16">
                  <c:v>7.9</c:v>
                </c:pt>
                <c:pt idx="24">
                  <c:v>5.9</c:v>
                </c:pt>
                <c:pt idx="32">
                  <c:v>4.8</c:v>
                </c:pt>
              </c:numCache>
            </c:numRef>
          </c:xVal>
          <c:yVal>
            <c:numRef>
              <c:f>公会計指標分析・財政指標組合せ分析表!$BP$73:$DC$73</c:f>
              <c:numCache>
                <c:formatCode>#,##0.0;"▲ "#,##0.0</c:formatCode>
                <c:ptCount val="40"/>
                <c:pt idx="0">
                  <c:v>71.900000000000006</c:v>
                </c:pt>
                <c:pt idx="8">
                  <c:v>75.099999999999994</c:v>
                </c:pt>
                <c:pt idx="16">
                  <c:v>71.2</c:v>
                </c:pt>
                <c:pt idx="24">
                  <c:v>66.400000000000006</c:v>
                </c:pt>
                <c:pt idx="32">
                  <c:v>70.8</c:v>
                </c:pt>
              </c:numCache>
            </c:numRef>
          </c:yVal>
          <c:smooth val="0"/>
          <c:extLst>
            <c:ext xmlns:c16="http://schemas.microsoft.com/office/drawing/2014/chart" uri="{C3380CC4-5D6E-409C-BE32-E72D297353CC}">
              <c16:uniqueId val="{00000009-CC21-492A-8D1A-974767F774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{ED661061-4A83-4526-BFFF-E08AD3EEB5B3}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21-492A-8D1A-974767F774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{F8E762F1-DF4D-4E0E-BE15-0818AF6CB46E}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21-492A-8D1A-974767F774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{04021E87-541C-4719-A131-F46EC9FF10CC}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21-492A-8D1A-974767F774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{1CB705C9-A476-4299-80B6-3FFC72A01559}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21-492A-8D1A-974767F774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{CC662A8C-344D-473D-A442-F9A40157663C}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21-492A-8D1A-974767F7742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{29F25496-DE34-49B6-AD5C-B7F5F42A6158}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21-492A-8D1A-974767F7742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{89EF9EEB-DFFB-4E1D-B703-BC475C3F85D1}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21-492A-8D1A-974767F7742E}"/>
                </c:ext>
              </c:extLst>
            </c:dLbl>
            <c:dLbl>
              <c:idx val="24"/>
              <c:layout>
                <c:manualLayout>
                  <c:x val="-3.431084530275057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{D4998847-7D7A-4D08-8CC1-1D4D404D0FFF}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21-492A-8D1A-974767F7742E}"/>
                </c:ext>
              </c:extLst>
            </c:dLbl>
            <c:dLbl>
              <c:idx val="32"/>
              <c:layout>
                <c:manualLayout>
                  <c:x val="-2.88298401474007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{D73457AA-7689-4DC1-B756-B569AF97F1D0}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21-492A-8D1A-974767F774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C21-492A-8D1A-974767F7742E}"/>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１１～１３年度に借り入れた臨時経済対策債にかかる償還の終了に伴い、平成２８年度から減少傾向が続いていたが、平成３０年度から新庁舎建設事業が本格的に始まったことや、その他大型事業の実施に伴い、令和２年度においては対前年度比１３３百万円の増となっている。公営企業債の元利償還金に対する繰入金については、下水道事業の抑制により、６９百万円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平成２８年度から増加した状態が続いており、企業債償還の進捗などにより、公営企業債等繰入見込額が減少しているものの、将来負担額全体としては、対前年度比１，１００百万円の増となっている。充当可能財源等については、財政調整基金等の充当可能基金残高、都市計画税は増加したものの、基準財政需要額参入見込額の減少により、２１７百万円の減となっている。分子全体では、対前年度比１，３１６百万円の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兵庫県高砂市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から財政調整基金に３３４百万円と減債基金に１００百万円積み立てたこと、工業公園土地売払収入を減債基金に２０７百万円積み立てたこと、新型コロナウイルス対策基金を新たに創設したこと等により、基金全体としては５５８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減債基金への積立てを予定しているが、庁舎建設基金の取崩しにより微減となる見込みであり、令和５年度には第三セクター等改革推進債の借換えを予定しており、それに合わせて減債基金を全て取り崩す予定のため、大きく減少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・緑丘２丁目地区再開発等促進区地区計画に係る公園整備基金：緑丘２丁目地区再開発等促進区地区計画に係る公園整備事業に要する経費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・リサイクル基金：市が処理するごみから回収する再生資源の売却収益の効率的運用とごみの減量化・再資源化の推進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・庁舎建設基金：新庁舎建設事業に充当するため取り崩したことによる減少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・リサイクル基金：ごみの減量化・再資源化の推進経費に充当するため取り崩したことによる減少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・コミュニティ基金：コミュニティセンター管理運営補助金に充当するため取り崩したことによる減少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・庁舎建設基金：平成３０年度から続く新庁舎建設事業のため一般財源部分について取崩し予定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令和元年度決算剰余金から法定積立分として３３４百万円積み立てたこと等による増加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財政調整基金の残高は、標準財政規模の１０％から１５％の範囲内となるように努めることとしている。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令和元年度決算剰余金から１００百万円、工業公園土地売払収入を２０７百万円、土地開発基金から基金廃止に伴い３０百万円それぞれ積み立てたことによる増加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第三セクター等改革推進債の早期償還に向けて、令和５年度までに３０億円程度を積立予定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並みを推移している。平成２８年度に策定した公共施設等総合管理計画において、今後２０年間で公共施設の総延床面積の１５％縮減を目標としており、長期的な視点を持って公共施設等の最適な配置と有効活用及び財政負担の軽減と平準化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1" name="楕円 80"/>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2" name="有形固定資産減価償却率該当値テキスト"/>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3" name="楕円 82"/>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152188</xdr:rowOff>
    </xdr:from>
    <xdr:to>
      <xdr:col>23</xdr:col>
      <xdr:colOff>85725</xdr:colOff>
      <xdr:row>30</xdr:row>
      <xdr:rowOff>31115</xdr:rowOff>
    </xdr:to>
    <xdr:cxnSp macro="">
      <xdr:nvCxnSpPr>
        <xdr:cNvPr id="84" name="直線コネクタ 83"/>
        <xdr:cNvCxnSpPr/>
      </xdr:nvCxnSpPr>
      <xdr:spPr>
        <a:xfrm>
          <a:off x="4051300" y="589576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85" name="楕円 84"/>
        <xdr:cNvSpPr/>
      </xdr:nvSpPr>
      <xdr:spPr>
        <a:xfrm>
          <a:off x="3238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152188</xdr:rowOff>
    </xdr:from>
    <xdr:to>
      <xdr:col>19</xdr:col>
      <xdr:colOff>136525</xdr:colOff>
      <xdr:row>30</xdr:row>
      <xdr:rowOff>45508</xdr:rowOff>
    </xdr:to>
    <xdr:cxnSp macro="">
      <xdr:nvCxnSpPr>
        <xdr:cNvPr id="86" name="直線コネクタ 85"/>
        <xdr:cNvCxnSpPr/>
      </xdr:nvCxnSpPr>
      <xdr:spPr>
        <a:xfrm flipV="1">
          <a:off x="3289300" y="589576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137372</xdr:rowOff>
    </xdr:from>
    <xdr:to>
      <xdr:col>11</xdr:col>
      <xdr:colOff>187325</xdr:colOff>
      <xdr:row>30</xdr:row>
      <xdr:rowOff>67522</xdr:rowOff>
    </xdr:to>
    <xdr:sp macro="" textlink="">
      <xdr:nvSpPr>
        <xdr:cNvPr id="87" name="楕円 86"/>
        <xdr:cNvSpPr/>
      </xdr:nvSpPr>
      <xdr:spPr>
        <a:xfrm>
          <a:off x="2476500" y="5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16722</xdr:rowOff>
    </xdr:from>
    <xdr:to>
      <xdr:col>15</xdr:col>
      <xdr:colOff>136525</xdr:colOff>
      <xdr:row>30</xdr:row>
      <xdr:rowOff>45508</xdr:rowOff>
    </xdr:to>
    <xdr:cxnSp macro="">
      <xdr:nvCxnSpPr>
        <xdr:cNvPr id="88" name="直線コネクタ 87"/>
        <xdr:cNvCxnSpPr/>
      </xdr:nvCxnSpPr>
      <xdr:spPr>
        <a:xfrm>
          <a:off x="2527300" y="593174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148167</xdr:rowOff>
    </xdr:from>
    <xdr:to>
      <xdr:col>7</xdr:col>
      <xdr:colOff>187325</xdr:colOff>
      <xdr:row>30</xdr:row>
      <xdr:rowOff>78317</xdr:rowOff>
    </xdr:to>
    <xdr:sp macro="" textlink="">
      <xdr:nvSpPr>
        <xdr:cNvPr id="89" name="楕円 88"/>
        <xdr:cNvSpPr/>
      </xdr:nvSpPr>
      <xdr:spPr>
        <a:xfrm>
          <a:off x="1714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16722</xdr:rowOff>
    </xdr:from>
    <xdr:to>
      <xdr:col>11</xdr:col>
      <xdr:colOff>136525</xdr:colOff>
      <xdr:row>30</xdr:row>
      <xdr:rowOff>27517</xdr:rowOff>
    </xdr:to>
    <xdr:cxnSp macro="">
      <xdr:nvCxnSpPr>
        <xdr:cNvPr id="90" name="直線コネクタ 89"/>
        <xdr:cNvCxnSpPr/>
      </xdr:nvCxnSpPr>
      <xdr:spPr>
        <a:xfrm flipV="1">
          <a:off x="1765300" y="593174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95"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96" name="n_2mainValue有形固定資産減価償却率"/>
        <xdr:cNvSpPr txBox="1"/>
      </xdr:nvSpPr>
      <xdr:spPr>
        <a:xfrm>
          <a:off x="3086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84049</xdr:rowOff>
    </xdr:from>
    <xdr:ext cx="405111" cy="259045"/>
    <xdr:sp macro="" textlink="">
      <xdr:nvSpPr>
        <xdr:cNvPr id="97" name="n_3mainValue有形固定資産減価償却率"/>
        <xdr:cNvSpPr txBox="1"/>
      </xdr:nvSpPr>
      <xdr:spPr>
        <a:xfrm>
          <a:off x="2324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69444</xdr:rowOff>
    </xdr:from>
    <xdr:ext cx="405111" cy="259045"/>
    <xdr:sp macro="" textlink="">
      <xdr:nvSpPr>
        <xdr:cNvPr id="98" name="n_4mainValue有形固定資産減価償却率"/>
        <xdr:cNvSpPr txBox="1"/>
      </xdr:nvSpPr>
      <xdr:spPr>
        <a:xfrm>
          <a:off x="1562744"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将来負担額は大型事業の実施により類似団体平均を大きく上回っている状況であるが、当市には大規模企業が集中しているため平均を上回る税収があるため、類似団体平均と同程度の水準になっていると考えられる。投資的事業の整理を行い、起債発行の抑制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55711</xdr:rowOff>
    </xdr:from>
    <xdr:to>
      <xdr:col>76</xdr:col>
      <xdr:colOff>73025</xdr:colOff>
      <xdr:row>31</xdr:row>
      <xdr:rowOff>157311</xdr:rowOff>
    </xdr:to>
    <xdr:sp macro="" textlink="">
      <xdr:nvSpPr>
        <xdr:cNvPr id="143" name="楕円 142"/>
        <xdr:cNvSpPr/>
      </xdr:nvSpPr>
      <xdr:spPr>
        <a:xfrm>
          <a:off x="14744700" y="61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34138</xdr:rowOff>
    </xdr:from>
    <xdr:ext cx="469744" cy="259045"/>
    <xdr:sp macro="" textlink="">
      <xdr:nvSpPr>
        <xdr:cNvPr id="144" name="債務償還比率該当値テキスト"/>
        <xdr:cNvSpPr txBox="1"/>
      </xdr:nvSpPr>
      <xdr:spPr>
        <a:xfrm>
          <a:off x="14846300" y="61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3415</xdr:rowOff>
    </xdr:from>
    <xdr:to>
      <xdr:col>72</xdr:col>
      <xdr:colOff>123825</xdr:colOff>
      <xdr:row>31</xdr:row>
      <xdr:rowOff>105015</xdr:rowOff>
    </xdr:to>
    <xdr:sp macro="" textlink="">
      <xdr:nvSpPr>
        <xdr:cNvPr id="145" name="楕円 144"/>
        <xdr:cNvSpPr/>
      </xdr:nvSpPr>
      <xdr:spPr>
        <a:xfrm>
          <a:off x="14033500" y="6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54215</xdr:rowOff>
    </xdr:from>
    <xdr:to>
      <xdr:col>76</xdr:col>
      <xdr:colOff>22225</xdr:colOff>
      <xdr:row>31</xdr:row>
      <xdr:rowOff>106511</xdr:rowOff>
    </xdr:to>
    <xdr:cxnSp macro="">
      <xdr:nvCxnSpPr>
        <xdr:cNvPr id="146" name="直線コネクタ 145"/>
        <xdr:cNvCxnSpPr/>
      </xdr:nvCxnSpPr>
      <xdr:spPr>
        <a:xfrm>
          <a:off x="14084300" y="6140690"/>
          <a:ext cx="7112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168868</xdr:rowOff>
    </xdr:from>
    <xdr:to>
      <xdr:col>68</xdr:col>
      <xdr:colOff>123825</xdr:colOff>
      <xdr:row>31</xdr:row>
      <xdr:rowOff>99018</xdr:rowOff>
    </xdr:to>
    <xdr:sp macro="" textlink="">
      <xdr:nvSpPr>
        <xdr:cNvPr id="147" name="楕円 146"/>
        <xdr:cNvSpPr/>
      </xdr:nvSpPr>
      <xdr:spPr>
        <a:xfrm>
          <a:off x="13271500" y="60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48218</xdr:rowOff>
    </xdr:from>
    <xdr:to>
      <xdr:col>72</xdr:col>
      <xdr:colOff>73025</xdr:colOff>
      <xdr:row>31</xdr:row>
      <xdr:rowOff>54215</xdr:rowOff>
    </xdr:to>
    <xdr:cxnSp macro="">
      <xdr:nvCxnSpPr>
        <xdr:cNvPr id="148" name="直線コネクタ 147"/>
        <xdr:cNvCxnSpPr/>
      </xdr:nvCxnSpPr>
      <xdr:spPr>
        <a:xfrm>
          <a:off x="13322300" y="6134693"/>
          <a:ext cx="762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8572</xdr:rowOff>
    </xdr:from>
    <xdr:to>
      <xdr:col>64</xdr:col>
      <xdr:colOff>123825</xdr:colOff>
      <xdr:row>31</xdr:row>
      <xdr:rowOff>110172</xdr:rowOff>
    </xdr:to>
    <xdr:sp macro="" textlink="">
      <xdr:nvSpPr>
        <xdr:cNvPr id="149" name="楕円 148"/>
        <xdr:cNvSpPr/>
      </xdr:nvSpPr>
      <xdr:spPr>
        <a:xfrm>
          <a:off x="12509500" y="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48218</xdr:rowOff>
    </xdr:from>
    <xdr:to>
      <xdr:col>68</xdr:col>
      <xdr:colOff>73025</xdr:colOff>
      <xdr:row>31</xdr:row>
      <xdr:rowOff>59372</xdr:rowOff>
    </xdr:to>
    <xdr:cxnSp macro="">
      <xdr:nvCxnSpPr>
        <xdr:cNvPr id="150" name="直線コネクタ 149"/>
        <xdr:cNvCxnSpPr/>
      </xdr:nvCxnSpPr>
      <xdr:spPr>
        <a:xfrm flipV="1">
          <a:off x="12560300" y="6134693"/>
          <a:ext cx="762000" cy="1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38079</xdr:rowOff>
    </xdr:from>
    <xdr:to>
      <xdr:col>60</xdr:col>
      <xdr:colOff>123825</xdr:colOff>
      <xdr:row>31</xdr:row>
      <xdr:rowOff>139679</xdr:rowOff>
    </xdr:to>
    <xdr:sp macro="" textlink="">
      <xdr:nvSpPr>
        <xdr:cNvPr id="151" name="楕円 150"/>
        <xdr:cNvSpPr/>
      </xdr:nvSpPr>
      <xdr:spPr>
        <a:xfrm>
          <a:off x="11747500" y="61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59372</xdr:rowOff>
    </xdr:from>
    <xdr:to>
      <xdr:col>64</xdr:col>
      <xdr:colOff>73025</xdr:colOff>
      <xdr:row>31</xdr:row>
      <xdr:rowOff>88879</xdr:rowOff>
    </xdr:to>
    <xdr:cxnSp macro="">
      <xdr:nvCxnSpPr>
        <xdr:cNvPr id="152" name="直線コネクタ 151"/>
        <xdr:cNvCxnSpPr/>
      </xdr:nvCxnSpPr>
      <xdr:spPr>
        <a:xfrm flipV="1">
          <a:off x="11798300" y="6145847"/>
          <a:ext cx="762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96142</xdr:rowOff>
    </xdr:from>
    <xdr:ext cx="469744" cy="259045"/>
    <xdr:sp macro="" textlink="">
      <xdr:nvSpPr>
        <xdr:cNvPr id="157" name="n_1mainValue債務償還比率"/>
        <xdr:cNvSpPr txBox="1"/>
      </xdr:nvSpPr>
      <xdr:spPr>
        <a:xfrm>
          <a:off x="13836727" y="61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90145</xdr:rowOff>
    </xdr:from>
    <xdr:ext cx="469744" cy="259045"/>
    <xdr:sp macro="" textlink="">
      <xdr:nvSpPr>
        <xdr:cNvPr id="158" name="n_2mainValue債務償還比率"/>
        <xdr:cNvSpPr txBox="1"/>
      </xdr:nvSpPr>
      <xdr:spPr>
        <a:xfrm>
          <a:off x="13087427" y="61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101299</xdr:rowOff>
    </xdr:from>
    <xdr:ext cx="469744" cy="259045"/>
    <xdr:sp macro="" textlink="">
      <xdr:nvSpPr>
        <xdr:cNvPr id="159" name="n_3mainValue債務償還比率"/>
        <xdr:cNvSpPr txBox="1"/>
      </xdr:nvSpPr>
      <xdr:spPr>
        <a:xfrm>
          <a:off x="12325427" y="618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130806</xdr:rowOff>
    </xdr:from>
    <xdr:ext cx="469744" cy="259045"/>
    <xdr:sp macro="" textlink="">
      <xdr:nvSpPr>
        <xdr:cNvPr id="160" name="n_4mainValue債務償還比率"/>
        <xdr:cNvSpPr txBox="1"/>
      </xdr:nvSpPr>
      <xdr:spPr>
        <a:xfrm>
          <a:off x="11563427" y="621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4" name="【道路】&#10;有形固定資産減価償却率該当値テキスト"/>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5" name="楕円 74"/>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59055</xdr:rowOff>
    </xdr:to>
    <xdr:cxnSp macro="">
      <xdr:nvCxnSpPr>
        <xdr:cNvPr id="76" name="直線コネクタ 75"/>
        <xdr:cNvCxnSpPr/>
      </xdr:nvCxnSpPr>
      <xdr:spPr>
        <a:xfrm>
          <a:off x="3797300" y="63760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118745</xdr:rowOff>
    </xdr:from>
    <xdr:to>
      <xdr:col>15</xdr:col>
      <xdr:colOff>101600</xdr:colOff>
      <xdr:row>37</xdr:row>
      <xdr:rowOff>48895</xdr:rowOff>
    </xdr:to>
    <xdr:sp macro="" textlink="">
      <xdr:nvSpPr>
        <xdr:cNvPr id="77" name="楕円 76"/>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169545</xdr:rowOff>
    </xdr:from>
    <xdr:to>
      <xdr:col>19</xdr:col>
      <xdr:colOff>177800</xdr:colOff>
      <xdr:row>37</xdr:row>
      <xdr:rowOff>32385</xdr:rowOff>
    </xdr:to>
    <xdr:cxnSp macro="">
      <xdr:nvCxnSpPr>
        <xdr:cNvPr id="78" name="直線コネクタ 77"/>
        <xdr:cNvCxnSpPr/>
      </xdr:nvCxnSpPr>
      <xdr:spPr>
        <a:xfrm>
          <a:off x="2908300" y="6341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36</xdr:row>
      <xdr:rowOff>169545</xdr:rowOff>
    </xdr:to>
    <xdr:cxnSp macro="">
      <xdr:nvCxnSpPr>
        <xdr:cNvPr id="80" name="直線コネクタ 79"/>
        <xdr:cNvCxnSpPr/>
      </xdr:nvCxnSpPr>
      <xdr:spPr>
        <a:xfrm>
          <a:off x="2019300" y="6330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88265</xdr:rowOff>
    </xdr:from>
    <xdr:to>
      <xdr:col>6</xdr:col>
      <xdr:colOff>38100</xdr:colOff>
      <xdr:row>37</xdr:row>
      <xdr:rowOff>18415</xdr:rowOff>
    </xdr:to>
    <xdr:sp macro="" textlink="">
      <xdr:nvSpPr>
        <xdr:cNvPr id="81" name="楕円 80"/>
        <xdr:cNvSpPr/>
      </xdr:nvSpPr>
      <xdr:spPr>
        <a:xfrm>
          <a:off x="1079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139065</xdr:rowOff>
    </xdr:from>
    <xdr:to>
      <xdr:col>10</xdr:col>
      <xdr:colOff>114300</xdr:colOff>
      <xdr:row>36</xdr:row>
      <xdr:rowOff>158115</xdr:rowOff>
    </xdr:to>
    <xdr:cxnSp macro="">
      <xdr:nvCxnSpPr>
        <xdr:cNvPr id="82" name="直線コネクタ 81"/>
        <xdr:cNvCxnSpPr/>
      </xdr:nvCxnSpPr>
      <xdr:spPr>
        <a:xfrm>
          <a:off x="1130300" y="6311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7" name="n_1mainValue【道路】&#10;有形固定資産減価償却率"/>
        <xdr:cNvSpPr txBox="1"/>
      </xdr:nvSpPr>
      <xdr:spPr>
        <a:xfrm>
          <a:off x="3582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65422</xdr:rowOff>
    </xdr:from>
    <xdr:ext cx="405111" cy="259045"/>
    <xdr:sp macro="" textlink="">
      <xdr:nvSpPr>
        <xdr:cNvPr id="88" name="n_2mainValue【道路】&#10;有形固定資産減価償却率"/>
        <xdr:cNvSpPr txBox="1"/>
      </xdr:nvSpPr>
      <xdr:spPr>
        <a:xfrm>
          <a:off x="2705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34942</xdr:rowOff>
    </xdr:from>
    <xdr:ext cx="405111" cy="259045"/>
    <xdr:sp macro="" textlink="">
      <xdr:nvSpPr>
        <xdr:cNvPr id="90" name="n_4mainValue【道路】&#10;有形固定資産減価償却率"/>
        <xdr:cNvSpPr txBox="1"/>
      </xdr:nvSpPr>
      <xdr:spPr>
        <a:xfrm>
          <a:off x="927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79140</xdr:rowOff>
    </xdr:from>
    <xdr:to>
      <xdr:col>55</xdr:col>
      <xdr:colOff>50800</xdr:colOff>
      <xdr:row>42</xdr:row>
      <xdr:rowOff>9290</xdr:rowOff>
    </xdr:to>
    <xdr:sp macro="" textlink="">
      <xdr:nvSpPr>
        <xdr:cNvPr id="130" name="楕円 129"/>
        <xdr:cNvSpPr/>
      </xdr:nvSpPr>
      <xdr:spPr>
        <a:xfrm>
          <a:off x="10426700" y="71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165517</xdr:rowOff>
    </xdr:from>
    <xdr:ext cx="469744" cy="259045"/>
    <xdr:sp macro="" textlink="">
      <xdr:nvSpPr>
        <xdr:cNvPr id="131" name="【道路】&#10;一人当たり延長該当値テキスト"/>
        <xdr:cNvSpPr txBox="1"/>
      </xdr:nvSpPr>
      <xdr:spPr>
        <a:xfrm>
          <a:off x="10515600" y="702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79997</xdr:rowOff>
    </xdr:from>
    <xdr:to>
      <xdr:col>50</xdr:col>
      <xdr:colOff>165100</xdr:colOff>
      <xdr:row>42</xdr:row>
      <xdr:rowOff>10147</xdr:rowOff>
    </xdr:to>
    <xdr:sp macro="" textlink="">
      <xdr:nvSpPr>
        <xdr:cNvPr id="132" name="楕円 131"/>
        <xdr:cNvSpPr/>
      </xdr:nvSpPr>
      <xdr:spPr>
        <a:xfrm>
          <a:off x="9588500" y="71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129940</xdr:rowOff>
    </xdr:from>
    <xdr:to>
      <xdr:col>55</xdr:col>
      <xdr:colOff>0</xdr:colOff>
      <xdr:row>41</xdr:row>
      <xdr:rowOff>130797</xdr:rowOff>
    </xdr:to>
    <xdr:cxnSp macro="">
      <xdr:nvCxnSpPr>
        <xdr:cNvPr id="133" name="直線コネクタ 132"/>
        <xdr:cNvCxnSpPr/>
      </xdr:nvCxnSpPr>
      <xdr:spPr>
        <a:xfrm flipV="1">
          <a:off x="9639300" y="7159390"/>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80931</xdr:rowOff>
    </xdr:from>
    <xdr:to>
      <xdr:col>46</xdr:col>
      <xdr:colOff>38100</xdr:colOff>
      <xdr:row>42</xdr:row>
      <xdr:rowOff>11081</xdr:rowOff>
    </xdr:to>
    <xdr:sp macro="" textlink="">
      <xdr:nvSpPr>
        <xdr:cNvPr id="134" name="楕円 133"/>
        <xdr:cNvSpPr/>
      </xdr:nvSpPr>
      <xdr:spPr>
        <a:xfrm>
          <a:off x="8699500" y="7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130797</xdr:rowOff>
    </xdr:from>
    <xdr:to>
      <xdr:col>50</xdr:col>
      <xdr:colOff>114300</xdr:colOff>
      <xdr:row>41</xdr:row>
      <xdr:rowOff>131731</xdr:rowOff>
    </xdr:to>
    <xdr:cxnSp macro="">
      <xdr:nvCxnSpPr>
        <xdr:cNvPr id="135" name="直線コネクタ 134"/>
        <xdr:cNvCxnSpPr/>
      </xdr:nvCxnSpPr>
      <xdr:spPr>
        <a:xfrm flipV="1">
          <a:off x="8750300" y="7160247"/>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81921</xdr:rowOff>
    </xdr:from>
    <xdr:to>
      <xdr:col>41</xdr:col>
      <xdr:colOff>101600</xdr:colOff>
      <xdr:row>42</xdr:row>
      <xdr:rowOff>12071</xdr:rowOff>
    </xdr:to>
    <xdr:sp macro="" textlink="">
      <xdr:nvSpPr>
        <xdr:cNvPr id="136" name="楕円 135"/>
        <xdr:cNvSpPr/>
      </xdr:nvSpPr>
      <xdr:spPr>
        <a:xfrm>
          <a:off x="7810500" y="71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131731</xdr:rowOff>
    </xdr:from>
    <xdr:to>
      <xdr:col>45</xdr:col>
      <xdr:colOff>177800</xdr:colOff>
      <xdr:row>41</xdr:row>
      <xdr:rowOff>132721</xdr:rowOff>
    </xdr:to>
    <xdr:cxnSp macro="">
      <xdr:nvCxnSpPr>
        <xdr:cNvPr id="137" name="直線コネクタ 136"/>
        <xdr:cNvCxnSpPr/>
      </xdr:nvCxnSpPr>
      <xdr:spPr>
        <a:xfrm flipV="1">
          <a:off x="7861300" y="716118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82664</xdr:rowOff>
    </xdr:from>
    <xdr:to>
      <xdr:col>36</xdr:col>
      <xdr:colOff>165100</xdr:colOff>
      <xdr:row>42</xdr:row>
      <xdr:rowOff>12814</xdr:rowOff>
    </xdr:to>
    <xdr:sp macro="" textlink="">
      <xdr:nvSpPr>
        <xdr:cNvPr id="138" name="楕円 137"/>
        <xdr:cNvSpPr/>
      </xdr:nvSpPr>
      <xdr:spPr>
        <a:xfrm>
          <a:off x="6921500" y="7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132721</xdr:rowOff>
    </xdr:from>
    <xdr:to>
      <xdr:col>41</xdr:col>
      <xdr:colOff>50800</xdr:colOff>
      <xdr:row>41</xdr:row>
      <xdr:rowOff>133464</xdr:rowOff>
    </xdr:to>
    <xdr:cxnSp macro="">
      <xdr:nvCxnSpPr>
        <xdr:cNvPr id="139" name="直線コネクタ 138"/>
        <xdr:cNvCxnSpPr/>
      </xdr:nvCxnSpPr>
      <xdr:spPr>
        <a:xfrm flipV="1">
          <a:off x="6972300" y="71621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1274</xdr:rowOff>
    </xdr:from>
    <xdr:ext cx="469744" cy="259045"/>
    <xdr:sp macro="" textlink="">
      <xdr:nvSpPr>
        <xdr:cNvPr id="144" name="n_1mainValue【道路】&#10;一人当たり延長"/>
        <xdr:cNvSpPr txBox="1"/>
      </xdr:nvSpPr>
      <xdr:spPr>
        <a:xfrm>
          <a:off x="9391727" y="720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2208</xdr:rowOff>
    </xdr:from>
    <xdr:ext cx="469744" cy="259045"/>
    <xdr:sp macro="" textlink="">
      <xdr:nvSpPr>
        <xdr:cNvPr id="145" name="n_2mainValue【道路】&#10;一人当たり延長"/>
        <xdr:cNvSpPr txBox="1"/>
      </xdr:nvSpPr>
      <xdr:spPr>
        <a:xfrm>
          <a:off x="8515427" y="720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3198</xdr:rowOff>
    </xdr:from>
    <xdr:ext cx="469744" cy="259045"/>
    <xdr:sp macro="" textlink="">
      <xdr:nvSpPr>
        <xdr:cNvPr id="146" name="n_3mainValue【道路】&#10;一人当たり延長"/>
        <xdr:cNvSpPr txBox="1"/>
      </xdr:nvSpPr>
      <xdr:spPr>
        <a:xfrm>
          <a:off x="7626427" y="72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3941</xdr:rowOff>
    </xdr:from>
    <xdr:ext cx="469744" cy="259045"/>
    <xdr:sp macro="" textlink="">
      <xdr:nvSpPr>
        <xdr:cNvPr id="147" name="n_4mainValue【道路】&#10;一人当たり延長"/>
        <xdr:cNvSpPr txBox="1"/>
      </xdr:nvSpPr>
      <xdr:spPr>
        <a:xfrm>
          <a:off x="6737427" y="72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88" name="楕円 187"/>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89" name="【橋りょう・トンネル】&#10;有形固定資産減価償却率該当値テキスト"/>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90" name="楕円 189"/>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146685</xdr:rowOff>
    </xdr:to>
    <xdr:cxnSp macro="">
      <xdr:nvCxnSpPr>
        <xdr:cNvPr id="191" name="直線コネクタ 190"/>
        <xdr:cNvCxnSpPr/>
      </xdr:nvCxnSpPr>
      <xdr:spPr>
        <a:xfrm>
          <a:off x="3797300" y="102450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2" name="楕円 191"/>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129540</xdr:rowOff>
    </xdr:to>
    <xdr:cxnSp macro="">
      <xdr:nvCxnSpPr>
        <xdr:cNvPr id="193" name="直線コネクタ 192"/>
        <xdr:cNvCxnSpPr/>
      </xdr:nvCxnSpPr>
      <xdr:spPr>
        <a:xfrm>
          <a:off x="2908300" y="10237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4" name="楕円 193"/>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154305</xdr:rowOff>
    </xdr:to>
    <xdr:cxnSp macro="">
      <xdr:nvCxnSpPr>
        <xdr:cNvPr id="195" name="直線コネクタ 194"/>
        <xdr:cNvCxnSpPr/>
      </xdr:nvCxnSpPr>
      <xdr:spPr>
        <a:xfrm flipV="1">
          <a:off x="2019300" y="10237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6" name="楕円 195"/>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59</xdr:row>
      <xdr:rowOff>154305</xdr:rowOff>
    </xdr:to>
    <xdr:cxnSp macro="">
      <xdr:nvCxnSpPr>
        <xdr:cNvPr id="197" name="直線コネクタ 196"/>
        <xdr:cNvCxnSpPr/>
      </xdr:nvCxnSpPr>
      <xdr:spPr>
        <a:xfrm>
          <a:off x="1130300" y="102641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202" name="n_1mainValue【橋りょう・トンネル】&#10;有形固定資産減価償却率"/>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3" name="n_2mainValue【橋りょう・トンネル】&#10;有形固定資産減価償却率"/>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24782</xdr:rowOff>
    </xdr:from>
    <xdr:ext cx="405111" cy="259045"/>
    <xdr:sp macro="" textlink="">
      <xdr:nvSpPr>
        <xdr:cNvPr id="204" name="n_3mainValue【橋りょう・トンネル】&#10;有形固定資産減価償却率"/>
        <xdr:cNvSpPr txBox="1"/>
      </xdr:nvSpPr>
      <xdr:spPr>
        <a:xfrm>
          <a:off x="1816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5" name="n_4mainValue【橋りょう・トンネル】&#10;有形固定資産減価償却率"/>
        <xdr:cNvSpPr txBox="1"/>
      </xdr:nvSpPr>
      <xdr:spPr>
        <a:xfrm>
          <a:off x="927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11468</xdr:rowOff>
    </xdr:from>
    <xdr:to>
      <xdr:col>55</xdr:col>
      <xdr:colOff>50800</xdr:colOff>
      <xdr:row>61</xdr:row>
      <xdr:rowOff>113068</xdr:rowOff>
    </xdr:to>
    <xdr:sp macro="" textlink="">
      <xdr:nvSpPr>
        <xdr:cNvPr id="243" name="楕円 242"/>
        <xdr:cNvSpPr/>
      </xdr:nvSpPr>
      <xdr:spPr>
        <a:xfrm>
          <a:off x="10426700" y="104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161345</xdr:rowOff>
    </xdr:from>
    <xdr:ext cx="599010" cy="259045"/>
    <xdr:sp macro="" textlink="">
      <xdr:nvSpPr>
        <xdr:cNvPr id="244" name="【橋りょう・トンネル】&#10;一人当たり有形固定資産（償却資産）額該当値テキスト"/>
        <xdr:cNvSpPr txBox="1"/>
      </xdr:nvSpPr>
      <xdr:spPr>
        <a:xfrm>
          <a:off x="10515600" y="1044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18573</xdr:rowOff>
    </xdr:from>
    <xdr:to>
      <xdr:col>50</xdr:col>
      <xdr:colOff>165100</xdr:colOff>
      <xdr:row>61</xdr:row>
      <xdr:rowOff>120173</xdr:rowOff>
    </xdr:to>
    <xdr:sp macro="" textlink="">
      <xdr:nvSpPr>
        <xdr:cNvPr id="245" name="楕円 244"/>
        <xdr:cNvSpPr/>
      </xdr:nvSpPr>
      <xdr:spPr>
        <a:xfrm>
          <a:off x="9588500" y="104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62268</xdr:rowOff>
    </xdr:from>
    <xdr:to>
      <xdr:col>55</xdr:col>
      <xdr:colOff>0</xdr:colOff>
      <xdr:row>61</xdr:row>
      <xdr:rowOff>69373</xdr:rowOff>
    </xdr:to>
    <xdr:cxnSp macro="">
      <xdr:nvCxnSpPr>
        <xdr:cNvPr id="246" name="直線コネクタ 245"/>
        <xdr:cNvCxnSpPr/>
      </xdr:nvCxnSpPr>
      <xdr:spPr>
        <a:xfrm flipV="1">
          <a:off x="9639300" y="10520718"/>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29635</xdr:rowOff>
    </xdr:from>
    <xdr:to>
      <xdr:col>46</xdr:col>
      <xdr:colOff>38100</xdr:colOff>
      <xdr:row>61</xdr:row>
      <xdr:rowOff>131235</xdr:rowOff>
    </xdr:to>
    <xdr:sp macro="" textlink="">
      <xdr:nvSpPr>
        <xdr:cNvPr id="247" name="楕円 246"/>
        <xdr:cNvSpPr/>
      </xdr:nvSpPr>
      <xdr:spPr>
        <a:xfrm>
          <a:off x="8699500" y="104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69373</xdr:rowOff>
    </xdr:from>
    <xdr:to>
      <xdr:col>50</xdr:col>
      <xdr:colOff>114300</xdr:colOff>
      <xdr:row>61</xdr:row>
      <xdr:rowOff>80435</xdr:rowOff>
    </xdr:to>
    <xdr:cxnSp macro="">
      <xdr:nvCxnSpPr>
        <xdr:cNvPr id="248" name="直線コネクタ 247"/>
        <xdr:cNvCxnSpPr/>
      </xdr:nvCxnSpPr>
      <xdr:spPr>
        <a:xfrm flipV="1">
          <a:off x="8750300" y="10527823"/>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47697</xdr:rowOff>
    </xdr:from>
    <xdr:to>
      <xdr:col>41</xdr:col>
      <xdr:colOff>101600</xdr:colOff>
      <xdr:row>61</xdr:row>
      <xdr:rowOff>149297</xdr:rowOff>
    </xdr:to>
    <xdr:sp macro="" textlink="">
      <xdr:nvSpPr>
        <xdr:cNvPr id="249" name="楕円 248"/>
        <xdr:cNvSpPr/>
      </xdr:nvSpPr>
      <xdr:spPr>
        <a:xfrm>
          <a:off x="7810500" y="105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80435</xdr:rowOff>
    </xdr:from>
    <xdr:to>
      <xdr:col>45</xdr:col>
      <xdr:colOff>177800</xdr:colOff>
      <xdr:row>61</xdr:row>
      <xdr:rowOff>98497</xdr:rowOff>
    </xdr:to>
    <xdr:cxnSp macro="">
      <xdr:nvCxnSpPr>
        <xdr:cNvPr id="250" name="直線コネクタ 249"/>
        <xdr:cNvCxnSpPr/>
      </xdr:nvCxnSpPr>
      <xdr:spPr>
        <a:xfrm flipV="1">
          <a:off x="7861300" y="10538885"/>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58213</xdr:rowOff>
    </xdr:from>
    <xdr:to>
      <xdr:col>36</xdr:col>
      <xdr:colOff>165100</xdr:colOff>
      <xdr:row>61</xdr:row>
      <xdr:rowOff>159813</xdr:rowOff>
    </xdr:to>
    <xdr:sp macro="" textlink="">
      <xdr:nvSpPr>
        <xdr:cNvPr id="251" name="楕円 250"/>
        <xdr:cNvSpPr/>
      </xdr:nvSpPr>
      <xdr:spPr>
        <a:xfrm>
          <a:off x="6921500" y="105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98497</xdr:rowOff>
    </xdr:from>
    <xdr:to>
      <xdr:col>41</xdr:col>
      <xdr:colOff>50800</xdr:colOff>
      <xdr:row>61</xdr:row>
      <xdr:rowOff>109013</xdr:rowOff>
    </xdr:to>
    <xdr:cxnSp macro="">
      <xdr:nvCxnSpPr>
        <xdr:cNvPr id="252" name="直線コネクタ 251"/>
        <xdr:cNvCxnSpPr/>
      </xdr:nvCxnSpPr>
      <xdr:spPr>
        <a:xfrm flipV="1">
          <a:off x="6972300" y="1055694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111300</xdr:rowOff>
    </xdr:from>
    <xdr:ext cx="599010" cy="259045"/>
    <xdr:sp macro="" textlink="">
      <xdr:nvSpPr>
        <xdr:cNvPr id="257" name="n_1mainValue【橋りょう・トンネル】&#10;一人当たり有形固定資産（償却資産）額"/>
        <xdr:cNvSpPr txBox="1"/>
      </xdr:nvSpPr>
      <xdr:spPr>
        <a:xfrm>
          <a:off x="9327095" y="1056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122362</xdr:rowOff>
    </xdr:from>
    <xdr:ext cx="599010" cy="259045"/>
    <xdr:sp macro="" textlink="">
      <xdr:nvSpPr>
        <xdr:cNvPr id="258" name="n_2mainValue【橋りょう・トンネル】&#10;一人当たり有形固定資産（償却資産）額"/>
        <xdr:cNvSpPr txBox="1"/>
      </xdr:nvSpPr>
      <xdr:spPr>
        <a:xfrm>
          <a:off x="8450795" y="1058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140424</xdr:rowOff>
    </xdr:from>
    <xdr:ext cx="599010" cy="259045"/>
    <xdr:sp macro="" textlink="">
      <xdr:nvSpPr>
        <xdr:cNvPr id="259" name="n_3mainValue【橋りょう・トンネル】&#10;一人当たり有形固定資産（償却資産）額"/>
        <xdr:cNvSpPr txBox="1"/>
      </xdr:nvSpPr>
      <xdr:spPr>
        <a:xfrm>
          <a:off x="7561795" y="1059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150940</xdr:rowOff>
    </xdr:from>
    <xdr:ext cx="599010" cy="259045"/>
    <xdr:sp macro="" textlink="">
      <xdr:nvSpPr>
        <xdr:cNvPr id="260" name="n_4mainValue【橋りょう・トンネル】&#10;一人当たり有形固定資産（償却資産）額"/>
        <xdr:cNvSpPr txBox="1"/>
      </xdr:nvSpPr>
      <xdr:spPr>
        <a:xfrm>
          <a:off x="6672795" y="1060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13426</xdr:rowOff>
    </xdr:from>
    <xdr:to>
      <xdr:col>24</xdr:col>
      <xdr:colOff>114300</xdr:colOff>
      <xdr:row>81</xdr:row>
      <xdr:rowOff>115026</xdr:rowOff>
    </xdr:to>
    <xdr:sp macro="" textlink="">
      <xdr:nvSpPr>
        <xdr:cNvPr id="302" name="楕円 301"/>
        <xdr:cNvSpPr/>
      </xdr:nvSpPr>
      <xdr:spPr>
        <a:xfrm>
          <a:off x="45847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36303</xdr:rowOff>
    </xdr:from>
    <xdr:ext cx="405111" cy="259045"/>
    <xdr:sp macro="" textlink="">
      <xdr:nvSpPr>
        <xdr:cNvPr id="303" name="【公営住宅】&#10;有形固定資産減価償却率該当値テキスト"/>
        <xdr:cNvSpPr txBox="1"/>
      </xdr:nvSpPr>
      <xdr:spPr>
        <a:xfrm>
          <a:off x="4673600"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4" name="楕円 303"/>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64226</xdr:rowOff>
    </xdr:to>
    <xdr:cxnSp macro="">
      <xdr:nvCxnSpPr>
        <xdr:cNvPr id="305" name="直線コネクタ 304"/>
        <xdr:cNvCxnSpPr/>
      </xdr:nvCxnSpPr>
      <xdr:spPr>
        <a:xfrm>
          <a:off x="3797300" y="139369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6" name="楕円 305"/>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60961</xdr:rowOff>
    </xdr:to>
    <xdr:cxnSp macro="">
      <xdr:nvCxnSpPr>
        <xdr:cNvPr id="307" name="直線コネクタ 306"/>
        <xdr:cNvCxnSpPr/>
      </xdr:nvCxnSpPr>
      <xdr:spPr>
        <a:xfrm flipV="1">
          <a:off x="2908300" y="13936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308" name="楕円 307"/>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60961</xdr:rowOff>
    </xdr:to>
    <xdr:cxnSp macro="">
      <xdr:nvCxnSpPr>
        <xdr:cNvPr id="309" name="直線コネクタ 308"/>
        <xdr:cNvCxnSpPr/>
      </xdr:nvCxnSpPr>
      <xdr:spPr>
        <a:xfrm>
          <a:off x="2019300" y="139206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0" name="楕円 309"/>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33201</xdr:rowOff>
    </xdr:from>
    <xdr:to>
      <xdr:col>10</xdr:col>
      <xdr:colOff>114300</xdr:colOff>
      <xdr:row>82</xdr:row>
      <xdr:rowOff>26670</xdr:rowOff>
    </xdr:to>
    <xdr:cxnSp macro="">
      <xdr:nvCxnSpPr>
        <xdr:cNvPr id="311" name="直線コネクタ 310"/>
        <xdr:cNvCxnSpPr/>
      </xdr:nvCxnSpPr>
      <xdr:spPr>
        <a:xfrm flipV="1">
          <a:off x="1130300" y="1392065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6" name="n_1main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7" name="n_2mainValue【公営住宅】&#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100528</xdr:rowOff>
    </xdr:from>
    <xdr:ext cx="405111" cy="259045"/>
    <xdr:sp macro="" textlink="">
      <xdr:nvSpPr>
        <xdr:cNvPr id="318" name="n_3mainValue【公営住宅】&#10;有形固定資産減価償却率"/>
        <xdr:cNvSpPr txBox="1"/>
      </xdr:nvSpPr>
      <xdr:spPr>
        <a:xfrm>
          <a:off x="1816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19" name="n_4mainValue【公営住宅】&#10;有形固定資産減価償却率"/>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77826</xdr:rowOff>
    </xdr:from>
    <xdr:to>
      <xdr:col>55</xdr:col>
      <xdr:colOff>50800</xdr:colOff>
      <xdr:row>86</xdr:row>
      <xdr:rowOff>7976</xdr:rowOff>
    </xdr:to>
    <xdr:sp macro="" textlink="">
      <xdr:nvSpPr>
        <xdr:cNvPr id="357" name="楕円 356"/>
        <xdr:cNvSpPr/>
      </xdr:nvSpPr>
      <xdr:spPr>
        <a:xfrm>
          <a:off x="104267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164203</xdr:rowOff>
    </xdr:from>
    <xdr:ext cx="469744" cy="259045"/>
    <xdr:sp macro="" textlink="">
      <xdr:nvSpPr>
        <xdr:cNvPr id="358" name="【公営住宅】&#10;一人当たり面積該当値テキスト"/>
        <xdr:cNvSpPr txBox="1"/>
      </xdr:nvSpPr>
      <xdr:spPr>
        <a:xfrm>
          <a:off x="10515600" y="145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73710</xdr:rowOff>
    </xdr:from>
    <xdr:to>
      <xdr:col>50</xdr:col>
      <xdr:colOff>165100</xdr:colOff>
      <xdr:row>86</xdr:row>
      <xdr:rowOff>3860</xdr:rowOff>
    </xdr:to>
    <xdr:sp macro="" textlink="">
      <xdr:nvSpPr>
        <xdr:cNvPr id="359" name="楕円 358"/>
        <xdr:cNvSpPr/>
      </xdr:nvSpPr>
      <xdr:spPr>
        <a:xfrm>
          <a:off x="9588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124510</xdr:rowOff>
    </xdr:from>
    <xdr:to>
      <xdr:col>55</xdr:col>
      <xdr:colOff>0</xdr:colOff>
      <xdr:row>85</xdr:row>
      <xdr:rowOff>128626</xdr:rowOff>
    </xdr:to>
    <xdr:cxnSp macro="">
      <xdr:nvCxnSpPr>
        <xdr:cNvPr id="360" name="直線コネクタ 359"/>
        <xdr:cNvCxnSpPr/>
      </xdr:nvCxnSpPr>
      <xdr:spPr>
        <a:xfrm>
          <a:off x="9639300" y="14697760"/>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70053</xdr:rowOff>
    </xdr:from>
    <xdr:to>
      <xdr:col>46</xdr:col>
      <xdr:colOff>38100</xdr:colOff>
      <xdr:row>86</xdr:row>
      <xdr:rowOff>203</xdr:rowOff>
    </xdr:to>
    <xdr:sp macro="" textlink="">
      <xdr:nvSpPr>
        <xdr:cNvPr id="361" name="楕円 360"/>
        <xdr:cNvSpPr/>
      </xdr:nvSpPr>
      <xdr:spPr>
        <a:xfrm>
          <a:off x="8699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120853</xdr:rowOff>
    </xdr:from>
    <xdr:to>
      <xdr:col>50</xdr:col>
      <xdr:colOff>114300</xdr:colOff>
      <xdr:row>85</xdr:row>
      <xdr:rowOff>124510</xdr:rowOff>
    </xdr:to>
    <xdr:cxnSp macro="">
      <xdr:nvCxnSpPr>
        <xdr:cNvPr id="362" name="直線コネクタ 361"/>
        <xdr:cNvCxnSpPr/>
      </xdr:nvCxnSpPr>
      <xdr:spPr>
        <a:xfrm>
          <a:off x="8750300" y="1469410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69596</xdr:rowOff>
    </xdr:from>
    <xdr:to>
      <xdr:col>41</xdr:col>
      <xdr:colOff>101600</xdr:colOff>
      <xdr:row>85</xdr:row>
      <xdr:rowOff>171196</xdr:rowOff>
    </xdr:to>
    <xdr:sp macro="" textlink="">
      <xdr:nvSpPr>
        <xdr:cNvPr id="363" name="楕円 362"/>
        <xdr:cNvSpPr/>
      </xdr:nvSpPr>
      <xdr:spPr>
        <a:xfrm>
          <a:off x="7810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120396</xdr:rowOff>
    </xdr:from>
    <xdr:to>
      <xdr:col>45</xdr:col>
      <xdr:colOff>177800</xdr:colOff>
      <xdr:row>85</xdr:row>
      <xdr:rowOff>120853</xdr:rowOff>
    </xdr:to>
    <xdr:cxnSp macro="">
      <xdr:nvCxnSpPr>
        <xdr:cNvPr id="364" name="直線コネクタ 363"/>
        <xdr:cNvCxnSpPr/>
      </xdr:nvCxnSpPr>
      <xdr:spPr>
        <a:xfrm>
          <a:off x="7861300" y="146936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74625</xdr:rowOff>
    </xdr:from>
    <xdr:to>
      <xdr:col>36</xdr:col>
      <xdr:colOff>165100</xdr:colOff>
      <xdr:row>86</xdr:row>
      <xdr:rowOff>4775</xdr:rowOff>
    </xdr:to>
    <xdr:sp macro="" textlink="">
      <xdr:nvSpPr>
        <xdr:cNvPr id="365" name="楕円 364"/>
        <xdr:cNvSpPr/>
      </xdr:nvSpPr>
      <xdr:spPr>
        <a:xfrm>
          <a:off x="6921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120396</xdr:rowOff>
    </xdr:from>
    <xdr:to>
      <xdr:col>41</xdr:col>
      <xdr:colOff>50800</xdr:colOff>
      <xdr:row>85</xdr:row>
      <xdr:rowOff>125425</xdr:rowOff>
    </xdr:to>
    <xdr:cxnSp macro="">
      <xdr:nvCxnSpPr>
        <xdr:cNvPr id="366" name="直線コネクタ 365"/>
        <xdr:cNvCxnSpPr/>
      </xdr:nvCxnSpPr>
      <xdr:spPr>
        <a:xfrm flipV="1">
          <a:off x="6972300" y="1469364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166437</xdr:rowOff>
    </xdr:from>
    <xdr:ext cx="469744" cy="259045"/>
    <xdr:sp macro="" textlink="">
      <xdr:nvSpPr>
        <xdr:cNvPr id="371" name="n_1mainValue【公営住宅】&#10;一人当たり面積"/>
        <xdr:cNvSpPr txBox="1"/>
      </xdr:nvSpPr>
      <xdr:spPr>
        <a:xfrm>
          <a:off x="9391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162780</xdr:rowOff>
    </xdr:from>
    <xdr:ext cx="469744" cy="259045"/>
    <xdr:sp macro="" textlink="">
      <xdr:nvSpPr>
        <xdr:cNvPr id="372" name="n_2mainValue【公営住宅】&#10;一人当たり面積"/>
        <xdr:cNvSpPr txBox="1"/>
      </xdr:nvSpPr>
      <xdr:spPr>
        <a:xfrm>
          <a:off x="85154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162323</xdr:rowOff>
    </xdr:from>
    <xdr:ext cx="469744" cy="259045"/>
    <xdr:sp macro="" textlink="">
      <xdr:nvSpPr>
        <xdr:cNvPr id="373" name="n_3mainValue【公営住宅】&#10;一人当たり面積"/>
        <xdr:cNvSpPr txBox="1"/>
      </xdr:nvSpPr>
      <xdr:spPr>
        <a:xfrm>
          <a:off x="76264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167352</xdr:rowOff>
    </xdr:from>
    <xdr:ext cx="469744" cy="259045"/>
    <xdr:sp macro="" textlink="">
      <xdr:nvSpPr>
        <xdr:cNvPr id="374" name="n_4mainValue【公営住宅】&#10;一人当たり面積"/>
        <xdr:cNvSpPr txBox="1"/>
      </xdr:nvSpPr>
      <xdr:spPr>
        <a:xfrm>
          <a:off x="6737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133985</xdr:rowOff>
    </xdr:from>
    <xdr:to>
      <xdr:col>85</xdr:col>
      <xdr:colOff>177800</xdr:colOff>
      <xdr:row>35</xdr:row>
      <xdr:rowOff>64135</xdr:rowOff>
    </xdr:to>
    <xdr:sp macro="" textlink="">
      <xdr:nvSpPr>
        <xdr:cNvPr id="431" name="楕円 430"/>
        <xdr:cNvSpPr/>
      </xdr:nvSpPr>
      <xdr:spPr>
        <a:xfrm>
          <a:off x="16268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156862</xdr:rowOff>
    </xdr:from>
    <xdr:ext cx="405111" cy="259045"/>
    <xdr:sp macro="" textlink="">
      <xdr:nvSpPr>
        <xdr:cNvPr id="432" name="【認定こども園・幼稚園・保育所】&#10;有形固定資産減価償却率該当値テキスト"/>
        <xdr:cNvSpPr txBox="1"/>
      </xdr:nvSpPr>
      <xdr:spPr>
        <a:xfrm>
          <a:off x="16357600"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33" name="楕円 432"/>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35</xdr:row>
      <xdr:rowOff>13335</xdr:rowOff>
    </xdr:to>
    <xdr:cxnSp macro="">
      <xdr:nvCxnSpPr>
        <xdr:cNvPr id="434" name="直線コネクタ 433"/>
        <xdr:cNvCxnSpPr/>
      </xdr:nvCxnSpPr>
      <xdr:spPr>
        <a:xfrm>
          <a:off x="15481300" y="59397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435" name="楕円 434"/>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36</xdr:row>
      <xdr:rowOff>100965</xdr:rowOff>
    </xdr:to>
    <xdr:cxnSp macro="">
      <xdr:nvCxnSpPr>
        <xdr:cNvPr id="436" name="直線コネクタ 435"/>
        <xdr:cNvCxnSpPr/>
      </xdr:nvCxnSpPr>
      <xdr:spPr>
        <a:xfrm flipV="1">
          <a:off x="14592300" y="5939790"/>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160655</xdr:rowOff>
    </xdr:from>
    <xdr:to>
      <xdr:col>72</xdr:col>
      <xdr:colOff>38100</xdr:colOff>
      <xdr:row>38</xdr:row>
      <xdr:rowOff>90805</xdr:rowOff>
    </xdr:to>
    <xdr:sp macro="" textlink="">
      <xdr:nvSpPr>
        <xdr:cNvPr id="437" name="楕円 436"/>
        <xdr:cNvSpPr/>
      </xdr:nvSpPr>
      <xdr:spPr>
        <a:xfrm>
          <a:off x="1365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100965</xdr:rowOff>
    </xdr:from>
    <xdr:to>
      <xdr:col>76</xdr:col>
      <xdr:colOff>114300</xdr:colOff>
      <xdr:row>38</xdr:row>
      <xdr:rowOff>40005</xdr:rowOff>
    </xdr:to>
    <xdr:cxnSp macro="">
      <xdr:nvCxnSpPr>
        <xdr:cNvPr id="438" name="直線コネクタ 437"/>
        <xdr:cNvCxnSpPr/>
      </xdr:nvCxnSpPr>
      <xdr:spPr>
        <a:xfrm flipV="1">
          <a:off x="13703300" y="627316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158750</xdr:rowOff>
    </xdr:from>
    <xdr:to>
      <xdr:col>67</xdr:col>
      <xdr:colOff>101600</xdr:colOff>
      <xdr:row>38</xdr:row>
      <xdr:rowOff>88900</xdr:rowOff>
    </xdr:to>
    <xdr:sp macro="" textlink="">
      <xdr:nvSpPr>
        <xdr:cNvPr id="439" name="楕円 438"/>
        <xdr:cNvSpPr/>
      </xdr:nvSpPr>
      <xdr:spPr>
        <a:xfrm>
          <a:off x="1276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38100</xdr:rowOff>
    </xdr:from>
    <xdr:to>
      <xdr:col>71</xdr:col>
      <xdr:colOff>177800</xdr:colOff>
      <xdr:row>38</xdr:row>
      <xdr:rowOff>40005</xdr:rowOff>
    </xdr:to>
    <xdr:cxnSp macro="">
      <xdr:nvCxnSpPr>
        <xdr:cNvPr id="440" name="直線コネクタ 439"/>
        <xdr:cNvCxnSpPr/>
      </xdr:nvCxnSpPr>
      <xdr:spPr>
        <a:xfrm>
          <a:off x="12814300" y="6553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45" name="n_1mainValue【認定こども園・幼稚園・保育所】&#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446" name="n_2mainValue【認定こども園・幼稚園・保育所】&#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81932</xdr:rowOff>
    </xdr:from>
    <xdr:ext cx="405111" cy="259045"/>
    <xdr:sp macro="" textlink="">
      <xdr:nvSpPr>
        <xdr:cNvPr id="447" name="n_3mainValue【認定こども園・幼稚園・保育所】&#10;有形固定資産減価償却率"/>
        <xdr:cNvSpPr txBox="1"/>
      </xdr:nvSpPr>
      <xdr:spPr>
        <a:xfrm>
          <a:off x="13500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80027</xdr:rowOff>
    </xdr:from>
    <xdr:ext cx="405111" cy="259045"/>
    <xdr:sp macro="" textlink="">
      <xdr:nvSpPr>
        <xdr:cNvPr id="448" name="n_4mainValue【認定こども園・幼稚園・保育所】&#10;有形固定資産減価償却率"/>
        <xdr:cNvSpPr txBox="1"/>
      </xdr:nvSpPr>
      <xdr:spPr>
        <a:xfrm>
          <a:off x="12611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96266</xdr:rowOff>
    </xdr:from>
    <xdr:to>
      <xdr:col>116</xdr:col>
      <xdr:colOff>114300</xdr:colOff>
      <xdr:row>38</xdr:row>
      <xdr:rowOff>26415</xdr:rowOff>
    </xdr:to>
    <xdr:sp macro="" textlink="">
      <xdr:nvSpPr>
        <xdr:cNvPr id="486" name="楕円 485"/>
        <xdr:cNvSpPr/>
      </xdr:nvSpPr>
      <xdr:spPr>
        <a:xfrm>
          <a:off x="22110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119143</xdr:rowOff>
    </xdr:from>
    <xdr:ext cx="469744" cy="259045"/>
    <xdr:sp macro="" textlink="">
      <xdr:nvSpPr>
        <xdr:cNvPr id="487" name="【認定こども園・幼稚園・保育所】&#10;一人当たり面積該当値テキスト"/>
        <xdr:cNvSpPr txBox="1"/>
      </xdr:nvSpPr>
      <xdr:spPr>
        <a:xfrm>
          <a:off x="22199600"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88" name="楕円 487"/>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147066</xdr:rowOff>
    </xdr:from>
    <xdr:to>
      <xdr:col>116</xdr:col>
      <xdr:colOff>63500</xdr:colOff>
      <xdr:row>38</xdr:row>
      <xdr:rowOff>30480</xdr:rowOff>
    </xdr:to>
    <xdr:cxnSp macro="">
      <xdr:nvCxnSpPr>
        <xdr:cNvPr id="489" name="直線コネクタ 488"/>
        <xdr:cNvCxnSpPr/>
      </xdr:nvCxnSpPr>
      <xdr:spPr>
        <a:xfrm flipV="1">
          <a:off x="21323300" y="64907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77978</xdr:rowOff>
    </xdr:from>
    <xdr:to>
      <xdr:col>107</xdr:col>
      <xdr:colOff>101600</xdr:colOff>
      <xdr:row>38</xdr:row>
      <xdr:rowOff>8128</xdr:rowOff>
    </xdr:to>
    <xdr:sp macro="" textlink="">
      <xdr:nvSpPr>
        <xdr:cNvPr id="490" name="楕円 489"/>
        <xdr:cNvSpPr/>
      </xdr:nvSpPr>
      <xdr:spPr>
        <a:xfrm>
          <a:off x="20383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128778</xdr:rowOff>
    </xdr:from>
    <xdr:to>
      <xdr:col>111</xdr:col>
      <xdr:colOff>177800</xdr:colOff>
      <xdr:row>38</xdr:row>
      <xdr:rowOff>30480</xdr:rowOff>
    </xdr:to>
    <xdr:cxnSp macro="">
      <xdr:nvCxnSpPr>
        <xdr:cNvPr id="491" name="直線コネクタ 490"/>
        <xdr:cNvCxnSpPr/>
      </xdr:nvCxnSpPr>
      <xdr:spPr>
        <a:xfrm>
          <a:off x="20434300" y="64724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123698</xdr:rowOff>
    </xdr:from>
    <xdr:to>
      <xdr:col>102</xdr:col>
      <xdr:colOff>165100</xdr:colOff>
      <xdr:row>38</xdr:row>
      <xdr:rowOff>53848</xdr:rowOff>
    </xdr:to>
    <xdr:sp macro="" textlink="">
      <xdr:nvSpPr>
        <xdr:cNvPr id="492" name="楕円 491"/>
        <xdr:cNvSpPr/>
      </xdr:nvSpPr>
      <xdr:spPr>
        <a:xfrm>
          <a:off x="19494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128778</xdr:rowOff>
    </xdr:from>
    <xdr:to>
      <xdr:col>107</xdr:col>
      <xdr:colOff>50800</xdr:colOff>
      <xdr:row>38</xdr:row>
      <xdr:rowOff>3048</xdr:rowOff>
    </xdr:to>
    <xdr:cxnSp macro="">
      <xdr:nvCxnSpPr>
        <xdr:cNvPr id="493" name="直線コネクタ 492"/>
        <xdr:cNvCxnSpPr/>
      </xdr:nvCxnSpPr>
      <xdr:spPr>
        <a:xfrm flipV="1">
          <a:off x="19545300" y="647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94" name="楕円 493"/>
        <xdr:cNvSpPr/>
      </xdr:nvSpPr>
      <xdr:spPr>
        <a:xfrm>
          <a:off x="18605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xdr:rowOff>
    </xdr:from>
    <xdr:to>
      <xdr:col>102</xdr:col>
      <xdr:colOff>114300</xdr:colOff>
      <xdr:row>38</xdr:row>
      <xdr:rowOff>7620</xdr:rowOff>
    </xdr:to>
    <xdr:cxnSp macro="">
      <xdr:nvCxnSpPr>
        <xdr:cNvPr id="495" name="直線コネクタ 494"/>
        <xdr:cNvCxnSpPr/>
      </xdr:nvCxnSpPr>
      <xdr:spPr>
        <a:xfrm flipV="1">
          <a:off x="18656300" y="651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72407</xdr:rowOff>
    </xdr:from>
    <xdr:ext cx="469744" cy="259045"/>
    <xdr:sp macro="" textlink="">
      <xdr:nvSpPr>
        <xdr:cNvPr id="500" name="n_1mainValue【認定こども園・幼稚園・保育所】&#10;一人当たり面積"/>
        <xdr:cNvSpPr txBox="1"/>
      </xdr:nvSpPr>
      <xdr:spPr>
        <a:xfrm>
          <a:off x="21075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01" name="n_2main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44975</xdr:rowOff>
    </xdr:from>
    <xdr:ext cx="469744" cy="259045"/>
    <xdr:sp macro="" textlink="">
      <xdr:nvSpPr>
        <xdr:cNvPr id="502" name="n_3mainValue【認定こども園・幼稚園・保育所】&#10;一人当たり面積"/>
        <xdr:cNvSpPr txBox="1"/>
      </xdr:nvSpPr>
      <xdr:spPr>
        <a:xfrm>
          <a:off x="193104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49547</xdr:rowOff>
    </xdr:from>
    <xdr:ext cx="469744" cy="259045"/>
    <xdr:sp macro="" textlink="">
      <xdr:nvSpPr>
        <xdr:cNvPr id="503" name="n_4mainValue【認定こども園・幼稚園・保育所】&#10;一人当たり面積"/>
        <xdr:cNvSpPr txBox="1"/>
      </xdr:nvSpPr>
      <xdr:spPr>
        <a:xfrm>
          <a:off x="18421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546" name="楕円 545"/>
        <xdr:cNvSpPr/>
      </xdr:nvSpPr>
      <xdr:spPr>
        <a:xfrm>
          <a:off x="16268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547" name="【学校施設】&#10;有形固定資産減価償却率該当値テキスト"/>
        <xdr:cNvSpPr txBox="1"/>
      </xdr:nvSpPr>
      <xdr:spPr>
        <a:xfrm>
          <a:off x="163576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548" name="楕円 547"/>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65315</xdr:rowOff>
    </xdr:from>
    <xdr:to>
      <xdr:col>85</xdr:col>
      <xdr:colOff>127000</xdr:colOff>
      <xdr:row>58</xdr:row>
      <xdr:rowOff>124097</xdr:rowOff>
    </xdr:to>
    <xdr:cxnSp macro="">
      <xdr:nvCxnSpPr>
        <xdr:cNvPr id="549" name="直線コネクタ 548"/>
        <xdr:cNvCxnSpPr/>
      </xdr:nvCxnSpPr>
      <xdr:spPr>
        <a:xfrm>
          <a:off x="15481300" y="1000941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50" name="楕円 549"/>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65315</xdr:rowOff>
    </xdr:from>
    <xdr:to>
      <xdr:col>81</xdr:col>
      <xdr:colOff>50800</xdr:colOff>
      <xdr:row>59</xdr:row>
      <xdr:rowOff>1633</xdr:rowOff>
    </xdr:to>
    <xdr:cxnSp macro="">
      <xdr:nvCxnSpPr>
        <xdr:cNvPr id="551" name="直線コネクタ 550"/>
        <xdr:cNvCxnSpPr/>
      </xdr:nvCxnSpPr>
      <xdr:spPr>
        <a:xfrm flipV="1">
          <a:off x="14592300" y="1000941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52" name="楕円 551"/>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59</xdr:row>
      <xdr:rowOff>1633</xdr:rowOff>
    </xdr:to>
    <xdr:cxnSp macro="">
      <xdr:nvCxnSpPr>
        <xdr:cNvPr id="553" name="直線コネクタ 552"/>
        <xdr:cNvCxnSpPr/>
      </xdr:nvCxnSpPr>
      <xdr:spPr>
        <a:xfrm>
          <a:off x="13703300" y="1005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166370</xdr:rowOff>
    </xdr:from>
    <xdr:to>
      <xdr:col>67</xdr:col>
      <xdr:colOff>101600</xdr:colOff>
      <xdr:row>58</xdr:row>
      <xdr:rowOff>96520</xdr:rowOff>
    </xdr:to>
    <xdr:sp macro="" textlink="">
      <xdr:nvSpPr>
        <xdr:cNvPr id="554" name="楕円 553"/>
        <xdr:cNvSpPr/>
      </xdr:nvSpPr>
      <xdr:spPr>
        <a:xfrm>
          <a:off x="12763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45720</xdr:rowOff>
    </xdr:from>
    <xdr:to>
      <xdr:col>71</xdr:col>
      <xdr:colOff>177800</xdr:colOff>
      <xdr:row>58</xdr:row>
      <xdr:rowOff>107769</xdr:rowOff>
    </xdr:to>
    <xdr:cxnSp macro="">
      <xdr:nvCxnSpPr>
        <xdr:cNvPr id="555" name="直線コネクタ 554"/>
        <xdr:cNvCxnSpPr/>
      </xdr:nvCxnSpPr>
      <xdr:spPr>
        <a:xfrm>
          <a:off x="12814300" y="9989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560" name="n_1mainValue【学校施設】&#10;有形固定資産減価償却率"/>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61" name="n_2mainValue【学校施設】&#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62"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563" name="n_4main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81026</xdr:rowOff>
    </xdr:from>
    <xdr:to>
      <xdr:col>116</xdr:col>
      <xdr:colOff>114300</xdr:colOff>
      <xdr:row>64</xdr:row>
      <xdr:rowOff>11176</xdr:rowOff>
    </xdr:to>
    <xdr:sp macro="" textlink="">
      <xdr:nvSpPr>
        <xdr:cNvPr id="603" name="楕円 602"/>
        <xdr:cNvSpPr/>
      </xdr:nvSpPr>
      <xdr:spPr>
        <a:xfrm>
          <a:off x="22110700" y="108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81864</xdr:rowOff>
    </xdr:from>
    <xdr:to>
      <xdr:col>112</xdr:col>
      <xdr:colOff>38100</xdr:colOff>
      <xdr:row>64</xdr:row>
      <xdr:rowOff>12014</xdr:rowOff>
    </xdr:to>
    <xdr:sp macro="" textlink="">
      <xdr:nvSpPr>
        <xdr:cNvPr id="605" name="楕円 604"/>
        <xdr:cNvSpPr/>
      </xdr:nvSpPr>
      <xdr:spPr>
        <a:xfrm>
          <a:off x="21272500" y="108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131826</xdr:rowOff>
    </xdr:from>
    <xdr:to>
      <xdr:col>116</xdr:col>
      <xdr:colOff>63500</xdr:colOff>
      <xdr:row>63</xdr:row>
      <xdr:rowOff>132664</xdr:rowOff>
    </xdr:to>
    <xdr:cxnSp macro="">
      <xdr:nvCxnSpPr>
        <xdr:cNvPr id="606" name="直線コネクタ 605"/>
        <xdr:cNvCxnSpPr/>
      </xdr:nvCxnSpPr>
      <xdr:spPr>
        <a:xfrm flipV="1">
          <a:off x="21323300" y="10933176"/>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83541</xdr:rowOff>
    </xdr:from>
    <xdr:to>
      <xdr:col>107</xdr:col>
      <xdr:colOff>101600</xdr:colOff>
      <xdr:row>64</xdr:row>
      <xdr:rowOff>13691</xdr:rowOff>
    </xdr:to>
    <xdr:sp macro="" textlink="">
      <xdr:nvSpPr>
        <xdr:cNvPr id="607" name="楕円 606"/>
        <xdr:cNvSpPr/>
      </xdr:nvSpPr>
      <xdr:spPr>
        <a:xfrm>
          <a:off x="20383500" y="108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132664</xdr:rowOff>
    </xdr:from>
    <xdr:to>
      <xdr:col>111</xdr:col>
      <xdr:colOff>177800</xdr:colOff>
      <xdr:row>63</xdr:row>
      <xdr:rowOff>134341</xdr:rowOff>
    </xdr:to>
    <xdr:cxnSp macro="">
      <xdr:nvCxnSpPr>
        <xdr:cNvPr id="608" name="直線コネクタ 607"/>
        <xdr:cNvCxnSpPr/>
      </xdr:nvCxnSpPr>
      <xdr:spPr>
        <a:xfrm flipV="1">
          <a:off x="20434300" y="1093401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84607</xdr:rowOff>
    </xdr:from>
    <xdr:to>
      <xdr:col>102</xdr:col>
      <xdr:colOff>165100</xdr:colOff>
      <xdr:row>64</xdr:row>
      <xdr:rowOff>14757</xdr:rowOff>
    </xdr:to>
    <xdr:sp macro="" textlink="">
      <xdr:nvSpPr>
        <xdr:cNvPr id="609" name="楕円 608"/>
        <xdr:cNvSpPr/>
      </xdr:nvSpPr>
      <xdr:spPr>
        <a:xfrm>
          <a:off x="19494500" y="108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134341</xdr:rowOff>
    </xdr:from>
    <xdr:to>
      <xdr:col>107</xdr:col>
      <xdr:colOff>50800</xdr:colOff>
      <xdr:row>63</xdr:row>
      <xdr:rowOff>135407</xdr:rowOff>
    </xdr:to>
    <xdr:cxnSp macro="">
      <xdr:nvCxnSpPr>
        <xdr:cNvPr id="610" name="直線コネクタ 609"/>
        <xdr:cNvCxnSpPr/>
      </xdr:nvCxnSpPr>
      <xdr:spPr>
        <a:xfrm flipV="1">
          <a:off x="19545300" y="1093569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85751</xdr:rowOff>
    </xdr:from>
    <xdr:to>
      <xdr:col>98</xdr:col>
      <xdr:colOff>38100</xdr:colOff>
      <xdr:row>64</xdr:row>
      <xdr:rowOff>15901</xdr:rowOff>
    </xdr:to>
    <xdr:sp macro="" textlink="">
      <xdr:nvSpPr>
        <xdr:cNvPr id="611" name="楕円 610"/>
        <xdr:cNvSpPr/>
      </xdr:nvSpPr>
      <xdr:spPr>
        <a:xfrm>
          <a:off x="18605500" y="108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135407</xdr:rowOff>
    </xdr:from>
    <xdr:to>
      <xdr:col>102</xdr:col>
      <xdr:colOff>114300</xdr:colOff>
      <xdr:row>63</xdr:row>
      <xdr:rowOff>136551</xdr:rowOff>
    </xdr:to>
    <xdr:cxnSp macro="">
      <xdr:nvCxnSpPr>
        <xdr:cNvPr id="612" name="直線コネクタ 611"/>
        <xdr:cNvCxnSpPr/>
      </xdr:nvCxnSpPr>
      <xdr:spPr>
        <a:xfrm flipV="1">
          <a:off x="18656300" y="1093675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3141</xdr:rowOff>
    </xdr:from>
    <xdr:ext cx="469744" cy="259045"/>
    <xdr:sp macro="" textlink="">
      <xdr:nvSpPr>
        <xdr:cNvPr id="617" name="n_1mainValue【学校施設】&#10;一人当たり面積"/>
        <xdr:cNvSpPr txBox="1"/>
      </xdr:nvSpPr>
      <xdr:spPr>
        <a:xfrm>
          <a:off x="21075727" y="109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4818</xdr:rowOff>
    </xdr:from>
    <xdr:ext cx="469744" cy="259045"/>
    <xdr:sp macro="" textlink="">
      <xdr:nvSpPr>
        <xdr:cNvPr id="618" name="n_2mainValue【学校施設】&#10;一人当たり面積"/>
        <xdr:cNvSpPr txBox="1"/>
      </xdr:nvSpPr>
      <xdr:spPr>
        <a:xfrm>
          <a:off x="20199427" y="1097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5884</xdr:rowOff>
    </xdr:from>
    <xdr:ext cx="469744" cy="259045"/>
    <xdr:sp macro="" textlink="">
      <xdr:nvSpPr>
        <xdr:cNvPr id="619" name="n_3mainValue【学校施設】&#10;一人当たり面積"/>
        <xdr:cNvSpPr txBox="1"/>
      </xdr:nvSpPr>
      <xdr:spPr>
        <a:xfrm>
          <a:off x="19310427"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7028</xdr:rowOff>
    </xdr:from>
    <xdr:ext cx="469744" cy="259045"/>
    <xdr:sp macro="" textlink="">
      <xdr:nvSpPr>
        <xdr:cNvPr id="620" name="n_4mainValue【学校施設】&#10;一人当たり面積"/>
        <xdr:cNvSpPr txBox="1"/>
      </xdr:nvSpPr>
      <xdr:spPr>
        <a:xfrm>
          <a:off x="18421427" y="109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6"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78739</xdr:rowOff>
    </xdr:from>
    <xdr:to>
      <xdr:col>85</xdr:col>
      <xdr:colOff>177800</xdr:colOff>
      <xdr:row>106</xdr:row>
      <xdr:rowOff>8889</xdr:rowOff>
    </xdr:to>
    <xdr:sp macro="" textlink="">
      <xdr:nvSpPr>
        <xdr:cNvPr id="677" name="楕円 676"/>
        <xdr:cNvSpPr/>
      </xdr:nvSpPr>
      <xdr:spPr>
        <a:xfrm>
          <a:off x="16268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57166</xdr:rowOff>
    </xdr:from>
    <xdr:ext cx="405111" cy="259045"/>
    <xdr:sp macro="" textlink="">
      <xdr:nvSpPr>
        <xdr:cNvPr id="678" name="【公民館】&#10;有形固定資産減価償却率該当値テキスト"/>
        <xdr:cNvSpPr txBox="1"/>
      </xdr:nvSpPr>
      <xdr:spPr>
        <a:xfrm>
          <a:off x="1635760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42545</xdr:rowOff>
    </xdr:from>
    <xdr:to>
      <xdr:col>81</xdr:col>
      <xdr:colOff>101600</xdr:colOff>
      <xdr:row>105</xdr:row>
      <xdr:rowOff>144145</xdr:rowOff>
    </xdr:to>
    <xdr:sp macro="" textlink="">
      <xdr:nvSpPr>
        <xdr:cNvPr id="679" name="楕円 678"/>
        <xdr:cNvSpPr/>
      </xdr:nvSpPr>
      <xdr:spPr>
        <a:xfrm>
          <a:off x="15430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129539</xdr:rowOff>
    </xdr:to>
    <xdr:cxnSp macro="">
      <xdr:nvCxnSpPr>
        <xdr:cNvPr id="680" name="直線コネクタ 679"/>
        <xdr:cNvCxnSpPr/>
      </xdr:nvCxnSpPr>
      <xdr:spPr>
        <a:xfrm>
          <a:off x="15481300" y="180955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81" name="楕円 680"/>
        <xdr:cNvSpPr/>
      </xdr:nvSpPr>
      <xdr:spPr>
        <a:xfrm>
          <a:off x="14541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59055</xdr:rowOff>
    </xdr:from>
    <xdr:to>
      <xdr:col>81</xdr:col>
      <xdr:colOff>50800</xdr:colOff>
      <xdr:row>105</xdr:row>
      <xdr:rowOff>93345</xdr:rowOff>
    </xdr:to>
    <xdr:cxnSp macro="">
      <xdr:nvCxnSpPr>
        <xdr:cNvPr id="682" name="直線コネクタ 681"/>
        <xdr:cNvCxnSpPr/>
      </xdr:nvCxnSpPr>
      <xdr:spPr>
        <a:xfrm>
          <a:off x="14592300" y="1806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683" name="楕円 682"/>
        <xdr:cNvSpPr/>
      </xdr:nvSpPr>
      <xdr:spPr>
        <a:xfrm>
          <a:off x="13652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20955</xdr:rowOff>
    </xdr:from>
    <xdr:to>
      <xdr:col>76</xdr:col>
      <xdr:colOff>114300</xdr:colOff>
      <xdr:row>105</xdr:row>
      <xdr:rowOff>59055</xdr:rowOff>
    </xdr:to>
    <xdr:cxnSp macro="">
      <xdr:nvCxnSpPr>
        <xdr:cNvPr id="684" name="直線コネクタ 683"/>
        <xdr:cNvCxnSpPr/>
      </xdr:nvCxnSpPr>
      <xdr:spPr>
        <a:xfrm>
          <a:off x="13703300" y="1802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685" name="楕円 684"/>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20955</xdr:rowOff>
    </xdr:to>
    <xdr:cxnSp macro="">
      <xdr:nvCxnSpPr>
        <xdr:cNvPr id="686" name="直線コネクタ 685"/>
        <xdr:cNvCxnSpPr/>
      </xdr:nvCxnSpPr>
      <xdr:spPr>
        <a:xfrm>
          <a:off x="12814300" y="1798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7"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8"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89"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0"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135272</xdr:rowOff>
    </xdr:from>
    <xdr:ext cx="405111" cy="259045"/>
    <xdr:sp macro="" textlink="">
      <xdr:nvSpPr>
        <xdr:cNvPr id="691" name="n_1mainValue【公民館】&#10;有形固定資産減価償却率"/>
        <xdr:cNvSpPr txBox="1"/>
      </xdr:nvSpPr>
      <xdr:spPr>
        <a:xfrm>
          <a:off x="152660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692" name="n_2mainValue【公民館】&#10;有形固定資産減価償却率"/>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62882</xdr:rowOff>
    </xdr:from>
    <xdr:ext cx="405111" cy="259045"/>
    <xdr:sp macro="" textlink="">
      <xdr:nvSpPr>
        <xdr:cNvPr id="693" name="n_3mainValue【公民館】&#10;有形固定資産減価償却率"/>
        <xdr:cNvSpPr txBox="1"/>
      </xdr:nvSpPr>
      <xdr:spPr>
        <a:xfrm>
          <a:off x="13500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694" name="n_4mainValue【公民館】&#10;有形固定資産減価償却率"/>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1"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2" name="楕円 731"/>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733"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734" name="楕円 733"/>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32765</xdr:rowOff>
    </xdr:to>
    <xdr:cxnSp macro="">
      <xdr:nvCxnSpPr>
        <xdr:cNvPr id="735" name="直線コネクタ 734"/>
        <xdr:cNvCxnSpPr/>
      </xdr:nvCxnSpPr>
      <xdr:spPr>
        <a:xfrm flipV="1">
          <a:off x="21323300" y="183756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736" name="楕円 735"/>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32765</xdr:rowOff>
    </xdr:to>
    <xdr:cxnSp macro="">
      <xdr:nvCxnSpPr>
        <xdr:cNvPr id="737" name="直線コネクタ 736"/>
        <xdr:cNvCxnSpPr/>
      </xdr:nvCxnSpPr>
      <xdr:spPr>
        <a:xfrm>
          <a:off x="20434300" y="1837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155702</xdr:rowOff>
    </xdr:from>
    <xdr:to>
      <xdr:col>102</xdr:col>
      <xdr:colOff>165100</xdr:colOff>
      <xdr:row>107</xdr:row>
      <xdr:rowOff>85852</xdr:rowOff>
    </xdr:to>
    <xdr:sp macro="" textlink="">
      <xdr:nvSpPr>
        <xdr:cNvPr id="738" name="楕円 737"/>
        <xdr:cNvSpPr/>
      </xdr:nvSpPr>
      <xdr:spPr>
        <a:xfrm>
          <a:off x="19494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35052</xdr:rowOff>
    </xdr:to>
    <xdr:cxnSp macro="">
      <xdr:nvCxnSpPr>
        <xdr:cNvPr id="739" name="直線コネクタ 738"/>
        <xdr:cNvCxnSpPr/>
      </xdr:nvCxnSpPr>
      <xdr:spPr>
        <a:xfrm flipV="1">
          <a:off x="19545300" y="1837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157987</xdr:rowOff>
    </xdr:from>
    <xdr:to>
      <xdr:col>98</xdr:col>
      <xdr:colOff>38100</xdr:colOff>
      <xdr:row>107</xdr:row>
      <xdr:rowOff>88137</xdr:rowOff>
    </xdr:to>
    <xdr:sp macro="" textlink="">
      <xdr:nvSpPr>
        <xdr:cNvPr id="740" name="楕円 739"/>
        <xdr:cNvSpPr/>
      </xdr:nvSpPr>
      <xdr:spPr>
        <a:xfrm>
          <a:off x="18605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35052</xdr:rowOff>
    </xdr:from>
    <xdr:to>
      <xdr:col>102</xdr:col>
      <xdr:colOff>114300</xdr:colOff>
      <xdr:row>107</xdr:row>
      <xdr:rowOff>37337</xdr:rowOff>
    </xdr:to>
    <xdr:cxnSp macro="">
      <xdr:nvCxnSpPr>
        <xdr:cNvPr id="741" name="直線コネクタ 740"/>
        <xdr:cNvCxnSpPr/>
      </xdr:nvCxnSpPr>
      <xdr:spPr>
        <a:xfrm flipV="1">
          <a:off x="18656300" y="1838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2"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3"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4"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5"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746" name="n_1mainValue【公民館】&#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747" name="n_2mainValue【公民館】&#10;一人当たり面積"/>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76979</xdr:rowOff>
    </xdr:from>
    <xdr:ext cx="469744" cy="259045"/>
    <xdr:sp macro="" textlink="">
      <xdr:nvSpPr>
        <xdr:cNvPr id="748" name="n_3mainValue【公民館】&#10;一人当たり面積"/>
        <xdr:cNvSpPr txBox="1"/>
      </xdr:nvSpPr>
      <xdr:spPr>
        <a:xfrm>
          <a:off x="19310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79264</xdr:rowOff>
    </xdr:from>
    <xdr:ext cx="469744" cy="259045"/>
    <xdr:sp macro="" textlink="">
      <xdr:nvSpPr>
        <xdr:cNvPr id="749" name="n_4mainValue【公民館】&#10;一人当たり面積"/>
        <xdr:cNvSpPr txBox="1"/>
      </xdr:nvSpPr>
      <xdr:spPr>
        <a:xfrm>
          <a:off x="18421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る。公営住宅については、老朽化した市営住宅の除却と平成２９年度に中筋市営住宅を建替えたことにより、有形固定資産減価償却率が低くなっている。認定こども園・幼稚園・保育所については、平成３０年度に伊保こども園を、令和元年度に米田こども園と曽根こども園を整備したことにより、有形固定資産減価償却率が大きく低下している。学校施設については、令和元年度に中学校給食開始に伴う施設の整備と小中学校の空調設備の設置を実施したことにより、有形固定資産減価償却率が低くなっている。平成２９年１月に、今後２０年間で公共施設の総延床面積の１５％縮減を目標とした公共施設等総合管理計画を策定している。令和２年度には、個々の施設についての施設面、機能面での方向性や今後必要なコストを示した「高砂市全体最適化計画」を策定した。令和３年度より、新たな庁内組織として公共施設マネジメント室を、また附属機関として公共施設マネジメント推進委員会を設置し、全体最適化計画の推進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95613</xdr:rowOff>
    </xdr:from>
    <xdr:to>
      <xdr:col>24</xdr:col>
      <xdr:colOff>114300</xdr:colOff>
      <xdr:row>35</xdr:row>
      <xdr:rowOff>25763</xdr:rowOff>
    </xdr:to>
    <xdr:sp macro="" textlink="">
      <xdr:nvSpPr>
        <xdr:cNvPr id="74" name="楕円 73"/>
        <xdr:cNvSpPr/>
      </xdr:nvSpPr>
      <xdr:spPr>
        <a:xfrm>
          <a:off x="45847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118490</xdr:rowOff>
    </xdr:from>
    <xdr:ext cx="405111" cy="259045"/>
    <xdr:sp macro="" textlink="">
      <xdr:nvSpPr>
        <xdr:cNvPr id="75" name="【図書館】&#10;有形固定資産減価償却率該当値テキスト"/>
        <xdr:cNvSpPr txBox="1"/>
      </xdr:nvSpPr>
      <xdr:spPr>
        <a:xfrm>
          <a:off x="4673600" y="57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6" name="楕円 75"/>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89263</xdr:rowOff>
    </xdr:from>
    <xdr:to>
      <xdr:col>24</xdr:col>
      <xdr:colOff>63500</xdr:colOff>
      <xdr:row>34</xdr:row>
      <xdr:rowOff>146413</xdr:rowOff>
    </xdr:to>
    <xdr:cxnSp macro="">
      <xdr:nvCxnSpPr>
        <xdr:cNvPr id="77" name="直線コネクタ 76"/>
        <xdr:cNvCxnSpPr/>
      </xdr:nvCxnSpPr>
      <xdr:spPr>
        <a:xfrm>
          <a:off x="3797300" y="591856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154396</xdr:rowOff>
    </xdr:from>
    <xdr:to>
      <xdr:col>15</xdr:col>
      <xdr:colOff>101600</xdr:colOff>
      <xdr:row>34</xdr:row>
      <xdr:rowOff>84546</xdr:rowOff>
    </xdr:to>
    <xdr:sp macro="" textlink="">
      <xdr:nvSpPr>
        <xdr:cNvPr id="78" name="楕円 77"/>
        <xdr:cNvSpPr/>
      </xdr:nvSpPr>
      <xdr:spPr>
        <a:xfrm>
          <a:off x="2857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33746</xdr:rowOff>
    </xdr:from>
    <xdr:to>
      <xdr:col>19</xdr:col>
      <xdr:colOff>177800</xdr:colOff>
      <xdr:row>34</xdr:row>
      <xdr:rowOff>89263</xdr:rowOff>
    </xdr:to>
    <xdr:cxnSp macro="">
      <xdr:nvCxnSpPr>
        <xdr:cNvPr id="79" name="直線コネクタ 78"/>
        <xdr:cNvCxnSpPr/>
      </xdr:nvCxnSpPr>
      <xdr:spPr>
        <a:xfrm>
          <a:off x="2908300" y="58630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97246</xdr:rowOff>
    </xdr:from>
    <xdr:to>
      <xdr:col>10</xdr:col>
      <xdr:colOff>165100</xdr:colOff>
      <xdr:row>34</xdr:row>
      <xdr:rowOff>27396</xdr:rowOff>
    </xdr:to>
    <xdr:sp macro="" textlink="">
      <xdr:nvSpPr>
        <xdr:cNvPr id="80" name="楕円 79"/>
        <xdr:cNvSpPr/>
      </xdr:nvSpPr>
      <xdr:spPr>
        <a:xfrm>
          <a:off x="1968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148046</xdr:rowOff>
    </xdr:from>
    <xdr:to>
      <xdr:col>15</xdr:col>
      <xdr:colOff>50800</xdr:colOff>
      <xdr:row>34</xdr:row>
      <xdr:rowOff>33746</xdr:rowOff>
    </xdr:to>
    <xdr:cxnSp macro="">
      <xdr:nvCxnSpPr>
        <xdr:cNvPr id="81" name="直線コネクタ 80"/>
        <xdr:cNvCxnSpPr/>
      </xdr:nvCxnSpPr>
      <xdr:spPr>
        <a:xfrm>
          <a:off x="2019300" y="58058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41728</xdr:rowOff>
    </xdr:from>
    <xdr:to>
      <xdr:col>6</xdr:col>
      <xdr:colOff>38100</xdr:colOff>
      <xdr:row>33</xdr:row>
      <xdr:rowOff>143328</xdr:rowOff>
    </xdr:to>
    <xdr:sp macro="" textlink="">
      <xdr:nvSpPr>
        <xdr:cNvPr id="82" name="楕円 81"/>
        <xdr:cNvSpPr/>
      </xdr:nvSpPr>
      <xdr:spPr>
        <a:xfrm>
          <a:off x="1079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92528</xdr:rowOff>
    </xdr:from>
    <xdr:to>
      <xdr:col>10</xdr:col>
      <xdr:colOff>114300</xdr:colOff>
      <xdr:row>33</xdr:row>
      <xdr:rowOff>148046</xdr:rowOff>
    </xdr:to>
    <xdr:cxnSp macro="">
      <xdr:nvCxnSpPr>
        <xdr:cNvPr id="83" name="直線コネクタ 82"/>
        <xdr:cNvCxnSpPr/>
      </xdr:nvCxnSpPr>
      <xdr:spPr>
        <a:xfrm>
          <a:off x="1130300" y="57503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8" name="n_1mainValue【図書館】&#10;有形固定資産減価償却率"/>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101073</xdr:rowOff>
    </xdr:from>
    <xdr:ext cx="405111" cy="259045"/>
    <xdr:sp macro="" textlink="">
      <xdr:nvSpPr>
        <xdr:cNvPr id="89" name="n_2mainValue【図書館】&#10;有形固定資産減価償却率"/>
        <xdr:cNvSpPr txBox="1"/>
      </xdr:nvSpPr>
      <xdr:spPr>
        <a:xfrm>
          <a:off x="2705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43923</xdr:rowOff>
    </xdr:from>
    <xdr:ext cx="340478" cy="259045"/>
    <xdr:sp macro="" textlink="">
      <xdr:nvSpPr>
        <xdr:cNvPr id="90" name="n_3mainValue【図書館】&#10;有形固定資産減価償却率"/>
        <xdr:cNvSpPr txBox="1"/>
      </xdr:nvSpPr>
      <xdr:spPr>
        <a:xfrm>
          <a:off x="1849061" y="553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159855</xdr:rowOff>
    </xdr:from>
    <xdr:ext cx="340478" cy="259045"/>
    <xdr:sp macro="" textlink="">
      <xdr:nvSpPr>
        <xdr:cNvPr id="91" name="n_4mainValue【図書館】&#10;有形固定資産減価償却率"/>
        <xdr:cNvSpPr txBox="1"/>
      </xdr:nvSpPr>
      <xdr:spPr>
        <a:xfrm>
          <a:off x="960061" y="5474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133350</xdr:rowOff>
    </xdr:to>
    <xdr:cxnSp macro="">
      <xdr:nvCxnSpPr>
        <xdr:cNvPr id="134" name="直線コネクタ 133"/>
        <xdr:cNvCxnSpPr/>
      </xdr:nvCxnSpPr>
      <xdr:spPr>
        <a:xfrm>
          <a:off x="9639300" y="679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35" name="楕円 134"/>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120650</xdr:rowOff>
    </xdr:to>
    <xdr:cxnSp macro="">
      <xdr:nvCxnSpPr>
        <xdr:cNvPr id="136" name="直線コネクタ 135"/>
        <xdr:cNvCxnSpPr/>
      </xdr:nvCxnSpPr>
      <xdr:spPr>
        <a:xfrm flipV="1">
          <a:off x="8750300" y="679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7" name="楕円 136"/>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38" name="直線コネクタ 137"/>
        <xdr:cNvCxnSpPr/>
      </xdr:nvCxnSpPr>
      <xdr:spPr>
        <a:xfrm>
          <a:off x="7861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120650</xdr:rowOff>
    </xdr:to>
    <xdr:cxnSp macro="">
      <xdr:nvCxnSpPr>
        <xdr:cNvPr id="140" name="直線コネクタ 139"/>
        <xdr:cNvCxnSpPr/>
      </xdr:nvCxnSpPr>
      <xdr:spPr>
        <a:xfrm>
          <a:off x="6972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46"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7"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48" name="n_4mainValue【図書館】&#10;一人当たり面積"/>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90" name="楕円 189"/>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91" name="【体育館・プール】&#10;有形固定資産減価償却率該当値テキスト"/>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92" name="楕円 191"/>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62</xdr:row>
      <xdr:rowOff>17962</xdr:rowOff>
    </xdr:to>
    <xdr:cxnSp macro="">
      <xdr:nvCxnSpPr>
        <xdr:cNvPr id="193" name="直線コネクタ 192"/>
        <xdr:cNvCxnSpPr/>
      </xdr:nvCxnSpPr>
      <xdr:spPr>
        <a:xfrm>
          <a:off x="3797300" y="106135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4" name="楕円 193"/>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155122</xdr:rowOff>
    </xdr:to>
    <xdr:cxnSp macro="">
      <xdr:nvCxnSpPr>
        <xdr:cNvPr id="195" name="直線コネクタ 194"/>
        <xdr:cNvCxnSpPr/>
      </xdr:nvCxnSpPr>
      <xdr:spPr>
        <a:xfrm>
          <a:off x="2908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6" name="楕円 195"/>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122465</xdr:rowOff>
    </xdr:to>
    <xdr:cxnSp macro="">
      <xdr:nvCxnSpPr>
        <xdr:cNvPr id="197" name="直線コネクタ 196"/>
        <xdr:cNvCxnSpPr/>
      </xdr:nvCxnSpPr>
      <xdr:spPr>
        <a:xfrm>
          <a:off x="2019300" y="105466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8" name="楕円 197"/>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88174</xdr:rowOff>
    </xdr:to>
    <xdr:cxnSp macro="">
      <xdr:nvCxnSpPr>
        <xdr:cNvPr id="199" name="直線コネクタ 198"/>
        <xdr:cNvCxnSpPr/>
      </xdr:nvCxnSpPr>
      <xdr:spPr>
        <a:xfrm>
          <a:off x="1130300" y="1051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204" name="n_1mainValue【体育館・プー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5" name="n_2mainValue【体育館・プー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6" name="n_3main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7" name="n_4mainValue【体育館・プー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111125</xdr:rowOff>
    </xdr:from>
    <xdr:to>
      <xdr:col>55</xdr:col>
      <xdr:colOff>50800</xdr:colOff>
      <xdr:row>63</xdr:row>
      <xdr:rowOff>41275</xdr:rowOff>
    </xdr:to>
    <xdr:sp macro="" textlink="">
      <xdr:nvSpPr>
        <xdr:cNvPr id="247" name="楕円 246"/>
        <xdr:cNvSpPr/>
      </xdr:nvSpPr>
      <xdr:spPr>
        <a:xfrm>
          <a:off x="104267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89552</xdr:rowOff>
    </xdr:from>
    <xdr:ext cx="469744" cy="259045"/>
    <xdr:sp macro="" textlink="">
      <xdr:nvSpPr>
        <xdr:cNvPr id="248" name="【体育館・プール】&#10;一人当たり面積該当値テキスト"/>
        <xdr:cNvSpPr txBox="1"/>
      </xdr:nvSpPr>
      <xdr:spPr>
        <a:xfrm>
          <a:off x="10515600" y="1071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49" name="楕円 248"/>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161925</xdr:rowOff>
    </xdr:from>
    <xdr:to>
      <xdr:col>55</xdr:col>
      <xdr:colOff>0</xdr:colOff>
      <xdr:row>62</xdr:row>
      <xdr:rowOff>163830</xdr:rowOff>
    </xdr:to>
    <xdr:cxnSp macro="">
      <xdr:nvCxnSpPr>
        <xdr:cNvPr id="250" name="直線コネクタ 249"/>
        <xdr:cNvCxnSpPr/>
      </xdr:nvCxnSpPr>
      <xdr:spPr>
        <a:xfrm flipV="1">
          <a:off x="9639300" y="10791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51" name="楕円 250"/>
        <xdr:cNvSpPr/>
      </xdr:nvSpPr>
      <xdr:spPr>
        <a:xfrm>
          <a:off x="8699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163830</xdr:rowOff>
    </xdr:from>
    <xdr:to>
      <xdr:col>50</xdr:col>
      <xdr:colOff>114300</xdr:colOff>
      <xdr:row>62</xdr:row>
      <xdr:rowOff>165735</xdr:rowOff>
    </xdr:to>
    <xdr:cxnSp macro="">
      <xdr:nvCxnSpPr>
        <xdr:cNvPr id="252" name="直線コネクタ 251"/>
        <xdr:cNvCxnSpPr/>
      </xdr:nvCxnSpPr>
      <xdr:spPr>
        <a:xfrm flipV="1">
          <a:off x="8750300" y="10793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116840</xdr:rowOff>
    </xdr:from>
    <xdr:to>
      <xdr:col>41</xdr:col>
      <xdr:colOff>101600</xdr:colOff>
      <xdr:row>63</xdr:row>
      <xdr:rowOff>46990</xdr:rowOff>
    </xdr:to>
    <xdr:sp macro="" textlink="">
      <xdr:nvSpPr>
        <xdr:cNvPr id="253" name="楕円 252"/>
        <xdr:cNvSpPr/>
      </xdr:nvSpPr>
      <xdr:spPr>
        <a:xfrm>
          <a:off x="781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165735</xdr:rowOff>
    </xdr:from>
    <xdr:to>
      <xdr:col>45</xdr:col>
      <xdr:colOff>177800</xdr:colOff>
      <xdr:row>62</xdr:row>
      <xdr:rowOff>167640</xdr:rowOff>
    </xdr:to>
    <xdr:cxnSp macro="">
      <xdr:nvCxnSpPr>
        <xdr:cNvPr id="254" name="直線コネクタ 253"/>
        <xdr:cNvCxnSpPr/>
      </xdr:nvCxnSpPr>
      <xdr:spPr>
        <a:xfrm flipV="1">
          <a:off x="7861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118745</xdr:rowOff>
    </xdr:from>
    <xdr:to>
      <xdr:col>36</xdr:col>
      <xdr:colOff>165100</xdr:colOff>
      <xdr:row>63</xdr:row>
      <xdr:rowOff>48895</xdr:rowOff>
    </xdr:to>
    <xdr:sp macro="" textlink="">
      <xdr:nvSpPr>
        <xdr:cNvPr id="255" name="楕円 254"/>
        <xdr:cNvSpPr/>
      </xdr:nvSpPr>
      <xdr:spPr>
        <a:xfrm>
          <a:off x="6921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167640</xdr:rowOff>
    </xdr:from>
    <xdr:to>
      <xdr:col>41</xdr:col>
      <xdr:colOff>50800</xdr:colOff>
      <xdr:row>62</xdr:row>
      <xdr:rowOff>169545</xdr:rowOff>
    </xdr:to>
    <xdr:cxnSp macro="">
      <xdr:nvCxnSpPr>
        <xdr:cNvPr id="256" name="直線コネクタ 255"/>
        <xdr:cNvCxnSpPr/>
      </xdr:nvCxnSpPr>
      <xdr:spPr>
        <a:xfrm flipV="1">
          <a:off x="6972300" y="10797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34307</xdr:rowOff>
    </xdr:from>
    <xdr:ext cx="469744" cy="259045"/>
    <xdr:sp macro="" textlink="">
      <xdr:nvSpPr>
        <xdr:cNvPr id="261" name="n_1mainValue【体育館・プール】&#10;一人当たり面積"/>
        <xdr:cNvSpPr txBox="1"/>
      </xdr:nvSpPr>
      <xdr:spPr>
        <a:xfrm>
          <a:off x="93917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2" name="n_2mainValue【体育館・プール】&#10;一人当たり面積"/>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38117</xdr:rowOff>
    </xdr:from>
    <xdr:ext cx="469744" cy="259045"/>
    <xdr:sp macro="" textlink="">
      <xdr:nvSpPr>
        <xdr:cNvPr id="263" name="n_3mainValue【体育館・プール】&#10;一人当たり面積"/>
        <xdr:cNvSpPr txBox="1"/>
      </xdr:nvSpPr>
      <xdr:spPr>
        <a:xfrm>
          <a:off x="7626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40022</xdr:rowOff>
    </xdr:from>
    <xdr:ext cx="469744" cy="259045"/>
    <xdr:sp macro="" textlink="">
      <xdr:nvSpPr>
        <xdr:cNvPr id="264" name="n_4mainValue【体育館・プール】&#10;一人当たり面積"/>
        <xdr:cNvSpPr txBox="1"/>
      </xdr:nvSpPr>
      <xdr:spPr>
        <a:xfrm>
          <a:off x="6737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93980</xdr:rowOff>
    </xdr:from>
    <xdr:to>
      <xdr:col>24</xdr:col>
      <xdr:colOff>114300</xdr:colOff>
      <xdr:row>79</xdr:row>
      <xdr:rowOff>24130</xdr:rowOff>
    </xdr:to>
    <xdr:sp macro="" textlink="">
      <xdr:nvSpPr>
        <xdr:cNvPr id="305" name="楕円 304"/>
        <xdr:cNvSpPr/>
      </xdr:nvSpPr>
      <xdr:spPr>
        <a:xfrm>
          <a:off x="4584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29862</xdr:rowOff>
    </xdr:from>
    <xdr:ext cx="405111" cy="259045"/>
    <xdr:sp macro="" textlink="">
      <xdr:nvSpPr>
        <xdr:cNvPr id="306" name="【福祉施設】&#10;有形固定資産減価償却率該当値テキスト"/>
        <xdr:cNvSpPr txBox="1"/>
      </xdr:nvSpPr>
      <xdr:spPr>
        <a:xfrm>
          <a:off x="4673600" y="1340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307" name="楕円 306"/>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106680</xdr:rowOff>
    </xdr:from>
    <xdr:to>
      <xdr:col>24</xdr:col>
      <xdr:colOff>63500</xdr:colOff>
      <xdr:row>78</xdr:row>
      <xdr:rowOff>144780</xdr:rowOff>
    </xdr:to>
    <xdr:cxnSp macro="">
      <xdr:nvCxnSpPr>
        <xdr:cNvPr id="308" name="直線コネクタ 307"/>
        <xdr:cNvCxnSpPr/>
      </xdr:nvCxnSpPr>
      <xdr:spPr>
        <a:xfrm>
          <a:off x="3797300" y="13479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xdr:rowOff>
    </xdr:from>
    <xdr:to>
      <xdr:col>15</xdr:col>
      <xdr:colOff>101600</xdr:colOff>
      <xdr:row>78</xdr:row>
      <xdr:rowOff>117475</xdr:rowOff>
    </xdr:to>
    <xdr:sp macro="" textlink="">
      <xdr:nvSpPr>
        <xdr:cNvPr id="309" name="楕円 308"/>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78</xdr:row>
      <xdr:rowOff>106680</xdr:rowOff>
    </xdr:to>
    <xdr:cxnSp macro="">
      <xdr:nvCxnSpPr>
        <xdr:cNvPr id="310" name="直線コネクタ 309"/>
        <xdr:cNvCxnSpPr/>
      </xdr:nvCxnSpPr>
      <xdr:spPr>
        <a:xfrm>
          <a:off x="2908300" y="13439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151130</xdr:rowOff>
    </xdr:from>
    <xdr:to>
      <xdr:col>10</xdr:col>
      <xdr:colOff>165100</xdr:colOff>
      <xdr:row>78</xdr:row>
      <xdr:rowOff>81280</xdr:rowOff>
    </xdr:to>
    <xdr:sp macro="" textlink="">
      <xdr:nvSpPr>
        <xdr:cNvPr id="311" name="楕円 310"/>
        <xdr:cNvSpPr/>
      </xdr:nvSpPr>
      <xdr:spPr>
        <a:xfrm>
          <a:off x="1968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30480</xdr:rowOff>
    </xdr:from>
    <xdr:to>
      <xdr:col>15</xdr:col>
      <xdr:colOff>50800</xdr:colOff>
      <xdr:row>78</xdr:row>
      <xdr:rowOff>66675</xdr:rowOff>
    </xdr:to>
    <xdr:cxnSp macro="">
      <xdr:nvCxnSpPr>
        <xdr:cNvPr id="312" name="直線コネクタ 311"/>
        <xdr:cNvCxnSpPr/>
      </xdr:nvCxnSpPr>
      <xdr:spPr>
        <a:xfrm>
          <a:off x="2019300" y="13403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111125</xdr:rowOff>
    </xdr:from>
    <xdr:to>
      <xdr:col>6</xdr:col>
      <xdr:colOff>38100</xdr:colOff>
      <xdr:row>78</xdr:row>
      <xdr:rowOff>41275</xdr:rowOff>
    </xdr:to>
    <xdr:sp macro="" textlink="">
      <xdr:nvSpPr>
        <xdr:cNvPr id="313" name="楕円 312"/>
        <xdr:cNvSpPr/>
      </xdr:nvSpPr>
      <xdr:spPr>
        <a:xfrm>
          <a:off x="1079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161925</xdr:rowOff>
    </xdr:from>
    <xdr:to>
      <xdr:col>10</xdr:col>
      <xdr:colOff>114300</xdr:colOff>
      <xdr:row>78</xdr:row>
      <xdr:rowOff>30480</xdr:rowOff>
    </xdr:to>
    <xdr:cxnSp macro="">
      <xdr:nvCxnSpPr>
        <xdr:cNvPr id="314" name="直線コネクタ 313"/>
        <xdr:cNvCxnSpPr/>
      </xdr:nvCxnSpPr>
      <xdr:spPr>
        <a:xfrm>
          <a:off x="1130300" y="13363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319" name="n_1mainValue【福祉施設】&#10;有形固定資産減価償却率"/>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134002</xdr:rowOff>
    </xdr:from>
    <xdr:ext cx="405111" cy="259045"/>
    <xdr:sp macro="" textlink="">
      <xdr:nvSpPr>
        <xdr:cNvPr id="320" name="n_2mainValue【福祉施設】&#10;有形固定資産減価償却率"/>
        <xdr:cNvSpPr txBox="1"/>
      </xdr:nvSpPr>
      <xdr:spPr>
        <a:xfrm>
          <a:off x="2705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97807</xdr:rowOff>
    </xdr:from>
    <xdr:ext cx="405111" cy="259045"/>
    <xdr:sp macro="" textlink="">
      <xdr:nvSpPr>
        <xdr:cNvPr id="321" name="n_3mainValue【福祉施設】&#10;有形固定資産減価償却率"/>
        <xdr:cNvSpPr txBox="1"/>
      </xdr:nvSpPr>
      <xdr:spPr>
        <a:xfrm>
          <a:off x="18167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57802</xdr:rowOff>
    </xdr:from>
    <xdr:ext cx="405111" cy="259045"/>
    <xdr:sp macro="" textlink="">
      <xdr:nvSpPr>
        <xdr:cNvPr id="322" name="n_4mainValue【福祉施設】&#10;有形固定資産減価償却率"/>
        <xdr:cNvSpPr txBox="1"/>
      </xdr:nvSpPr>
      <xdr:spPr>
        <a:xfrm>
          <a:off x="927744" y="1308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0" name="楕円 359"/>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1"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62" name="楕円 361"/>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156972</xdr:rowOff>
    </xdr:to>
    <xdr:cxnSp macro="">
      <xdr:nvCxnSpPr>
        <xdr:cNvPr id="363" name="直線コネクタ 362"/>
        <xdr:cNvCxnSpPr/>
      </xdr:nvCxnSpPr>
      <xdr:spPr>
        <a:xfrm flipV="1">
          <a:off x="9639300" y="1455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106172</xdr:rowOff>
    </xdr:from>
    <xdr:to>
      <xdr:col>46</xdr:col>
      <xdr:colOff>38100</xdr:colOff>
      <xdr:row>85</xdr:row>
      <xdr:rowOff>36322</xdr:rowOff>
    </xdr:to>
    <xdr:sp macro="" textlink="">
      <xdr:nvSpPr>
        <xdr:cNvPr id="364" name="楕円 363"/>
        <xdr:cNvSpPr/>
      </xdr:nvSpPr>
      <xdr:spPr>
        <a:xfrm>
          <a:off x="8699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156972</xdr:rowOff>
    </xdr:to>
    <xdr:cxnSp macro="">
      <xdr:nvCxnSpPr>
        <xdr:cNvPr id="365" name="直線コネクタ 364"/>
        <xdr:cNvCxnSpPr/>
      </xdr:nvCxnSpPr>
      <xdr:spPr>
        <a:xfrm>
          <a:off x="8750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110744</xdr:rowOff>
    </xdr:from>
    <xdr:to>
      <xdr:col>41</xdr:col>
      <xdr:colOff>101600</xdr:colOff>
      <xdr:row>85</xdr:row>
      <xdr:rowOff>40894</xdr:rowOff>
    </xdr:to>
    <xdr:sp macro="" textlink="">
      <xdr:nvSpPr>
        <xdr:cNvPr id="366" name="楕円 365"/>
        <xdr:cNvSpPr/>
      </xdr:nvSpPr>
      <xdr:spPr>
        <a:xfrm>
          <a:off x="7810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156972</xdr:rowOff>
    </xdr:from>
    <xdr:to>
      <xdr:col>45</xdr:col>
      <xdr:colOff>177800</xdr:colOff>
      <xdr:row>84</xdr:row>
      <xdr:rowOff>161544</xdr:rowOff>
    </xdr:to>
    <xdr:cxnSp macro="">
      <xdr:nvCxnSpPr>
        <xdr:cNvPr id="367" name="直線コネクタ 366"/>
        <xdr:cNvCxnSpPr/>
      </xdr:nvCxnSpPr>
      <xdr:spPr>
        <a:xfrm flipV="1">
          <a:off x="7861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110744</xdr:rowOff>
    </xdr:from>
    <xdr:to>
      <xdr:col>36</xdr:col>
      <xdr:colOff>165100</xdr:colOff>
      <xdr:row>85</xdr:row>
      <xdr:rowOff>40894</xdr:rowOff>
    </xdr:to>
    <xdr:sp macro="" textlink="">
      <xdr:nvSpPr>
        <xdr:cNvPr id="368" name="楕円 367"/>
        <xdr:cNvSpPr/>
      </xdr:nvSpPr>
      <xdr:spPr>
        <a:xfrm>
          <a:off x="6921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161544</xdr:rowOff>
    </xdr:from>
    <xdr:to>
      <xdr:col>41</xdr:col>
      <xdr:colOff>50800</xdr:colOff>
      <xdr:row>84</xdr:row>
      <xdr:rowOff>161544</xdr:rowOff>
    </xdr:to>
    <xdr:cxnSp macro="">
      <xdr:nvCxnSpPr>
        <xdr:cNvPr id="369" name="直線コネクタ 368"/>
        <xdr:cNvCxnSpPr/>
      </xdr:nvCxnSpPr>
      <xdr:spPr>
        <a:xfrm>
          <a:off x="6972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74" name="n_1mainValue【福祉施設】&#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27449</xdr:rowOff>
    </xdr:from>
    <xdr:ext cx="469744" cy="259045"/>
    <xdr:sp macro="" textlink="">
      <xdr:nvSpPr>
        <xdr:cNvPr id="375" name="n_2mainValue【福祉施設】&#10;一人当たり面積"/>
        <xdr:cNvSpPr txBox="1"/>
      </xdr:nvSpPr>
      <xdr:spPr>
        <a:xfrm>
          <a:off x="8515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32021</xdr:rowOff>
    </xdr:from>
    <xdr:ext cx="469744" cy="259045"/>
    <xdr:sp macro="" textlink="">
      <xdr:nvSpPr>
        <xdr:cNvPr id="376" name="n_3mainValue【福祉施設】&#10;一人当たり面積"/>
        <xdr:cNvSpPr txBox="1"/>
      </xdr:nvSpPr>
      <xdr:spPr>
        <a:xfrm>
          <a:off x="7626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32021</xdr:rowOff>
    </xdr:from>
    <xdr:ext cx="469744" cy="259045"/>
    <xdr:sp macro="" textlink="">
      <xdr:nvSpPr>
        <xdr:cNvPr id="377" name="n_4mainValue【福祉施設】&#10;一人当たり面積"/>
        <xdr:cNvSpPr txBox="1"/>
      </xdr:nvSpPr>
      <xdr:spPr>
        <a:xfrm>
          <a:off x="6737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419" name="楕円 418"/>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38116</xdr:rowOff>
    </xdr:from>
    <xdr:ext cx="405111" cy="259045"/>
    <xdr:sp macro="" textlink="">
      <xdr:nvSpPr>
        <xdr:cNvPr id="420" name="【市民会館】&#10;有形固定資産減価償却率該当値テキスト"/>
        <xdr:cNvSpPr txBox="1"/>
      </xdr:nvSpPr>
      <xdr:spPr>
        <a:xfrm>
          <a:off x="4673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31931</xdr:rowOff>
    </xdr:from>
    <xdr:to>
      <xdr:col>20</xdr:col>
      <xdr:colOff>38100</xdr:colOff>
      <xdr:row>107</xdr:row>
      <xdr:rowOff>133531</xdr:rowOff>
    </xdr:to>
    <xdr:sp macro="" textlink="">
      <xdr:nvSpPr>
        <xdr:cNvPr id="421" name="楕円 420"/>
        <xdr:cNvSpPr/>
      </xdr:nvSpPr>
      <xdr:spPr>
        <a:xfrm>
          <a:off x="3746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82731</xdr:rowOff>
    </xdr:from>
    <xdr:to>
      <xdr:col>24</xdr:col>
      <xdr:colOff>63500</xdr:colOff>
      <xdr:row>107</xdr:row>
      <xdr:rowOff>110489</xdr:rowOff>
    </xdr:to>
    <xdr:cxnSp macro="">
      <xdr:nvCxnSpPr>
        <xdr:cNvPr id="422" name="直線コネクタ 421"/>
        <xdr:cNvCxnSpPr/>
      </xdr:nvCxnSpPr>
      <xdr:spPr>
        <a:xfrm>
          <a:off x="3797300" y="184278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4173</xdr:rowOff>
    </xdr:from>
    <xdr:to>
      <xdr:col>15</xdr:col>
      <xdr:colOff>101600</xdr:colOff>
      <xdr:row>107</xdr:row>
      <xdr:rowOff>105773</xdr:rowOff>
    </xdr:to>
    <xdr:sp macro="" textlink="">
      <xdr:nvSpPr>
        <xdr:cNvPr id="423" name="楕円 422"/>
        <xdr:cNvSpPr/>
      </xdr:nvSpPr>
      <xdr:spPr>
        <a:xfrm>
          <a:off x="2857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54973</xdr:rowOff>
    </xdr:from>
    <xdr:to>
      <xdr:col>19</xdr:col>
      <xdr:colOff>177800</xdr:colOff>
      <xdr:row>107</xdr:row>
      <xdr:rowOff>82731</xdr:rowOff>
    </xdr:to>
    <xdr:cxnSp macro="">
      <xdr:nvCxnSpPr>
        <xdr:cNvPr id="424" name="直線コネクタ 423"/>
        <xdr:cNvCxnSpPr/>
      </xdr:nvCxnSpPr>
      <xdr:spPr>
        <a:xfrm>
          <a:off x="2908300" y="184001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156029</xdr:rowOff>
    </xdr:from>
    <xdr:to>
      <xdr:col>10</xdr:col>
      <xdr:colOff>165100</xdr:colOff>
      <xdr:row>107</xdr:row>
      <xdr:rowOff>86179</xdr:rowOff>
    </xdr:to>
    <xdr:sp macro="" textlink="">
      <xdr:nvSpPr>
        <xdr:cNvPr id="425" name="楕円 424"/>
        <xdr:cNvSpPr/>
      </xdr:nvSpPr>
      <xdr:spPr>
        <a:xfrm>
          <a:off x="1968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35379</xdr:rowOff>
    </xdr:from>
    <xdr:to>
      <xdr:col>15</xdr:col>
      <xdr:colOff>50800</xdr:colOff>
      <xdr:row>107</xdr:row>
      <xdr:rowOff>54973</xdr:rowOff>
    </xdr:to>
    <xdr:cxnSp macro="">
      <xdr:nvCxnSpPr>
        <xdr:cNvPr id="426" name="直線コネクタ 425"/>
        <xdr:cNvCxnSpPr/>
      </xdr:nvCxnSpPr>
      <xdr:spPr>
        <a:xfrm>
          <a:off x="2019300" y="18380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2539</xdr:rowOff>
    </xdr:from>
    <xdr:to>
      <xdr:col>6</xdr:col>
      <xdr:colOff>38100</xdr:colOff>
      <xdr:row>107</xdr:row>
      <xdr:rowOff>104139</xdr:rowOff>
    </xdr:to>
    <xdr:sp macro="" textlink="">
      <xdr:nvSpPr>
        <xdr:cNvPr id="427" name="楕円 426"/>
        <xdr:cNvSpPr/>
      </xdr:nvSpPr>
      <xdr:spPr>
        <a:xfrm>
          <a:off x="107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35379</xdr:rowOff>
    </xdr:from>
    <xdr:to>
      <xdr:col>10</xdr:col>
      <xdr:colOff>114300</xdr:colOff>
      <xdr:row>107</xdr:row>
      <xdr:rowOff>53339</xdr:rowOff>
    </xdr:to>
    <xdr:cxnSp macro="">
      <xdr:nvCxnSpPr>
        <xdr:cNvPr id="428" name="直線コネクタ 427"/>
        <xdr:cNvCxnSpPr/>
      </xdr:nvCxnSpPr>
      <xdr:spPr>
        <a:xfrm flipV="1">
          <a:off x="1130300" y="183805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124658</xdr:rowOff>
    </xdr:from>
    <xdr:ext cx="405111" cy="259045"/>
    <xdr:sp macro="" textlink="">
      <xdr:nvSpPr>
        <xdr:cNvPr id="433" name="n_1mainValue【市民会館】&#10;有形固定資産減価償却率"/>
        <xdr:cNvSpPr txBox="1"/>
      </xdr:nvSpPr>
      <xdr:spPr>
        <a:xfrm>
          <a:off x="3582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96900</xdr:rowOff>
    </xdr:from>
    <xdr:ext cx="405111" cy="259045"/>
    <xdr:sp macro="" textlink="">
      <xdr:nvSpPr>
        <xdr:cNvPr id="434" name="n_2mainValue【市民会館】&#10;有形固定資産減価償却率"/>
        <xdr:cNvSpPr txBox="1"/>
      </xdr:nvSpPr>
      <xdr:spPr>
        <a:xfrm>
          <a:off x="2705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77306</xdr:rowOff>
    </xdr:from>
    <xdr:ext cx="405111" cy="259045"/>
    <xdr:sp macro="" textlink="">
      <xdr:nvSpPr>
        <xdr:cNvPr id="435" name="n_3mainValue【市民会館】&#10;有形固定資産減価償却率"/>
        <xdr:cNvSpPr txBox="1"/>
      </xdr:nvSpPr>
      <xdr:spPr>
        <a:xfrm>
          <a:off x="1816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95266</xdr:rowOff>
    </xdr:from>
    <xdr:ext cx="405111" cy="259045"/>
    <xdr:sp macro="" textlink="">
      <xdr:nvSpPr>
        <xdr:cNvPr id="436" name="n_4mainValue【市民会館】&#10;有形固定資産減価償却率"/>
        <xdr:cNvSpPr txBox="1"/>
      </xdr:nvSpPr>
      <xdr:spPr>
        <a:xfrm>
          <a:off x="927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169092</xdr:rowOff>
    </xdr:from>
    <xdr:to>
      <xdr:col>55</xdr:col>
      <xdr:colOff>50800</xdr:colOff>
      <xdr:row>107</xdr:row>
      <xdr:rowOff>99242</xdr:rowOff>
    </xdr:to>
    <xdr:sp macro="" textlink="">
      <xdr:nvSpPr>
        <xdr:cNvPr id="478" name="楕円 477"/>
        <xdr:cNvSpPr/>
      </xdr:nvSpPr>
      <xdr:spPr>
        <a:xfrm>
          <a:off x="10426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147519</xdr:rowOff>
    </xdr:from>
    <xdr:ext cx="469744" cy="259045"/>
    <xdr:sp macro="" textlink="">
      <xdr:nvSpPr>
        <xdr:cNvPr id="479" name="【市民会館】&#10;一人当たり面積該当値テキスト"/>
        <xdr:cNvSpPr txBox="1"/>
      </xdr:nvSpPr>
      <xdr:spPr>
        <a:xfrm>
          <a:off x="10515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907</xdr:rowOff>
    </xdr:from>
    <xdr:to>
      <xdr:col>50</xdr:col>
      <xdr:colOff>165100</xdr:colOff>
      <xdr:row>107</xdr:row>
      <xdr:rowOff>102507</xdr:rowOff>
    </xdr:to>
    <xdr:sp macro="" textlink="">
      <xdr:nvSpPr>
        <xdr:cNvPr id="480" name="楕円 479"/>
        <xdr:cNvSpPr/>
      </xdr:nvSpPr>
      <xdr:spPr>
        <a:xfrm>
          <a:off x="9588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48442</xdr:rowOff>
    </xdr:from>
    <xdr:to>
      <xdr:col>55</xdr:col>
      <xdr:colOff>0</xdr:colOff>
      <xdr:row>107</xdr:row>
      <xdr:rowOff>51707</xdr:rowOff>
    </xdr:to>
    <xdr:cxnSp macro="">
      <xdr:nvCxnSpPr>
        <xdr:cNvPr id="481" name="直線コネクタ 480"/>
        <xdr:cNvCxnSpPr/>
      </xdr:nvCxnSpPr>
      <xdr:spPr>
        <a:xfrm flipV="1">
          <a:off x="9639300" y="18393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4173</xdr:rowOff>
    </xdr:from>
    <xdr:to>
      <xdr:col>46</xdr:col>
      <xdr:colOff>38100</xdr:colOff>
      <xdr:row>107</xdr:row>
      <xdr:rowOff>105773</xdr:rowOff>
    </xdr:to>
    <xdr:sp macro="" textlink="">
      <xdr:nvSpPr>
        <xdr:cNvPr id="482" name="楕円 481"/>
        <xdr:cNvSpPr/>
      </xdr:nvSpPr>
      <xdr:spPr>
        <a:xfrm>
          <a:off x="8699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51707</xdr:rowOff>
    </xdr:from>
    <xdr:to>
      <xdr:col>50</xdr:col>
      <xdr:colOff>114300</xdr:colOff>
      <xdr:row>107</xdr:row>
      <xdr:rowOff>54973</xdr:rowOff>
    </xdr:to>
    <xdr:cxnSp macro="">
      <xdr:nvCxnSpPr>
        <xdr:cNvPr id="483" name="直線コネクタ 482"/>
        <xdr:cNvCxnSpPr/>
      </xdr:nvCxnSpPr>
      <xdr:spPr>
        <a:xfrm flipV="1">
          <a:off x="8750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4173</xdr:rowOff>
    </xdr:from>
    <xdr:to>
      <xdr:col>41</xdr:col>
      <xdr:colOff>101600</xdr:colOff>
      <xdr:row>107</xdr:row>
      <xdr:rowOff>105773</xdr:rowOff>
    </xdr:to>
    <xdr:sp macro="" textlink="">
      <xdr:nvSpPr>
        <xdr:cNvPr id="484" name="楕円 483"/>
        <xdr:cNvSpPr/>
      </xdr:nvSpPr>
      <xdr:spPr>
        <a:xfrm>
          <a:off x="781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54973</xdr:rowOff>
    </xdr:from>
    <xdr:to>
      <xdr:col>45</xdr:col>
      <xdr:colOff>177800</xdr:colOff>
      <xdr:row>107</xdr:row>
      <xdr:rowOff>54973</xdr:rowOff>
    </xdr:to>
    <xdr:cxnSp macro="">
      <xdr:nvCxnSpPr>
        <xdr:cNvPr id="485" name="直線コネクタ 484"/>
        <xdr:cNvCxnSpPr/>
      </xdr:nvCxnSpPr>
      <xdr:spPr>
        <a:xfrm>
          <a:off x="7861300" y="18400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7438</xdr:rowOff>
    </xdr:from>
    <xdr:to>
      <xdr:col>36</xdr:col>
      <xdr:colOff>165100</xdr:colOff>
      <xdr:row>107</xdr:row>
      <xdr:rowOff>109038</xdr:rowOff>
    </xdr:to>
    <xdr:sp macro="" textlink="">
      <xdr:nvSpPr>
        <xdr:cNvPr id="486" name="楕円 485"/>
        <xdr:cNvSpPr/>
      </xdr:nvSpPr>
      <xdr:spPr>
        <a:xfrm>
          <a:off x="692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54973</xdr:rowOff>
    </xdr:from>
    <xdr:to>
      <xdr:col>41</xdr:col>
      <xdr:colOff>50800</xdr:colOff>
      <xdr:row>107</xdr:row>
      <xdr:rowOff>58238</xdr:rowOff>
    </xdr:to>
    <xdr:cxnSp macro="">
      <xdr:nvCxnSpPr>
        <xdr:cNvPr id="487" name="直線コネクタ 486"/>
        <xdr:cNvCxnSpPr/>
      </xdr:nvCxnSpPr>
      <xdr:spPr>
        <a:xfrm flipV="1">
          <a:off x="6972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93634</xdr:rowOff>
    </xdr:from>
    <xdr:ext cx="469744" cy="259045"/>
    <xdr:sp macro="" textlink="">
      <xdr:nvSpPr>
        <xdr:cNvPr id="492" name="n_1mainValue【市民会館】&#10;一人当たり面積"/>
        <xdr:cNvSpPr txBox="1"/>
      </xdr:nvSpPr>
      <xdr:spPr>
        <a:xfrm>
          <a:off x="9391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96900</xdr:rowOff>
    </xdr:from>
    <xdr:ext cx="469744" cy="259045"/>
    <xdr:sp macro="" textlink="">
      <xdr:nvSpPr>
        <xdr:cNvPr id="493" name="n_2mainValue【市民会館】&#10;一人当たり面積"/>
        <xdr:cNvSpPr txBox="1"/>
      </xdr:nvSpPr>
      <xdr:spPr>
        <a:xfrm>
          <a:off x="8515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96900</xdr:rowOff>
    </xdr:from>
    <xdr:ext cx="469744" cy="259045"/>
    <xdr:sp macro="" textlink="">
      <xdr:nvSpPr>
        <xdr:cNvPr id="494" name="n_3mainValue【市民会館】&#10;一人当たり面積"/>
        <xdr:cNvSpPr txBox="1"/>
      </xdr:nvSpPr>
      <xdr:spPr>
        <a:xfrm>
          <a:off x="7626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100165</xdr:rowOff>
    </xdr:from>
    <xdr:ext cx="469744" cy="259045"/>
    <xdr:sp macro="" textlink="">
      <xdr:nvSpPr>
        <xdr:cNvPr id="495" name="n_4mainValue【市民会館】&#10;一人当たり面積"/>
        <xdr:cNvSpPr txBox="1"/>
      </xdr:nvSpPr>
      <xdr:spPr>
        <a:xfrm>
          <a:off x="6737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537" name="楕円 536"/>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538"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58057</xdr:rowOff>
    </xdr:from>
    <xdr:to>
      <xdr:col>81</xdr:col>
      <xdr:colOff>101600</xdr:colOff>
      <xdr:row>39</xdr:row>
      <xdr:rowOff>159657</xdr:rowOff>
    </xdr:to>
    <xdr:sp macro="" textlink="">
      <xdr:nvSpPr>
        <xdr:cNvPr id="539" name="楕円 538"/>
        <xdr:cNvSpPr/>
      </xdr:nvSpPr>
      <xdr:spPr>
        <a:xfrm>
          <a:off x="15430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108857</xdr:rowOff>
    </xdr:from>
    <xdr:to>
      <xdr:col>85</xdr:col>
      <xdr:colOff>127000</xdr:colOff>
      <xdr:row>39</xdr:row>
      <xdr:rowOff>162741</xdr:rowOff>
    </xdr:to>
    <xdr:cxnSp macro="">
      <xdr:nvCxnSpPr>
        <xdr:cNvPr id="540" name="直線コネクタ 539"/>
        <xdr:cNvCxnSpPr/>
      </xdr:nvCxnSpPr>
      <xdr:spPr>
        <a:xfrm>
          <a:off x="15481300" y="679540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4173</xdr:rowOff>
    </xdr:from>
    <xdr:to>
      <xdr:col>76</xdr:col>
      <xdr:colOff>165100</xdr:colOff>
      <xdr:row>39</xdr:row>
      <xdr:rowOff>105773</xdr:rowOff>
    </xdr:to>
    <xdr:sp macro="" textlink="">
      <xdr:nvSpPr>
        <xdr:cNvPr id="541" name="楕円 540"/>
        <xdr:cNvSpPr/>
      </xdr:nvSpPr>
      <xdr:spPr>
        <a:xfrm>
          <a:off x="14541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54973</xdr:rowOff>
    </xdr:from>
    <xdr:to>
      <xdr:col>81</xdr:col>
      <xdr:colOff>50800</xdr:colOff>
      <xdr:row>39</xdr:row>
      <xdr:rowOff>108857</xdr:rowOff>
    </xdr:to>
    <xdr:cxnSp macro="">
      <xdr:nvCxnSpPr>
        <xdr:cNvPr id="542" name="直線コネクタ 541"/>
        <xdr:cNvCxnSpPr/>
      </xdr:nvCxnSpPr>
      <xdr:spPr>
        <a:xfrm>
          <a:off x="14592300" y="67415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129903</xdr:rowOff>
    </xdr:from>
    <xdr:to>
      <xdr:col>72</xdr:col>
      <xdr:colOff>38100</xdr:colOff>
      <xdr:row>38</xdr:row>
      <xdr:rowOff>60053</xdr:rowOff>
    </xdr:to>
    <xdr:sp macro="" textlink="">
      <xdr:nvSpPr>
        <xdr:cNvPr id="543" name="楕円 542"/>
        <xdr:cNvSpPr/>
      </xdr:nvSpPr>
      <xdr:spPr>
        <a:xfrm>
          <a:off x="13652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9253</xdr:rowOff>
    </xdr:from>
    <xdr:to>
      <xdr:col>76</xdr:col>
      <xdr:colOff>114300</xdr:colOff>
      <xdr:row>39</xdr:row>
      <xdr:rowOff>54973</xdr:rowOff>
    </xdr:to>
    <xdr:cxnSp macro="">
      <xdr:nvCxnSpPr>
        <xdr:cNvPr id="544" name="直線コネクタ 543"/>
        <xdr:cNvCxnSpPr/>
      </xdr:nvCxnSpPr>
      <xdr:spPr>
        <a:xfrm>
          <a:off x="13703300" y="652435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108676</xdr:rowOff>
    </xdr:from>
    <xdr:to>
      <xdr:col>67</xdr:col>
      <xdr:colOff>101600</xdr:colOff>
      <xdr:row>39</xdr:row>
      <xdr:rowOff>38826</xdr:rowOff>
    </xdr:to>
    <xdr:sp macro="" textlink="">
      <xdr:nvSpPr>
        <xdr:cNvPr id="545" name="楕円 544"/>
        <xdr:cNvSpPr/>
      </xdr:nvSpPr>
      <xdr:spPr>
        <a:xfrm>
          <a:off x="12763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159476</xdr:rowOff>
    </xdr:to>
    <xdr:cxnSp macro="">
      <xdr:nvCxnSpPr>
        <xdr:cNvPr id="546" name="直線コネクタ 545"/>
        <xdr:cNvCxnSpPr/>
      </xdr:nvCxnSpPr>
      <xdr:spPr>
        <a:xfrm flipV="1">
          <a:off x="12814300" y="652435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150784</xdr:rowOff>
    </xdr:from>
    <xdr:ext cx="405111" cy="259045"/>
    <xdr:sp macro="" textlink="">
      <xdr:nvSpPr>
        <xdr:cNvPr id="551" name="n_1mainValue【一般廃棄物処理施設】&#10;有形固定資産減価償却率"/>
        <xdr:cNvSpPr txBox="1"/>
      </xdr:nvSpPr>
      <xdr:spPr>
        <a:xfrm>
          <a:off x="152660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96900</xdr:rowOff>
    </xdr:from>
    <xdr:ext cx="405111" cy="259045"/>
    <xdr:sp macro="" textlink="">
      <xdr:nvSpPr>
        <xdr:cNvPr id="552" name="n_2mainValue【一般廃棄物処理施設】&#10;有形固定資産減価償却率"/>
        <xdr:cNvSpPr txBox="1"/>
      </xdr:nvSpPr>
      <xdr:spPr>
        <a:xfrm>
          <a:off x="14389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76580</xdr:rowOff>
    </xdr:from>
    <xdr:ext cx="405111" cy="259045"/>
    <xdr:sp macro="" textlink="">
      <xdr:nvSpPr>
        <xdr:cNvPr id="553" name="n_3mainValue【一般廃棄物処理施設】&#10;有形固定資産減価償却率"/>
        <xdr:cNvSpPr txBox="1"/>
      </xdr:nvSpPr>
      <xdr:spPr>
        <a:xfrm>
          <a:off x="13500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55353</xdr:rowOff>
    </xdr:from>
    <xdr:ext cx="405111" cy="259045"/>
    <xdr:sp macro="" textlink="">
      <xdr:nvSpPr>
        <xdr:cNvPr id="554" name="n_4mainValue【一般廃棄物処理施設】&#10;有形固定資産減価償却率"/>
        <xdr:cNvSpPr txBox="1"/>
      </xdr:nvSpPr>
      <xdr:spPr>
        <a:xfrm>
          <a:off x="126117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43214</xdr:rowOff>
    </xdr:from>
    <xdr:to>
      <xdr:col>116</xdr:col>
      <xdr:colOff>114300</xdr:colOff>
      <xdr:row>41</xdr:row>
      <xdr:rowOff>144814</xdr:rowOff>
    </xdr:to>
    <xdr:sp macro="" textlink="">
      <xdr:nvSpPr>
        <xdr:cNvPr id="592" name="楕円 591"/>
        <xdr:cNvSpPr/>
      </xdr:nvSpPr>
      <xdr:spPr>
        <a:xfrm>
          <a:off x="22110700" y="70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129591</xdr:rowOff>
    </xdr:from>
    <xdr:ext cx="534377" cy="259045"/>
    <xdr:sp macro="" textlink="">
      <xdr:nvSpPr>
        <xdr:cNvPr id="593" name="【一般廃棄物処理施設】&#10;一人当たり有形固定資産（償却資産）額該当値テキスト"/>
        <xdr:cNvSpPr txBox="1"/>
      </xdr:nvSpPr>
      <xdr:spPr>
        <a:xfrm>
          <a:off x="22199600" y="69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43519</xdr:rowOff>
    </xdr:from>
    <xdr:to>
      <xdr:col>112</xdr:col>
      <xdr:colOff>38100</xdr:colOff>
      <xdr:row>41</xdr:row>
      <xdr:rowOff>145119</xdr:rowOff>
    </xdr:to>
    <xdr:sp macro="" textlink="">
      <xdr:nvSpPr>
        <xdr:cNvPr id="594" name="楕円 593"/>
        <xdr:cNvSpPr/>
      </xdr:nvSpPr>
      <xdr:spPr>
        <a:xfrm>
          <a:off x="21272500" y="70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94014</xdr:rowOff>
    </xdr:from>
    <xdr:to>
      <xdr:col>116</xdr:col>
      <xdr:colOff>63500</xdr:colOff>
      <xdr:row>41</xdr:row>
      <xdr:rowOff>94319</xdr:rowOff>
    </xdr:to>
    <xdr:cxnSp macro="">
      <xdr:nvCxnSpPr>
        <xdr:cNvPr id="595" name="直線コネクタ 594"/>
        <xdr:cNvCxnSpPr/>
      </xdr:nvCxnSpPr>
      <xdr:spPr>
        <a:xfrm flipV="1">
          <a:off x="21323300" y="7123464"/>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43748</xdr:rowOff>
    </xdr:from>
    <xdr:to>
      <xdr:col>107</xdr:col>
      <xdr:colOff>101600</xdr:colOff>
      <xdr:row>41</xdr:row>
      <xdr:rowOff>145348</xdr:rowOff>
    </xdr:to>
    <xdr:sp macro="" textlink="">
      <xdr:nvSpPr>
        <xdr:cNvPr id="596" name="楕円 595"/>
        <xdr:cNvSpPr/>
      </xdr:nvSpPr>
      <xdr:spPr>
        <a:xfrm>
          <a:off x="20383500" y="70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94319</xdr:rowOff>
    </xdr:from>
    <xdr:to>
      <xdr:col>111</xdr:col>
      <xdr:colOff>177800</xdr:colOff>
      <xdr:row>41</xdr:row>
      <xdr:rowOff>94548</xdr:rowOff>
    </xdr:to>
    <xdr:cxnSp macro="">
      <xdr:nvCxnSpPr>
        <xdr:cNvPr id="597" name="直線コネクタ 596"/>
        <xdr:cNvCxnSpPr/>
      </xdr:nvCxnSpPr>
      <xdr:spPr>
        <a:xfrm flipV="1">
          <a:off x="20434300" y="71237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71495</xdr:rowOff>
    </xdr:from>
    <xdr:to>
      <xdr:col>102</xdr:col>
      <xdr:colOff>165100</xdr:colOff>
      <xdr:row>41</xdr:row>
      <xdr:rowOff>1645</xdr:rowOff>
    </xdr:to>
    <xdr:sp macro="" textlink="">
      <xdr:nvSpPr>
        <xdr:cNvPr id="598" name="楕円 597"/>
        <xdr:cNvSpPr/>
      </xdr:nvSpPr>
      <xdr:spPr>
        <a:xfrm>
          <a:off x="19494500" y="6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122295</xdr:rowOff>
    </xdr:from>
    <xdr:to>
      <xdr:col>107</xdr:col>
      <xdr:colOff>50800</xdr:colOff>
      <xdr:row>41</xdr:row>
      <xdr:rowOff>94548</xdr:rowOff>
    </xdr:to>
    <xdr:cxnSp macro="">
      <xdr:nvCxnSpPr>
        <xdr:cNvPr id="599" name="直線コネクタ 598"/>
        <xdr:cNvCxnSpPr/>
      </xdr:nvCxnSpPr>
      <xdr:spPr>
        <a:xfrm>
          <a:off x="19545300" y="6980295"/>
          <a:ext cx="889000" cy="1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12557</xdr:rowOff>
    </xdr:from>
    <xdr:to>
      <xdr:col>98</xdr:col>
      <xdr:colOff>38100</xdr:colOff>
      <xdr:row>40</xdr:row>
      <xdr:rowOff>114157</xdr:rowOff>
    </xdr:to>
    <xdr:sp macro="" textlink="">
      <xdr:nvSpPr>
        <xdr:cNvPr id="600" name="楕円 599"/>
        <xdr:cNvSpPr/>
      </xdr:nvSpPr>
      <xdr:spPr>
        <a:xfrm>
          <a:off x="18605500" y="68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63357</xdr:rowOff>
    </xdr:from>
    <xdr:to>
      <xdr:col>102</xdr:col>
      <xdr:colOff>114300</xdr:colOff>
      <xdr:row>40</xdr:row>
      <xdr:rowOff>122295</xdr:rowOff>
    </xdr:to>
    <xdr:cxnSp macro="">
      <xdr:nvCxnSpPr>
        <xdr:cNvPr id="601" name="直線コネクタ 600"/>
        <xdr:cNvCxnSpPr/>
      </xdr:nvCxnSpPr>
      <xdr:spPr>
        <a:xfrm>
          <a:off x="18656300" y="6921357"/>
          <a:ext cx="889000" cy="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136246</xdr:rowOff>
    </xdr:from>
    <xdr:ext cx="534377" cy="259045"/>
    <xdr:sp macro="" textlink="">
      <xdr:nvSpPr>
        <xdr:cNvPr id="606" name="n_1mainValue【一般廃棄物処理施設】&#10;一人当たり有形固定資産（償却資産）額"/>
        <xdr:cNvSpPr txBox="1"/>
      </xdr:nvSpPr>
      <xdr:spPr>
        <a:xfrm>
          <a:off x="21043411" y="7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136475</xdr:rowOff>
    </xdr:from>
    <xdr:ext cx="534377" cy="259045"/>
    <xdr:sp macro="" textlink="">
      <xdr:nvSpPr>
        <xdr:cNvPr id="607" name="n_2mainValue【一般廃棄物処理施設】&#10;一人当たり有形固定資産（償却資産）額"/>
        <xdr:cNvSpPr txBox="1"/>
      </xdr:nvSpPr>
      <xdr:spPr>
        <a:xfrm>
          <a:off x="20167111" y="716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164222</xdr:rowOff>
    </xdr:from>
    <xdr:ext cx="534377" cy="259045"/>
    <xdr:sp macro="" textlink="">
      <xdr:nvSpPr>
        <xdr:cNvPr id="608" name="n_3mainValue【一般廃棄物処理施設】&#10;一人当たり有形固定資産（償却資産）額"/>
        <xdr:cNvSpPr txBox="1"/>
      </xdr:nvSpPr>
      <xdr:spPr>
        <a:xfrm>
          <a:off x="19278111" y="70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130684</xdr:rowOff>
    </xdr:from>
    <xdr:ext cx="599010" cy="259045"/>
    <xdr:sp macro="" textlink="">
      <xdr:nvSpPr>
        <xdr:cNvPr id="609" name="n_4mainValue【一般廃棄物処理施設】&#10;一人当たり有形固定資産（償却資産）額"/>
        <xdr:cNvSpPr txBox="1"/>
      </xdr:nvSpPr>
      <xdr:spPr>
        <a:xfrm>
          <a:off x="18356795" y="664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58601</xdr:rowOff>
    </xdr:from>
    <xdr:to>
      <xdr:col>85</xdr:col>
      <xdr:colOff>177800</xdr:colOff>
      <xdr:row>62</xdr:row>
      <xdr:rowOff>160201</xdr:rowOff>
    </xdr:to>
    <xdr:sp macro="" textlink="">
      <xdr:nvSpPr>
        <xdr:cNvPr id="651" name="楕円 650"/>
        <xdr:cNvSpPr/>
      </xdr:nvSpPr>
      <xdr:spPr>
        <a:xfrm>
          <a:off x="16268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37028</xdr:rowOff>
    </xdr:from>
    <xdr:ext cx="405111" cy="259045"/>
    <xdr:sp macro="" textlink="">
      <xdr:nvSpPr>
        <xdr:cNvPr id="652" name="【保健センター・保健所】&#10;有形固定資産減価償却率該当値テキスト"/>
        <xdr:cNvSpPr txBox="1"/>
      </xdr:nvSpPr>
      <xdr:spPr>
        <a:xfrm>
          <a:off x="16357600"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19413</xdr:rowOff>
    </xdr:from>
    <xdr:to>
      <xdr:col>81</xdr:col>
      <xdr:colOff>101600</xdr:colOff>
      <xdr:row>62</xdr:row>
      <xdr:rowOff>121013</xdr:rowOff>
    </xdr:to>
    <xdr:sp macro="" textlink="">
      <xdr:nvSpPr>
        <xdr:cNvPr id="653" name="楕円 652"/>
        <xdr:cNvSpPr/>
      </xdr:nvSpPr>
      <xdr:spPr>
        <a:xfrm>
          <a:off x="15430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70213</xdr:rowOff>
    </xdr:from>
    <xdr:to>
      <xdr:col>85</xdr:col>
      <xdr:colOff>127000</xdr:colOff>
      <xdr:row>62</xdr:row>
      <xdr:rowOff>109401</xdr:rowOff>
    </xdr:to>
    <xdr:cxnSp macro="">
      <xdr:nvCxnSpPr>
        <xdr:cNvPr id="654" name="直線コネクタ 653"/>
        <xdr:cNvCxnSpPr/>
      </xdr:nvCxnSpPr>
      <xdr:spPr>
        <a:xfrm>
          <a:off x="15481300" y="107001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153307</xdr:rowOff>
    </xdr:from>
    <xdr:to>
      <xdr:col>76</xdr:col>
      <xdr:colOff>165100</xdr:colOff>
      <xdr:row>62</xdr:row>
      <xdr:rowOff>83457</xdr:rowOff>
    </xdr:to>
    <xdr:sp macro="" textlink="">
      <xdr:nvSpPr>
        <xdr:cNvPr id="655" name="楕円 654"/>
        <xdr:cNvSpPr/>
      </xdr:nvSpPr>
      <xdr:spPr>
        <a:xfrm>
          <a:off x="14541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32657</xdr:rowOff>
    </xdr:from>
    <xdr:to>
      <xdr:col>81</xdr:col>
      <xdr:colOff>50800</xdr:colOff>
      <xdr:row>62</xdr:row>
      <xdr:rowOff>70213</xdr:rowOff>
    </xdr:to>
    <xdr:cxnSp macro="">
      <xdr:nvCxnSpPr>
        <xdr:cNvPr id="656" name="直線コネクタ 655"/>
        <xdr:cNvCxnSpPr/>
      </xdr:nvCxnSpPr>
      <xdr:spPr>
        <a:xfrm>
          <a:off x="14592300" y="106625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57" name="楕円 656"/>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xdr:rowOff>
    </xdr:from>
    <xdr:to>
      <xdr:col>76</xdr:col>
      <xdr:colOff>114300</xdr:colOff>
      <xdr:row>62</xdr:row>
      <xdr:rowOff>32657</xdr:rowOff>
    </xdr:to>
    <xdr:cxnSp macro="">
      <xdr:nvCxnSpPr>
        <xdr:cNvPr id="658" name="直線コネクタ 657"/>
        <xdr:cNvCxnSpPr/>
      </xdr:nvCxnSpPr>
      <xdr:spPr>
        <a:xfrm>
          <a:off x="13703300" y="1064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115751</xdr:rowOff>
    </xdr:from>
    <xdr:to>
      <xdr:col>67</xdr:col>
      <xdr:colOff>101600</xdr:colOff>
      <xdr:row>62</xdr:row>
      <xdr:rowOff>45901</xdr:rowOff>
    </xdr:to>
    <xdr:sp macro="" textlink="">
      <xdr:nvSpPr>
        <xdr:cNvPr id="659" name="楕円 658"/>
        <xdr:cNvSpPr/>
      </xdr:nvSpPr>
      <xdr:spPr>
        <a:xfrm>
          <a:off x="12763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166551</xdr:rowOff>
    </xdr:from>
    <xdr:to>
      <xdr:col>71</xdr:col>
      <xdr:colOff>177800</xdr:colOff>
      <xdr:row>62</xdr:row>
      <xdr:rowOff>11430</xdr:rowOff>
    </xdr:to>
    <xdr:cxnSp macro="">
      <xdr:nvCxnSpPr>
        <xdr:cNvPr id="660" name="直線コネクタ 659"/>
        <xdr:cNvCxnSpPr/>
      </xdr:nvCxnSpPr>
      <xdr:spPr>
        <a:xfrm>
          <a:off x="12814300" y="106250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112140</xdr:rowOff>
    </xdr:from>
    <xdr:ext cx="405111" cy="259045"/>
    <xdr:sp macro="" textlink="">
      <xdr:nvSpPr>
        <xdr:cNvPr id="665" name="n_1mainValue【保健センター・保健所】&#10;有形固定資産減価償却率"/>
        <xdr:cNvSpPr txBox="1"/>
      </xdr:nvSpPr>
      <xdr:spPr>
        <a:xfrm>
          <a:off x="15266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74584</xdr:rowOff>
    </xdr:from>
    <xdr:ext cx="405111" cy="259045"/>
    <xdr:sp macro="" textlink="">
      <xdr:nvSpPr>
        <xdr:cNvPr id="666" name="n_2mainValue【保健センター・保健所】&#10;有形固定資産減価償却率"/>
        <xdr:cNvSpPr txBox="1"/>
      </xdr:nvSpPr>
      <xdr:spPr>
        <a:xfrm>
          <a:off x="14389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67" name="n_3mainValue【保健センター・保健所】&#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37028</xdr:rowOff>
    </xdr:from>
    <xdr:ext cx="405111" cy="259045"/>
    <xdr:sp macro="" textlink="">
      <xdr:nvSpPr>
        <xdr:cNvPr id="668" name="n_4mainValue【保健センター・保健所】&#10;有形固定資産減価償却率"/>
        <xdr:cNvSpPr txBox="1"/>
      </xdr:nvSpPr>
      <xdr:spPr>
        <a:xfrm>
          <a:off x="12611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708" name="楕円 707"/>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709" name="【保健センター・保健所】&#10;一人当たり面積該当値テキスト"/>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710" name="楕円 709"/>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711" name="直線コネクタ 710"/>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712" name="楕円 711"/>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713" name="直線コネクタ 712"/>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14" name="楕円 713"/>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715" name="直線コネクタ 714"/>
        <xdr:cNvCxnSpPr/>
      </xdr:nvCxnSpPr>
      <xdr:spPr>
        <a:xfrm>
          <a:off x="19545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16" name="楕円 715"/>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717" name="直線コネクタ 716"/>
        <xdr:cNvCxnSpPr/>
      </xdr:nvCxnSpPr>
      <xdr:spPr>
        <a:xfrm>
          <a:off x="18656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722"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723" name="n_2mainValue【保健センター・保健所】&#10;一人当たり面積"/>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24" name="n_3mainValue【保健センター・保健所】&#10;一人当たり面積"/>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25" name="n_4mainValue【保健センター・保健所】&#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767" name="楕円 766"/>
        <xdr:cNvSpPr/>
      </xdr:nvSpPr>
      <xdr:spPr>
        <a:xfrm>
          <a:off x="16268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768" name="【消防施設】&#10;有形固定資産減価償却率該当値テキスト"/>
        <xdr:cNvSpPr txBox="1"/>
      </xdr:nvSpPr>
      <xdr:spPr>
        <a:xfrm>
          <a:off x="16357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165281</xdr:rowOff>
    </xdr:from>
    <xdr:to>
      <xdr:col>81</xdr:col>
      <xdr:colOff>101600</xdr:colOff>
      <xdr:row>83</xdr:row>
      <xdr:rowOff>95431</xdr:rowOff>
    </xdr:to>
    <xdr:sp macro="" textlink="">
      <xdr:nvSpPr>
        <xdr:cNvPr id="769" name="楕円 768"/>
        <xdr:cNvSpPr/>
      </xdr:nvSpPr>
      <xdr:spPr>
        <a:xfrm>
          <a:off x="15430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78921</xdr:rowOff>
    </xdr:to>
    <xdr:cxnSp macro="">
      <xdr:nvCxnSpPr>
        <xdr:cNvPr id="770" name="直線コネクタ 769"/>
        <xdr:cNvCxnSpPr/>
      </xdr:nvCxnSpPr>
      <xdr:spPr>
        <a:xfrm>
          <a:off x="15481300" y="142749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71" name="楕円 770"/>
        <xdr:cNvSpPr/>
      </xdr:nvSpPr>
      <xdr:spPr>
        <a:xfrm>
          <a:off x="14541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20138</xdr:rowOff>
    </xdr:from>
    <xdr:to>
      <xdr:col>81</xdr:col>
      <xdr:colOff>50800</xdr:colOff>
      <xdr:row>83</xdr:row>
      <xdr:rowOff>44631</xdr:rowOff>
    </xdr:to>
    <xdr:cxnSp macro="">
      <xdr:nvCxnSpPr>
        <xdr:cNvPr id="772" name="直線コネクタ 771"/>
        <xdr:cNvCxnSpPr/>
      </xdr:nvCxnSpPr>
      <xdr:spPr>
        <a:xfrm>
          <a:off x="14592300" y="142504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106499</xdr:rowOff>
    </xdr:from>
    <xdr:to>
      <xdr:col>72</xdr:col>
      <xdr:colOff>38100</xdr:colOff>
      <xdr:row>83</xdr:row>
      <xdr:rowOff>36649</xdr:rowOff>
    </xdr:to>
    <xdr:sp macro="" textlink="">
      <xdr:nvSpPr>
        <xdr:cNvPr id="773" name="楕円 772"/>
        <xdr:cNvSpPr/>
      </xdr:nvSpPr>
      <xdr:spPr>
        <a:xfrm>
          <a:off x="13652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157299</xdr:rowOff>
    </xdr:from>
    <xdr:to>
      <xdr:col>76</xdr:col>
      <xdr:colOff>114300</xdr:colOff>
      <xdr:row>83</xdr:row>
      <xdr:rowOff>20138</xdr:rowOff>
    </xdr:to>
    <xdr:cxnSp macro="">
      <xdr:nvCxnSpPr>
        <xdr:cNvPr id="774" name="直線コネクタ 773"/>
        <xdr:cNvCxnSpPr/>
      </xdr:nvCxnSpPr>
      <xdr:spPr>
        <a:xfrm>
          <a:off x="13703300" y="142161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775" name="楕円 774"/>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132806</xdr:rowOff>
    </xdr:from>
    <xdr:to>
      <xdr:col>71</xdr:col>
      <xdr:colOff>177800</xdr:colOff>
      <xdr:row>82</xdr:row>
      <xdr:rowOff>157299</xdr:rowOff>
    </xdr:to>
    <xdr:cxnSp macro="">
      <xdr:nvCxnSpPr>
        <xdr:cNvPr id="776" name="直線コネクタ 775"/>
        <xdr:cNvCxnSpPr/>
      </xdr:nvCxnSpPr>
      <xdr:spPr>
        <a:xfrm>
          <a:off x="12814300" y="141917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86558</xdr:rowOff>
    </xdr:from>
    <xdr:ext cx="405111" cy="259045"/>
    <xdr:sp macro="" textlink="">
      <xdr:nvSpPr>
        <xdr:cNvPr id="781" name="n_1mainValue【消防施設】&#10;有形固定資産減価償却率"/>
        <xdr:cNvSpPr txBox="1"/>
      </xdr:nvSpPr>
      <xdr:spPr>
        <a:xfrm>
          <a:off x="15266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82" name="n_2main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53176</xdr:rowOff>
    </xdr:from>
    <xdr:ext cx="405111" cy="259045"/>
    <xdr:sp macro="" textlink="">
      <xdr:nvSpPr>
        <xdr:cNvPr id="783" name="n_3mainValue【消防施設】&#10;有形固定資産減価償却率"/>
        <xdr:cNvSpPr txBox="1"/>
      </xdr:nvSpPr>
      <xdr:spPr>
        <a:xfrm>
          <a:off x="13500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3283</xdr:rowOff>
    </xdr:from>
    <xdr:ext cx="405111" cy="259045"/>
    <xdr:sp macro="" textlink="">
      <xdr:nvSpPr>
        <xdr:cNvPr id="784" name="n_4mainValue【消防施設】&#10;有形固定資産減価償却率"/>
        <xdr:cNvSpPr txBox="1"/>
      </xdr:nvSpPr>
      <xdr:spPr>
        <a:xfrm>
          <a:off x="12611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22" name="楕円 821"/>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823"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824" name="楕円 823"/>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825" name="直線コネクタ 824"/>
        <xdr:cNvCxnSpPr/>
      </xdr:nvCxnSpPr>
      <xdr:spPr>
        <a:xfrm>
          <a:off x="21323300" y="1455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826" name="楕円 825"/>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827" name="直線コネクタ 826"/>
        <xdr:cNvCxnSpPr/>
      </xdr:nvCxnSpPr>
      <xdr:spPr>
        <a:xfrm flipV="1">
          <a:off x="20434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28" name="楕円 827"/>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829" name="直線コネクタ 828"/>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830" name="楕円 829"/>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831" name="直線コネクタ 830"/>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836"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837"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38"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839"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xdr:rowOff>
    </xdr:from>
    <xdr:to>
      <xdr:col>85</xdr:col>
      <xdr:colOff>177800</xdr:colOff>
      <xdr:row>105</xdr:row>
      <xdr:rowOff>117202</xdr:rowOff>
    </xdr:to>
    <xdr:sp macro="" textlink="">
      <xdr:nvSpPr>
        <xdr:cNvPr id="881" name="楕円 880"/>
        <xdr:cNvSpPr/>
      </xdr:nvSpPr>
      <xdr:spPr>
        <a:xfrm>
          <a:off x="16268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165479</xdr:rowOff>
    </xdr:from>
    <xdr:ext cx="405111" cy="259045"/>
    <xdr:sp macro="" textlink="">
      <xdr:nvSpPr>
        <xdr:cNvPr id="882" name="【庁舎】&#10;有形固定資産減価償却率該当値テキスト"/>
        <xdr:cNvSpPr txBox="1"/>
      </xdr:nvSpPr>
      <xdr:spPr>
        <a:xfrm>
          <a:off x="16357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883" name="楕円 882"/>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66402</xdr:rowOff>
    </xdr:to>
    <xdr:cxnSp macro="">
      <xdr:nvCxnSpPr>
        <xdr:cNvPr id="884" name="直線コネクタ 883"/>
        <xdr:cNvCxnSpPr/>
      </xdr:nvCxnSpPr>
      <xdr:spPr>
        <a:xfrm>
          <a:off x="15481300" y="1802946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85" name="楕円 884"/>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30480</xdr:rowOff>
    </xdr:to>
    <xdr:cxnSp macro="">
      <xdr:nvCxnSpPr>
        <xdr:cNvPr id="886" name="直線コネクタ 885"/>
        <xdr:cNvCxnSpPr/>
      </xdr:nvCxnSpPr>
      <xdr:spPr>
        <a:xfrm flipV="1">
          <a:off x="14592300" y="180294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87" name="楕円 886"/>
        <xdr:cNvSpPr/>
      </xdr:nvSpPr>
      <xdr:spPr>
        <a:xfrm>
          <a:off x="1365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30480</xdr:rowOff>
    </xdr:from>
    <xdr:to>
      <xdr:col>76</xdr:col>
      <xdr:colOff>114300</xdr:colOff>
      <xdr:row>105</xdr:row>
      <xdr:rowOff>48442</xdr:rowOff>
    </xdr:to>
    <xdr:cxnSp macro="">
      <xdr:nvCxnSpPr>
        <xdr:cNvPr id="888" name="直線コネクタ 887"/>
        <xdr:cNvCxnSpPr/>
      </xdr:nvCxnSpPr>
      <xdr:spPr>
        <a:xfrm flipV="1">
          <a:off x="13703300" y="180327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131536</xdr:rowOff>
    </xdr:from>
    <xdr:to>
      <xdr:col>67</xdr:col>
      <xdr:colOff>101600</xdr:colOff>
      <xdr:row>105</xdr:row>
      <xdr:rowOff>61686</xdr:rowOff>
    </xdr:to>
    <xdr:sp macro="" textlink="">
      <xdr:nvSpPr>
        <xdr:cNvPr id="889" name="楕円 888"/>
        <xdr:cNvSpPr/>
      </xdr:nvSpPr>
      <xdr:spPr>
        <a:xfrm>
          <a:off x="12763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10886</xdr:rowOff>
    </xdr:from>
    <xdr:to>
      <xdr:col>71</xdr:col>
      <xdr:colOff>177800</xdr:colOff>
      <xdr:row>105</xdr:row>
      <xdr:rowOff>48442</xdr:rowOff>
    </xdr:to>
    <xdr:cxnSp macro="">
      <xdr:nvCxnSpPr>
        <xdr:cNvPr id="890" name="直線コネクタ 889"/>
        <xdr:cNvCxnSpPr/>
      </xdr:nvCxnSpPr>
      <xdr:spPr>
        <a:xfrm>
          <a:off x="12814300" y="180131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69141</xdr:rowOff>
    </xdr:from>
    <xdr:ext cx="405111" cy="259045"/>
    <xdr:sp macro="" textlink="">
      <xdr:nvSpPr>
        <xdr:cNvPr id="895" name="n_1mainValue【庁舎】&#10;有形固定資産減価償却率"/>
        <xdr:cNvSpPr txBox="1"/>
      </xdr:nvSpPr>
      <xdr:spPr>
        <a:xfrm>
          <a:off x="152660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96" name="n_2main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897" name="n_3main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78213</xdr:rowOff>
    </xdr:from>
    <xdr:ext cx="405111" cy="259045"/>
    <xdr:sp macro="" textlink="">
      <xdr:nvSpPr>
        <xdr:cNvPr id="898" name="n_4mainValue【庁舎】&#10;有形固定資産減価償却率"/>
        <xdr:cNvSpPr txBox="1"/>
      </xdr:nvSpPr>
      <xdr:spPr>
        <a:xfrm>
          <a:off x="12611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109</xdr:row>
      <xdr:rowOff>907</xdr:rowOff>
    </xdr:from>
    <xdr:to>
      <xdr:col>116</xdr:col>
      <xdr:colOff>114300</xdr:colOff>
      <xdr:row>109</xdr:row>
      <xdr:rowOff>102507</xdr:rowOff>
    </xdr:to>
    <xdr:sp macro="" textlink="">
      <xdr:nvSpPr>
        <xdr:cNvPr id="941" name="楕円 940"/>
        <xdr:cNvSpPr/>
      </xdr:nvSpPr>
      <xdr:spPr>
        <a:xfrm>
          <a:off x="22110700" y="186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87284</xdr:rowOff>
    </xdr:from>
    <xdr:ext cx="469744" cy="259045"/>
    <xdr:sp macro="" textlink="">
      <xdr:nvSpPr>
        <xdr:cNvPr id="942" name="【庁舎】&#10;一人当たり面積該当値テキスト"/>
        <xdr:cNvSpPr txBox="1"/>
      </xdr:nvSpPr>
      <xdr:spPr>
        <a:xfrm>
          <a:off x="22199600" y="1860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109</xdr:row>
      <xdr:rowOff>4173</xdr:rowOff>
    </xdr:from>
    <xdr:to>
      <xdr:col>112</xdr:col>
      <xdr:colOff>38100</xdr:colOff>
      <xdr:row>109</xdr:row>
      <xdr:rowOff>105773</xdr:rowOff>
    </xdr:to>
    <xdr:sp macro="" textlink="">
      <xdr:nvSpPr>
        <xdr:cNvPr id="943" name="楕円 942"/>
        <xdr:cNvSpPr/>
      </xdr:nvSpPr>
      <xdr:spPr>
        <a:xfrm>
          <a:off x="21272500" y="186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51707</xdr:rowOff>
    </xdr:from>
    <xdr:to>
      <xdr:col>116</xdr:col>
      <xdr:colOff>63500</xdr:colOff>
      <xdr:row>109</xdr:row>
      <xdr:rowOff>54973</xdr:rowOff>
    </xdr:to>
    <xdr:cxnSp macro="">
      <xdr:nvCxnSpPr>
        <xdr:cNvPr id="944" name="直線コネクタ 943"/>
        <xdr:cNvCxnSpPr/>
      </xdr:nvCxnSpPr>
      <xdr:spPr>
        <a:xfrm flipV="1">
          <a:off x="21323300" y="187397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162561</xdr:rowOff>
    </xdr:from>
    <xdr:to>
      <xdr:col>107</xdr:col>
      <xdr:colOff>101600</xdr:colOff>
      <xdr:row>109</xdr:row>
      <xdr:rowOff>92711</xdr:rowOff>
    </xdr:to>
    <xdr:sp macro="" textlink="">
      <xdr:nvSpPr>
        <xdr:cNvPr id="945" name="楕円 944"/>
        <xdr:cNvSpPr/>
      </xdr:nvSpPr>
      <xdr:spPr>
        <a:xfrm>
          <a:off x="203835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41911</xdr:rowOff>
    </xdr:from>
    <xdr:to>
      <xdr:col>111</xdr:col>
      <xdr:colOff>177800</xdr:colOff>
      <xdr:row>109</xdr:row>
      <xdr:rowOff>54973</xdr:rowOff>
    </xdr:to>
    <xdr:cxnSp macro="">
      <xdr:nvCxnSpPr>
        <xdr:cNvPr id="946" name="直線コネクタ 945"/>
        <xdr:cNvCxnSpPr/>
      </xdr:nvCxnSpPr>
      <xdr:spPr>
        <a:xfrm>
          <a:off x="20434300" y="187299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126637</xdr:rowOff>
    </xdr:from>
    <xdr:to>
      <xdr:col>102</xdr:col>
      <xdr:colOff>165100</xdr:colOff>
      <xdr:row>109</xdr:row>
      <xdr:rowOff>56787</xdr:rowOff>
    </xdr:to>
    <xdr:sp macro="" textlink="">
      <xdr:nvSpPr>
        <xdr:cNvPr id="947" name="楕円 946"/>
        <xdr:cNvSpPr/>
      </xdr:nvSpPr>
      <xdr:spPr>
        <a:xfrm>
          <a:off x="19494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5987</xdr:rowOff>
    </xdr:from>
    <xdr:to>
      <xdr:col>107</xdr:col>
      <xdr:colOff>50800</xdr:colOff>
      <xdr:row>109</xdr:row>
      <xdr:rowOff>41911</xdr:rowOff>
    </xdr:to>
    <xdr:cxnSp macro="">
      <xdr:nvCxnSpPr>
        <xdr:cNvPr id="948" name="直線コネクタ 947"/>
        <xdr:cNvCxnSpPr/>
      </xdr:nvCxnSpPr>
      <xdr:spPr>
        <a:xfrm>
          <a:off x="19545300" y="186940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129902</xdr:rowOff>
    </xdr:from>
    <xdr:to>
      <xdr:col>98</xdr:col>
      <xdr:colOff>38100</xdr:colOff>
      <xdr:row>109</xdr:row>
      <xdr:rowOff>60052</xdr:rowOff>
    </xdr:to>
    <xdr:sp macro="" textlink="">
      <xdr:nvSpPr>
        <xdr:cNvPr id="949" name="楕円 948"/>
        <xdr:cNvSpPr/>
      </xdr:nvSpPr>
      <xdr:spPr>
        <a:xfrm>
          <a:off x="18605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5987</xdr:rowOff>
    </xdr:from>
    <xdr:to>
      <xdr:col>102</xdr:col>
      <xdr:colOff>114300</xdr:colOff>
      <xdr:row>109</xdr:row>
      <xdr:rowOff>9252</xdr:rowOff>
    </xdr:to>
    <xdr:cxnSp macro="">
      <xdr:nvCxnSpPr>
        <xdr:cNvPr id="950" name="直線コネクタ 949"/>
        <xdr:cNvCxnSpPr/>
      </xdr:nvCxnSpPr>
      <xdr:spPr>
        <a:xfrm flipV="1">
          <a:off x="18656300" y="18694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96900</xdr:rowOff>
    </xdr:from>
    <xdr:ext cx="469744" cy="259045"/>
    <xdr:sp macro="" textlink="">
      <xdr:nvSpPr>
        <xdr:cNvPr id="955" name="n_1mainValue【庁舎】&#10;一人当たり面積"/>
        <xdr:cNvSpPr txBox="1"/>
      </xdr:nvSpPr>
      <xdr:spPr>
        <a:xfrm>
          <a:off x="21075727" y="1878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83838</xdr:rowOff>
    </xdr:from>
    <xdr:ext cx="469744" cy="259045"/>
    <xdr:sp macro="" textlink="">
      <xdr:nvSpPr>
        <xdr:cNvPr id="956" name="n_2mainValue【庁舎】&#10;一人当たり面積"/>
        <xdr:cNvSpPr txBox="1"/>
      </xdr:nvSpPr>
      <xdr:spPr>
        <a:xfrm>
          <a:off x="20199427" y="187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47914</xdr:rowOff>
    </xdr:from>
    <xdr:ext cx="469744" cy="259045"/>
    <xdr:sp macro="" textlink="">
      <xdr:nvSpPr>
        <xdr:cNvPr id="957" name="n_3mainValue【庁舎】&#10;一人当たり面積"/>
        <xdr:cNvSpPr txBox="1"/>
      </xdr:nvSpPr>
      <xdr:spPr>
        <a:xfrm>
          <a:off x="193104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51179</xdr:rowOff>
    </xdr:from>
    <xdr:ext cx="469744" cy="259045"/>
    <xdr:sp macro="" textlink="">
      <xdr:nvSpPr>
        <xdr:cNvPr id="958" name="n_4mainValue【庁舎】&#10;一人当たり面積"/>
        <xdr:cNvSpPr txBox="1"/>
      </xdr:nvSpPr>
      <xdr:spPr>
        <a:xfrm>
          <a:off x="18421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市民会館と保健センターである。保健センターについては、令和３年度完成の新本庁舎へ移転する予定である。また、令和４年に度稼働開始する広域ごみ処理施設の建設に伴い、平成３０年度に旧美化センターを解体したことにより、一般廃棄物処理施設の有形固定資産減価償却率が高くなり一人当たり有形固定資産（償却資産）額が減少している。図書館については、平成２７年度に新施設を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には大規模企業が集中しているため、平均を上回る税収があり、類似団体の中でも上位を保っている。第５次高砂市総合計画実施計画（行政経営プラン）（令和３年度～令和５年度）では、「徴収率の向上」を引き続き推進すべき課題の一つとしており、徴収強化等自主財源の確保に取り組むとともに、第５次総合計画に沿った施策の重点化を図りながら、財政基盤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153811</xdr:rowOff>
    </xdr:to>
    <xdr:cxnSp macro="">
      <xdr:nvCxnSpPr>
        <xdr:cNvPr id="69" name="直線コネクタ 68"/>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153811</xdr:rowOff>
    </xdr:to>
    <xdr:cxnSp macro="">
      <xdr:nvCxnSpPr>
        <xdr:cNvPr id="72" name="直線コネクタ 71"/>
        <xdr:cNvCxnSpPr/>
      </xdr:nvCxnSpPr>
      <xdr:spPr>
        <a:xfrm>
          <a:off x="3225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は、歳入について企業実績の低迷により法人市民税収入が減少したこと、歳出について会計年度任用職員制度に伴い人件費が増加したこと等により、前年度より１．９ポイント増加したものの、前年度と同じく類似団体平均は下回っている。今後も社会保障経費やインフラ・公共施設の改修・更新経費等の増大が懸念されるため、高砂市総合計画の実施計画に基づき、自主財源の確保と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63</xdr:row>
      <xdr:rowOff>29845</xdr:rowOff>
    </xdr:to>
    <xdr:cxnSp macro="">
      <xdr:nvCxnSpPr>
        <xdr:cNvPr id="128" name="直線コネクタ 127"/>
        <xdr:cNvCxnSpPr/>
      </xdr:nvCxnSpPr>
      <xdr:spPr>
        <a:xfrm>
          <a:off x="4114800" y="1071657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63</xdr:row>
      <xdr:rowOff>35878</xdr:rowOff>
    </xdr:to>
    <xdr:cxnSp macro="">
      <xdr:nvCxnSpPr>
        <xdr:cNvPr id="131" name="直線コネクタ 130"/>
        <xdr:cNvCxnSpPr/>
      </xdr:nvCxnSpPr>
      <xdr:spPr>
        <a:xfrm flipV="1">
          <a:off x="3225800" y="107165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35878</xdr:rowOff>
    </xdr:from>
    <xdr:to>
      <xdr:col>15</xdr:col>
      <xdr:colOff>82550</xdr:colOff>
      <xdr:row>63</xdr:row>
      <xdr:rowOff>102235</xdr:rowOff>
    </xdr:to>
    <xdr:cxnSp macro="">
      <xdr:nvCxnSpPr>
        <xdr:cNvPr id="134" name="直線コネクタ 133"/>
        <xdr:cNvCxnSpPr/>
      </xdr:nvCxnSpPr>
      <xdr:spPr>
        <a:xfrm flipV="1">
          <a:off x="2336800" y="108372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64</xdr:row>
      <xdr:rowOff>117793</xdr:rowOff>
    </xdr:to>
    <xdr:cxnSp macro="">
      <xdr:nvCxnSpPr>
        <xdr:cNvPr id="137" name="直線コネクタ 136"/>
        <xdr:cNvCxnSpPr/>
      </xdr:nvCxnSpPr>
      <xdr:spPr>
        <a:xfrm flipV="1">
          <a:off x="1447800" y="1090358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8"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49" name="楕円 148"/>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0" name="テキスト ボックス 149"/>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156528</xdr:rowOff>
    </xdr:from>
    <xdr:to>
      <xdr:col>15</xdr:col>
      <xdr:colOff>133350</xdr:colOff>
      <xdr:row>63</xdr:row>
      <xdr:rowOff>86678</xdr:rowOff>
    </xdr:to>
    <xdr:sp macro="" textlink="">
      <xdr:nvSpPr>
        <xdr:cNvPr id="151" name="楕円 150"/>
        <xdr:cNvSpPr/>
      </xdr:nvSpPr>
      <xdr:spPr>
        <a:xfrm>
          <a:off x="3175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52" name="テキスト ボックス 151"/>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3" name="楕円 152"/>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4" name="テキスト ボックス 153"/>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66993</xdr:rowOff>
    </xdr:from>
    <xdr:to>
      <xdr:col>7</xdr:col>
      <xdr:colOff>31750</xdr:colOff>
      <xdr:row>64</xdr:row>
      <xdr:rowOff>168593</xdr:rowOff>
    </xdr:to>
    <xdr:sp macro="" textlink="">
      <xdr:nvSpPr>
        <xdr:cNvPr id="155" name="楕円 154"/>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153370</xdr:rowOff>
    </xdr:from>
    <xdr:ext cx="762000" cy="259045"/>
    <xdr:sp macro="" textlink="">
      <xdr:nvSpPr>
        <xdr:cNvPr id="156" name="テキスト ボックス 155"/>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類似団体平均、全国平均、兵庫県平均の全てと比較して下回っている。人件費については、定員適正化計画に基づき抑制を行ってきており、今後も引き続き計画に沿った中長期的な計画的採用を検討し、実施していく。物件費等についても事務事業の見直しにより徹底的な削減に努め、財政の適正化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131494</xdr:rowOff>
    </xdr:from>
    <xdr:to>
      <xdr:col>23</xdr:col>
      <xdr:colOff>133350</xdr:colOff>
      <xdr:row>81</xdr:row>
      <xdr:rowOff>24408</xdr:rowOff>
    </xdr:to>
    <xdr:cxnSp macro="">
      <xdr:nvCxnSpPr>
        <xdr:cNvPr id="191" name="直線コネクタ 190"/>
        <xdr:cNvCxnSpPr/>
      </xdr:nvCxnSpPr>
      <xdr:spPr>
        <a:xfrm>
          <a:off x="4114800" y="13847494"/>
          <a:ext cx="838200" cy="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100569</xdr:rowOff>
    </xdr:from>
    <xdr:to>
      <xdr:col>19</xdr:col>
      <xdr:colOff>133350</xdr:colOff>
      <xdr:row>80</xdr:row>
      <xdr:rowOff>131494</xdr:rowOff>
    </xdr:to>
    <xdr:cxnSp macro="">
      <xdr:nvCxnSpPr>
        <xdr:cNvPr id="194" name="直線コネクタ 193"/>
        <xdr:cNvCxnSpPr/>
      </xdr:nvCxnSpPr>
      <xdr:spPr>
        <a:xfrm>
          <a:off x="3225800" y="13816569"/>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100569</xdr:rowOff>
    </xdr:from>
    <xdr:to>
      <xdr:col>15</xdr:col>
      <xdr:colOff>82550</xdr:colOff>
      <xdr:row>80</xdr:row>
      <xdr:rowOff>109553</xdr:rowOff>
    </xdr:to>
    <xdr:cxnSp macro="">
      <xdr:nvCxnSpPr>
        <xdr:cNvPr id="197" name="直線コネクタ 196"/>
        <xdr:cNvCxnSpPr/>
      </xdr:nvCxnSpPr>
      <xdr:spPr>
        <a:xfrm flipV="1">
          <a:off x="2336800" y="13816569"/>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109553</xdr:rowOff>
    </xdr:from>
    <xdr:to>
      <xdr:col>11</xdr:col>
      <xdr:colOff>31750</xdr:colOff>
      <xdr:row>80</xdr:row>
      <xdr:rowOff>138999</xdr:rowOff>
    </xdr:to>
    <xdr:cxnSp macro="">
      <xdr:nvCxnSpPr>
        <xdr:cNvPr id="200" name="直線コネクタ 199"/>
        <xdr:cNvCxnSpPr/>
      </xdr:nvCxnSpPr>
      <xdr:spPr>
        <a:xfrm flipV="1">
          <a:off x="1447800" y="13825553"/>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145058</xdr:rowOff>
    </xdr:from>
    <xdr:to>
      <xdr:col>23</xdr:col>
      <xdr:colOff>184150</xdr:colOff>
      <xdr:row>81</xdr:row>
      <xdr:rowOff>75208</xdr:rowOff>
    </xdr:to>
    <xdr:sp macro="" textlink="">
      <xdr:nvSpPr>
        <xdr:cNvPr id="210" name="楕円 209"/>
        <xdr:cNvSpPr/>
      </xdr:nvSpPr>
      <xdr:spPr>
        <a:xfrm>
          <a:off x="4902200" y="138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66335</xdr:rowOff>
    </xdr:from>
    <xdr:ext cx="762000" cy="259045"/>
    <xdr:sp macro="" textlink="">
      <xdr:nvSpPr>
        <xdr:cNvPr id="211" name="人件費・物件費等の状況該当値テキスト"/>
        <xdr:cNvSpPr txBox="1"/>
      </xdr:nvSpPr>
      <xdr:spPr>
        <a:xfrm>
          <a:off x="5041900" y="1378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80694</xdr:rowOff>
    </xdr:from>
    <xdr:to>
      <xdr:col>19</xdr:col>
      <xdr:colOff>184150</xdr:colOff>
      <xdr:row>81</xdr:row>
      <xdr:rowOff>10844</xdr:rowOff>
    </xdr:to>
    <xdr:sp macro="" textlink="">
      <xdr:nvSpPr>
        <xdr:cNvPr id="212" name="楕円 211"/>
        <xdr:cNvSpPr/>
      </xdr:nvSpPr>
      <xdr:spPr>
        <a:xfrm>
          <a:off x="4064000" y="137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21021</xdr:rowOff>
    </xdr:from>
    <xdr:ext cx="736600" cy="259045"/>
    <xdr:sp macro="" textlink="">
      <xdr:nvSpPr>
        <xdr:cNvPr id="213" name="テキスト ボックス 212"/>
        <xdr:cNvSpPr txBox="1"/>
      </xdr:nvSpPr>
      <xdr:spPr>
        <a:xfrm>
          <a:off x="3733800" y="1356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49769</xdr:rowOff>
    </xdr:from>
    <xdr:to>
      <xdr:col>15</xdr:col>
      <xdr:colOff>133350</xdr:colOff>
      <xdr:row>80</xdr:row>
      <xdr:rowOff>151369</xdr:rowOff>
    </xdr:to>
    <xdr:sp macro="" textlink="">
      <xdr:nvSpPr>
        <xdr:cNvPr id="214" name="楕円 213"/>
        <xdr:cNvSpPr/>
      </xdr:nvSpPr>
      <xdr:spPr>
        <a:xfrm>
          <a:off x="3175000" y="137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161546</xdr:rowOff>
    </xdr:from>
    <xdr:ext cx="762000" cy="259045"/>
    <xdr:sp macro="" textlink="">
      <xdr:nvSpPr>
        <xdr:cNvPr id="215" name="テキスト ボックス 214"/>
        <xdr:cNvSpPr txBox="1"/>
      </xdr:nvSpPr>
      <xdr:spPr>
        <a:xfrm>
          <a:off x="2844800" y="1353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58753</xdr:rowOff>
    </xdr:from>
    <xdr:to>
      <xdr:col>11</xdr:col>
      <xdr:colOff>82550</xdr:colOff>
      <xdr:row>80</xdr:row>
      <xdr:rowOff>160353</xdr:rowOff>
    </xdr:to>
    <xdr:sp macro="" textlink="">
      <xdr:nvSpPr>
        <xdr:cNvPr id="216" name="楕円 215"/>
        <xdr:cNvSpPr/>
      </xdr:nvSpPr>
      <xdr:spPr>
        <a:xfrm>
          <a:off x="2286000" y="137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170530</xdr:rowOff>
    </xdr:from>
    <xdr:ext cx="762000" cy="259045"/>
    <xdr:sp macro="" textlink="">
      <xdr:nvSpPr>
        <xdr:cNvPr id="217" name="テキスト ボックス 216"/>
        <xdr:cNvSpPr txBox="1"/>
      </xdr:nvSpPr>
      <xdr:spPr>
        <a:xfrm>
          <a:off x="1955800" y="1354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88199</xdr:rowOff>
    </xdr:from>
    <xdr:to>
      <xdr:col>7</xdr:col>
      <xdr:colOff>31750</xdr:colOff>
      <xdr:row>81</xdr:row>
      <xdr:rowOff>18349</xdr:rowOff>
    </xdr:to>
    <xdr:sp macro="" textlink="">
      <xdr:nvSpPr>
        <xdr:cNvPr id="218" name="楕円 217"/>
        <xdr:cNvSpPr/>
      </xdr:nvSpPr>
      <xdr:spPr>
        <a:xfrm>
          <a:off x="1397000" y="138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28526</xdr:rowOff>
    </xdr:from>
    <xdr:ext cx="762000" cy="259045"/>
    <xdr:sp macro="" textlink="">
      <xdr:nvSpPr>
        <xdr:cNvPr id="219" name="テキスト ボックス 218"/>
        <xdr:cNvSpPr txBox="1"/>
      </xdr:nvSpPr>
      <xdr:spPr>
        <a:xfrm>
          <a:off x="1066800" y="1357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上回る水準で推移し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138995</xdr:rowOff>
    </xdr:to>
    <xdr:cxnSp macro="">
      <xdr:nvCxnSpPr>
        <xdr:cNvPr id="253" name="直線コネクタ 252"/>
        <xdr:cNvCxnSpPr/>
      </xdr:nvCxnSpPr>
      <xdr:spPr>
        <a:xfrm flipV="1">
          <a:off x="16179800" y="1467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56" name="直線コネクタ 255"/>
        <xdr:cNvCxnSpPr/>
      </xdr:nvCxnSpPr>
      <xdr:spPr>
        <a:xfrm>
          <a:off x="15290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59" name="直線コネクタ 258"/>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125589</xdr:rowOff>
    </xdr:to>
    <xdr:cxnSp macro="">
      <xdr:nvCxnSpPr>
        <xdr:cNvPr id="262" name="直線コネクタ 261"/>
        <xdr:cNvCxnSpPr/>
      </xdr:nvCxnSpPr>
      <xdr:spPr>
        <a:xfrm flipV="1">
          <a:off x="13512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4" name="楕円 273"/>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5" name="テキスト ボックス 274"/>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0" name="楕円 279"/>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1" name="テキスト ボックス 280"/>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る職員数の削減により、類似団体平均を下回る水準で推移している。今後も定員適正化計画に基づき、更なる人員削減を図るとともに、再任用及び任期付職員の任用を進めながら、総人件費の抑制を図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155575</xdr:rowOff>
    </xdr:from>
    <xdr:to>
      <xdr:col>81</xdr:col>
      <xdr:colOff>44450</xdr:colOff>
      <xdr:row>61</xdr:row>
      <xdr:rowOff>169651</xdr:rowOff>
    </xdr:to>
    <xdr:cxnSp macro="">
      <xdr:nvCxnSpPr>
        <xdr:cNvPr id="316" name="直線コネクタ 315"/>
        <xdr:cNvCxnSpPr/>
      </xdr:nvCxnSpPr>
      <xdr:spPr>
        <a:xfrm>
          <a:off x="16179800" y="1061402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113347</xdr:rowOff>
    </xdr:from>
    <xdr:to>
      <xdr:col>77</xdr:col>
      <xdr:colOff>44450</xdr:colOff>
      <xdr:row>61</xdr:row>
      <xdr:rowOff>155575</xdr:rowOff>
    </xdr:to>
    <xdr:cxnSp macro="">
      <xdr:nvCxnSpPr>
        <xdr:cNvPr id="319" name="直線コネクタ 318"/>
        <xdr:cNvCxnSpPr/>
      </xdr:nvCxnSpPr>
      <xdr:spPr>
        <a:xfrm>
          <a:off x="15290800" y="105717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113347</xdr:rowOff>
    </xdr:to>
    <xdr:cxnSp macro="">
      <xdr:nvCxnSpPr>
        <xdr:cNvPr id="322" name="直線コネクタ 321"/>
        <xdr:cNvCxnSpPr/>
      </xdr:nvCxnSpPr>
      <xdr:spPr>
        <a:xfrm>
          <a:off x="14401800" y="105677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125413</xdr:rowOff>
    </xdr:to>
    <xdr:cxnSp macro="">
      <xdr:nvCxnSpPr>
        <xdr:cNvPr id="325" name="直線コネクタ 324"/>
        <xdr:cNvCxnSpPr/>
      </xdr:nvCxnSpPr>
      <xdr:spPr>
        <a:xfrm flipV="1">
          <a:off x="13512800" y="1056777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35" name="楕円 334"/>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135378</xdr:rowOff>
    </xdr:from>
    <xdr:ext cx="762000" cy="259045"/>
    <xdr:sp macro="" textlink="">
      <xdr:nvSpPr>
        <xdr:cNvPr id="336" name="定員管理の状況該当値テキスト"/>
        <xdr:cNvSpPr txBox="1"/>
      </xdr:nvSpPr>
      <xdr:spPr>
        <a:xfrm>
          <a:off x="17106900" y="104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104775</xdr:rowOff>
    </xdr:from>
    <xdr:to>
      <xdr:col>77</xdr:col>
      <xdr:colOff>95250</xdr:colOff>
      <xdr:row>62</xdr:row>
      <xdr:rowOff>34925</xdr:rowOff>
    </xdr:to>
    <xdr:sp macro="" textlink="">
      <xdr:nvSpPr>
        <xdr:cNvPr id="337" name="楕円 336"/>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45102</xdr:rowOff>
    </xdr:from>
    <xdr:ext cx="736600" cy="259045"/>
    <xdr:sp macro="" textlink="">
      <xdr:nvSpPr>
        <xdr:cNvPr id="338" name="テキスト ボックス 337"/>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62547</xdr:rowOff>
    </xdr:from>
    <xdr:to>
      <xdr:col>73</xdr:col>
      <xdr:colOff>44450</xdr:colOff>
      <xdr:row>61</xdr:row>
      <xdr:rowOff>164147</xdr:rowOff>
    </xdr:to>
    <xdr:sp macro="" textlink="">
      <xdr:nvSpPr>
        <xdr:cNvPr id="339" name="楕円 338"/>
        <xdr:cNvSpPr/>
      </xdr:nvSpPr>
      <xdr:spPr>
        <a:xfrm>
          <a:off x="15240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2874</xdr:rowOff>
    </xdr:from>
    <xdr:ext cx="762000" cy="259045"/>
    <xdr:sp macro="" textlink="">
      <xdr:nvSpPr>
        <xdr:cNvPr id="340" name="テキスト ボックス 339"/>
        <xdr:cNvSpPr txBox="1"/>
      </xdr:nvSpPr>
      <xdr:spPr>
        <a:xfrm>
          <a:off x="14909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1" name="楕円 340"/>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2" name="テキスト ボックス 341"/>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43" name="楕円 342"/>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14940</xdr:rowOff>
    </xdr:from>
    <xdr:ext cx="762000" cy="259045"/>
    <xdr:sp macro="" textlink="">
      <xdr:nvSpPr>
        <xdr:cNvPr id="344" name="テキスト ボックス 343"/>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から第三セクター等改革推進債の元利償還が始まり、実質公債費比率は増加しており、近年は類似団体平均を上回る水準で推移してきたが、令和２年度においては、公営企業債の元利償還金に対する繰入金の減などにより、前年度より１．１ポイント改善し、令和元年度に引き続き類似団体平均を下回っている。今後は大型事業の実施に伴う元利償還金の増加が見込まれることから、地方債の発行にあたっては交付税措置のある地方債の活用に努めるとともに、普通建設事業の抑制等により、地方債残高の削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144018</xdr:rowOff>
    </xdr:to>
    <xdr:cxnSp macro="">
      <xdr:nvCxnSpPr>
        <xdr:cNvPr id="376" name="直線コネクタ 375"/>
        <xdr:cNvCxnSpPr/>
      </xdr:nvCxnSpPr>
      <xdr:spPr>
        <a:xfrm flipV="1">
          <a:off x="16179800" y="672439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165608</xdr:rowOff>
    </xdr:to>
    <xdr:cxnSp macro="">
      <xdr:nvCxnSpPr>
        <xdr:cNvPr id="379" name="直線コネクタ 378"/>
        <xdr:cNvCxnSpPr/>
      </xdr:nvCxnSpPr>
      <xdr:spPr>
        <a:xfrm flipV="1">
          <a:off x="15290800" y="683056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42</xdr:row>
      <xdr:rowOff>25400</xdr:rowOff>
    </xdr:to>
    <xdr:cxnSp macro="">
      <xdr:nvCxnSpPr>
        <xdr:cNvPr id="382" name="直線コネクタ 381"/>
        <xdr:cNvCxnSpPr/>
      </xdr:nvCxnSpPr>
      <xdr:spPr>
        <a:xfrm flipV="1">
          <a:off x="14401800" y="702360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131572</xdr:rowOff>
    </xdr:to>
    <xdr:cxnSp macro="">
      <xdr:nvCxnSpPr>
        <xdr:cNvPr id="385" name="直線コネクタ 384"/>
        <xdr:cNvCxnSpPr/>
      </xdr:nvCxnSpPr>
      <xdr:spPr>
        <a:xfrm flipV="1">
          <a:off x="13512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5" name="楕円 394"/>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6" name="公債費負担の状況該当値テキスト"/>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397" name="楕円 396"/>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98" name="テキスト ボックス 397"/>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9" name="楕円 398"/>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0" name="テキスト ボックス 399"/>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3" name="楕円 402"/>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4" name="テキスト ボックス 403"/>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大きく上回る水準で推移している。これは、下水道の整備をハイペースで進めてきたことで、下水道事業の企業債残高が増え、公営企業債等繰入見込額が大きくなっていることが要因である。令和２年度においては、充当可能基金残高は増加し、下水道事業の企業債残高も減少したものの、主に一般会計等に係る地方債残高の増により、前年度より４．４ポイント増となっている。下水道事業の企業債残高は今後も減少していく見込みである一方、一般会計等については、大型事業の実施により地方債残高が増加していく見込みである。今後は下水道事業も含めて投資的事業の整理を行い、起債の発行を抑制することで、比率の改善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161544</xdr:rowOff>
    </xdr:from>
    <xdr:to>
      <xdr:col>81</xdr:col>
      <xdr:colOff>44450</xdr:colOff>
      <xdr:row>17</xdr:row>
      <xdr:rowOff>25485</xdr:rowOff>
    </xdr:to>
    <xdr:cxnSp macro="">
      <xdr:nvCxnSpPr>
        <xdr:cNvPr id="438" name="直線コネクタ 437"/>
        <xdr:cNvCxnSpPr/>
      </xdr:nvCxnSpPr>
      <xdr:spPr>
        <a:xfrm>
          <a:off x="16179800" y="2904744"/>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161544</xdr:rowOff>
    </xdr:from>
    <xdr:to>
      <xdr:col>77</xdr:col>
      <xdr:colOff>44450</xdr:colOff>
      <xdr:row>17</xdr:row>
      <xdr:rowOff>28702</xdr:rowOff>
    </xdr:to>
    <xdr:cxnSp macro="">
      <xdr:nvCxnSpPr>
        <xdr:cNvPr id="441" name="直線コネクタ 440"/>
        <xdr:cNvCxnSpPr/>
      </xdr:nvCxnSpPr>
      <xdr:spPr>
        <a:xfrm flipV="1">
          <a:off x="15290800" y="29047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28702</xdr:rowOff>
    </xdr:from>
    <xdr:to>
      <xdr:col>72</xdr:col>
      <xdr:colOff>203200</xdr:colOff>
      <xdr:row>17</xdr:row>
      <xdr:rowOff>60071</xdr:rowOff>
    </xdr:to>
    <xdr:cxnSp macro="">
      <xdr:nvCxnSpPr>
        <xdr:cNvPr id="444" name="直線コネクタ 443"/>
        <xdr:cNvCxnSpPr/>
      </xdr:nvCxnSpPr>
      <xdr:spPr>
        <a:xfrm flipV="1">
          <a:off x="14401800" y="294335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34332</xdr:rowOff>
    </xdr:from>
    <xdr:to>
      <xdr:col>68</xdr:col>
      <xdr:colOff>152400</xdr:colOff>
      <xdr:row>17</xdr:row>
      <xdr:rowOff>60071</xdr:rowOff>
    </xdr:to>
    <xdr:cxnSp macro="">
      <xdr:nvCxnSpPr>
        <xdr:cNvPr id="447" name="直線コネクタ 446"/>
        <xdr:cNvCxnSpPr/>
      </xdr:nvCxnSpPr>
      <xdr:spPr>
        <a:xfrm>
          <a:off x="13512800" y="2948982"/>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146135</xdr:rowOff>
    </xdr:from>
    <xdr:to>
      <xdr:col>81</xdr:col>
      <xdr:colOff>95250</xdr:colOff>
      <xdr:row>17</xdr:row>
      <xdr:rowOff>76285</xdr:rowOff>
    </xdr:to>
    <xdr:sp macro="" textlink="">
      <xdr:nvSpPr>
        <xdr:cNvPr id="457" name="楕円 456"/>
        <xdr:cNvSpPr/>
      </xdr:nvSpPr>
      <xdr:spPr>
        <a:xfrm>
          <a:off x="169672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118212</xdr:rowOff>
    </xdr:from>
    <xdr:ext cx="762000" cy="259045"/>
    <xdr:sp macro="" textlink="">
      <xdr:nvSpPr>
        <xdr:cNvPr id="458" name="将来負担の状況該当値テキスト"/>
        <xdr:cNvSpPr txBox="1"/>
      </xdr:nvSpPr>
      <xdr:spPr>
        <a:xfrm>
          <a:off x="17106900" y="28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110744</xdr:rowOff>
    </xdr:from>
    <xdr:to>
      <xdr:col>77</xdr:col>
      <xdr:colOff>95250</xdr:colOff>
      <xdr:row>17</xdr:row>
      <xdr:rowOff>40894</xdr:rowOff>
    </xdr:to>
    <xdr:sp macro="" textlink="">
      <xdr:nvSpPr>
        <xdr:cNvPr id="459" name="楕円 458"/>
        <xdr:cNvSpPr/>
      </xdr:nvSpPr>
      <xdr:spPr>
        <a:xfrm>
          <a:off x="16129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25671</xdr:rowOff>
    </xdr:from>
    <xdr:ext cx="736600" cy="259045"/>
    <xdr:sp macro="" textlink="">
      <xdr:nvSpPr>
        <xdr:cNvPr id="460" name="テキスト ボックス 459"/>
        <xdr:cNvSpPr txBox="1"/>
      </xdr:nvSpPr>
      <xdr:spPr>
        <a:xfrm>
          <a:off x="15798800" y="294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61" name="楕円 460"/>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62" name="テキスト ボックス 461"/>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9271</xdr:rowOff>
    </xdr:from>
    <xdr:to>
      <xdr:col>68</xdr:col>
      <xdr:colOff>203200</xdr:colOff>
      <xdr:row>17</xdr:row>
      <xdr:rowOff>110871</xdr:rowOff>
    </xdr:to>
    <xdr:sp macro="" textlink="">
      <xdr:nvSpPr>
        <xdr:cNvPr id="463" name="楕円 462"/>
        <xdr:cNvSpPr/>
      </xdr:nvSpPr>
      <xdr:spPr>
        <a:xfrm>
          <a:off x="14351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95648</xdr:rowOff>
    </xdr:from>
    <xdr:ext cx="762000" cy="259045"/>
    <xdr:sp macro="" textlink="">
      <xdr:nvSpPr>
        <xdr:cNvPr id="464" name="テキスト ボックス 463"/>
        <xdr:cNvSpPr txBox="1"/>
      </xdr:nvSpPr>
      <xdr:spPr>
        <a:xfrm>
          <a:off x="14020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154982</xdr:rowOff>
    </xdr:from>
    <xdr:to>
      <xdr:col>64</xdr:col>
      <xdr:colOff>152400</xdr:colOff>
      <xdr:row>17</xdr:row>
      <xdr:rowOff>85132</xdr:rowOff>
    </xdr:to>
    <xdr:sp macro="" textlink="">
      <xdr:nvSpPr>
        <xdr:cNvPr id="465" name="楕円 464"/>
        <xdr:cNvSpPr/>
      </xdr:nvSpPr>
      <xdr:spPr>
        <a:xfrm>
          <a:off x="13462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69909</xdr:rowOff>
    </xdr:from>
    <xdr:ext cx="762000" cy="259045"/>
    <xdr:sp macro="" textlink="">
      <xdr:nvSpPr>
        <xdr:cNvPr id="466" name="テキスト ボックス 465"/>
        <xdr:cNvSpPr txBox="1"/>
      </xdr:nvSpPr>
      <xdr:spPr>
        <a:xfrm>
          <a:off x="13131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を上回ってはいるが、定員適正化計画による職員数の削減は達成してきており、近年は減少傾向である。令和２年度については、会計年度任用職員制度に伴い前年度から２．２ポイント増となっている。今後も、定員適正化計画（平成３１年４月からの５ヵ年）等を基に、定員管理に努め、民間委託を推進し、人件費比率を適正化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122428</xdr:rowOff>
    </xdr:to>
    <xdr:cxnSp macro="">
      <xdr:nvCxnSpPr>
        <xdr:cNvPr id="64" name="直線コネクタ 63"/>
        <xdr:cNvCxnSpPr/>
      </xdr:nvCxnSpPr>
      <xdr:spPr>
        <a:xfrm>
          <a:off x="3987800" y="6093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3556</xdr:rowOff>
    </xdr:to>
    <xdr:cxnSp macro="">
      <xdr:nvCxnSpPr>
        <xdr:cNvPr id="67" name="直線コネクタ 66"/>
        <xdr:cNvCxnSpPr/>
      </xdr:nvCxnSpPr>
      <xdr:spPr>
        <a:xfrm flipV="1">
          <a:off x="3098800" y="6093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104140</xdr:rowOff>
    </xdr:to>
    <xdr:cxnSp macro="">
      <xdr:nvCxnSpPr>
        <xdr:cNvPr id="70" name="直線コネクタ 69"/>
        <xdr:cNvCxnSpPr/>
      </xdr:nvCxnSpPr>
      <xdr:spPr>
        <a:xfrm flipV="1">
          <a:off x="2209800" y="61757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168148</xdr:rowOff>
    </xdr:to>
    <xdr:cxnSp macro="">
      <xdr:nvCxnSpPr>
        <xdr:cNvPr id="73" name="直線コネクタ 72"/>
        <xdr:cNvCxnSpPr/>
      </xdr:nvCxnSpPr>
      <xdr:spPr>
        <a:xfrm flipV="1">
          <a:off x="1320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43705</xdr:rowOff>
    </xdr:from>
    <xdr:ext cx="762000" cy="259045"/>
    <xdr:sp macro="" textlink="">
      <xdr:nvSpPr>
        <xdr:cNvPr id="84" name="人件費該当値テキスト"/>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6" name="テキスト ボックス 85"/>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39133</xdr:rowOff>
    </xdr:from>
    <xdr:ext cx="762000" cy="259045"/>
    <xdr:sp macro="" textlink="">
      <xdr:nvSpPr>
        <xdr:cNvPr id="88" name="テキスト ボックス 87"/>
        <xdr:cNvSpPr txBox="1"/>
      </xdr:nvSpPr>
      <xdr:spPr>
        <a:xfrm>
          <a:off x="2717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0" name="テキスト ボックス 89"/>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近年同じ水準で推移しており、類似団体平均を下回っている。物件費の中では、多額の経費を要するごみ処理やごみ収集業務の委託を行っていること等から、委託料の比率が高い傾向にある。今後も高砂市総合計画実施計画での事務事業の見直しにより、物件費の更なる削減を徹底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81280</xdr:rowOff>
    </xdr:to>
    <xdr:cxnSp macro="">
      <xdr:nvCxnSpPr>
        <xdr:cNvPr id="125" name="直線コネクタ 124"/>
        <xdr:cNvCxnSpPr/>
      </xdr:nvCxnSpPr>
      <xdr:spPr>
        <a:xfrm flipV="1">
          <a:off x="15671800" y="275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81280</xdr:rowOff>
    </xdr:to>
    <xdr:cxnSp macro="">
      <xdr:nvCxnSpPr>
        <xdr:cNvPr id="128" name="直線コネクタ 127"/>
        <xdr:cNvCxnSpPr/>
      </xdr:nvCxnSpPr>
      <xdr:spPr>
        <a:xfrm>
          <a:off x="14782800" y="280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66040</xdr:rowOff>
    </xdr:to>
    <xdr:cxnSp macro="">
      <xdr:nvCxnSpPr>
        <xdr:cNvPr id="131" name="直線コネクタ 130"/>
        <xdr:cNvCxnSpPr/>
      </xdr:nvCxnSpPr>
      <xdr:spPr>
        <a:xfrm>
          <a:off x="13893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58420</xdr:rowOff>
    </xdr:to>
    <xdr:cxnSp macro="">
      <xdr:nvCxnSpPr>
        <xdr:cNvPr id="134" name="直線コネクタ 133"/>
        <xdr:cNvCxnSpPr/>
      </xdr:nvCxnSpPr>
      <xdr:spPr>
        <a:xfrm>
          <a:off x="13004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前年度から０．５ポイント減となっている。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121557</xdr:rowOff>
    </xdr:to>
    <xdr:cxnSp macro="">
      <xdr:nvCxnSpPr>
        <xdr:cNvPr id="188" name="直線コネクタ 187"/>
        <xdr:cNvCxnSpPr/>
      </xdr:nvCxnSpPr>
      <xdr:spPr>
        <a:xfrm flipV="1">
          <a:off x="3987800" y="9668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121557</xdr:rowOff>
    </xdr:to>
    <xdr:cxnSp macro="">
      <xdr:nvCxnSpPr>
        <xdr:cNvPr id="191" name="直線コネクタ 190"/>
        <xdr:cNvCxnSpPr/>
      </xdr:nvCxnSpPr>
      <xdr:spPr>
        <a:xfrm>
          <a:off x="3098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88900</xdr:rowOff>
    </xdr:to>
    <xdr:cxnSp macro="">
      <xdr:nvCxnSpPr>
        <xdr:cNvPr id="194" name="直線コネクタ 193"/>
        <xdr:cNvCxnSpPr/>
      </xdr:nvCxnSpPr>
      <xdr:spPr>
        <a:xfrm>
          <a:off x="2209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121557</xdr:rowOff>
    </xdr:to>
    <xdr:cxnSp macro="">
      <xdr:nvCxnSpPr>
        <xdr:cNvPr id="197" name="直線コネクタ 196"/>
        <xdr:cNvCxnSpPr/>
      </xdr:nvCxnSpPr>
      <xdr:spPr>
        <a:xfrm flipV="1">
          <a:off x="1320800" y="9624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159855</xdr:rowOff>
    </xdr:from>
    <xdr:ext cx="762000" cy="259045"/>
    <xdr:sp macro="" textlink="">
      <xdr:nvSpPr>
        <xdr:cNvPr id="208"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を上回って推移していたが、平成２８年度から類似団体平均を下回っている。その他経費の主なものは各特別会計への繰出金であり、その中でも大きな割合を占めていた下水道事業が平成２８年度より特別会計から企業会計に移行したことが主な要因である。引き続き、特別会計の経営改善を徹底するなど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155575</xdr:rowOff>
    </xdr:from>
    <xdr:to>
      <xdr:col>82</xdr:col>
      <xdr:colOff>107950</xdr:colOff>
      <xdr:row>57</xdr:row>
      <xdr:rowOff>22225</xdr:rowOff>
    </xdr:to>
    <xdr:cxnSp macro="">
      <xdr:nvCxnSpPr>
        <xdr:cNvPr id="253" name="直線コネクタ 252"/>
        <xdr:cNvCxnSpPr/>
      </xdr:nvCxnSpPr>
      <xdr:spPr>
        <a:xfrm>
          <a:off x="15671800" y="9756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155575</xdr:rowOff>
    </xdr:from>
    <xdr:to>
      <xdr:col>78</xdr:col>
      <xdr:colOff>69850</xdr:colOff>
      <xdr:row>56</xdr:row>
      <xdr:rowOff>165100</xdr:rowOff>
    </xdr:to>
    <xdr:cxnSp macro="">
      <xdr:nvCxnSpPr>
        <xdr:cNvPr id="256" name="直線コネクタ 255"/>
        <xdr:cNvCxnSpPr/>
      </xdr:nvCxnSpPr>
      <xdr:spPr>
        <a:xfrm flipV="1">
          <a:off x="14782800" y="9756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117475</xdr:rowOff>
    </xdr:from>
    <xdr:to>
      <xdr:col>73</xdr:col>
      <xdr:colOff>180975</xdr:colOff>
      <xdr:row>56</xdr:row>
      <xdr:rowOff>165100</xdr:rowOff>
    </xdr:to>
    <xdr:cxnSp macro="">
      <xdr:nvCxnSpPr>
        <xdr:cNvPr id="259" name="直線コネクタ 258"/>
        <xdr:cNvCxnSpPr/>
      </xdr:nvCxnSpPr>
      <xdr:spPr>
        <a:xfrm>
          <a:off x="13893800" y="9718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117475</xdr:rowOff>
    </xdr:to>
    <xdr:cxnSp macro="">
      <xdr:nvCxnSpPr>
        <xdr:cNvPr id="262" name="直線コネクタ 261"/>
        <xdr:cNvCxnSpPr/>
      </xdr:nvCxnSpPr>
      <xdr:spPr>
        <a:xfrm>
          <a:off x="13004800" y="969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72" name="楕円 271"/>
        <xdr:cNvSpPr/>
      </xdr:nvSpPr>
      <xdr:spPr>
        <a:xfrm>
          <a:off x="164592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159402</xdr:rowOff>
    </xdr:from>
    <xdr:ext cx="762000" cy="259045"/>
    <xdr:sp macro="" textlink="">
      <xdr:nvSpPr>
        <xdr:cNvPr id="273" name="その他該当値テキスト"/>
        <xdr:cNvSpPr txBox="1"/>
      </xdr:nvSpPr>
      <xdr:spPr>
        <a:xfrm>
          <a:off x="165989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104775</xdr:rowOff>
    </xdr:from>
    <xdr:to>
      <xdr:col>78</xdr:col>
      <xdr:colOff>120650</xdr:colOff>
      <xdr:row>57</xdr:row>
      <xdr:rowOff>34925</xdr:rowOff>
    </xdr:to>
    <xdr:sp macro="" textlink="">
      <xdr:nvSpPr>
        <xdr:cNvPr id="274" name="楕円 273"/>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45102</xdr:rowOff>
    </xdr:from>
    <xdr:ext cx="736600" cy="259045"/>
    <xdr:sp macro="" textlink="">
      <xdr:nvSpPr>
        <xdr:cNvPr id="275" name="テキスト ボックス 274"/>
        <xdr:cNvSpPr txBox="1"/>
      </xdr:nvSpPr>
      <xdr:spPr>
        <a:xfrm>
          <a:off x="15290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66675</xdr:rowOff>
    </xdr:from>
    <xdr:to>
      <xdr:col>69</xdr:col>
      <xdr:colOff>142875</xdr:colOff>
      <xdr:row>56</xdr:row>
      <xdr:rowOff>168275</xdr:rowOff>
    </xdr:to>
    <xdr:sp macro="" textlink="">
      <xdr:nvSpPr>
        <xdr:cNvPr id="278" name="楕円 277"/>
        <xdr:cNvSpPr/>
      </xdr:nvSpPr>
      <xdr:spPr>
        <a:xfrm>
          <a:off x="13843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7002</xdr:rowOff>
    </xdr:from>
    <xdr:ext cx="762000" cy="259045"/>
    <xdr:sp macro="" textlink="">
      <xdr:nvSpPr>
        <xdr:cNvPr id="279" name="テキスト ボックス 278"/>
        <xdr:cNvSpPr txBox="1"/>
      </xdr:nvSpPr>
      <xdr:spPr>
        <a:xfrm>
          <a:off x="13512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かかる経常収支比率は、類似団体平均、全国平均、兵庫県平均の全てと比較しても大きく下回っていたが、平成２８年度から下水道事業が企業会計に移行したことにより、大きく上回る状況となっている。下水道事業について経費を節減するとともに、当初予算編成時に行っている補助金・負担金の見直しは、今後も引き続き取り組むこととし、適正、公平な補助金負担金の交付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92710</xdr:rowOff>
    </xdr:to>
    <xdr:cxnSp macro="">
      <xdr:nvCxnSpPr>
        <xdr:cNvPr id="311" name="直線コネクタ 310"/>
        <xdr:cNvCxnSpPr/>
      </xdr:nvCxnSpPr>
      <xdr:spPr>
        <a:xfrm flipV="1">
          <a:off x="15671800" y="6427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124714</xdr:rowOff>
    </xdr:to>
    <xdr:cxnSp macro="">
      <xdr:nvCxnSpPr>
        <xdr:cNvPr id="314" name="直線コネクタ 313"/>
        <xdr:cNvCxnSpPr/>
      </xdr:nvCxnSpPr>
      <xdr:spPr>
        <a:xfrm flipV="1">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156718</xdr:rowOff>
    </xdr:to>
    <xdr:cxnSp macro="">
      <xdr:nvCxnSpPr>
        <xdr:cNvPr id="317" name="直線コネクタ 316"/>
        <xdr:cNvCxnSpPr/>
      </xdr:nvCxnSpPr>
      <xdr:spPr>
        <a:xfrm flipV="1">
          <a:off x="13893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37</xdr:row>
      <xdr:rowOff>156718</xdr:rowOff>
    </xdr:to>
    <xdr:cxnSp macro="">
      <xdr:nvCxnSpPr>
        <xdr:cNvPr id="320" name="直線コネクタ 319"/>
        <xdr:cNvCxnSpPr/>
      </xdr:nvCxnSpPr>
      <xdr:spPr>
        <a:xfrm>
          <a:off x="13004800" y="65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0" name="楕円 329"/>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1"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2" name="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4" name="楕円 333"/>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5" name="テキスト ボックス 334"/>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6" name="楕円 335"/>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7" name="テキスト ボックス 336"/>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8" name="楕円 337"/>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9" name="テキスト ボックス 338"/>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平成１１～１３年度に借り入れた臨時経済対策債にかかる償還の終了に伴い、平成２８年度から改善傾向にあったが、平成３０年度から新庁舎建設事業が本格的に始まったことやその他大型事業の実施に伴い、令和２年度においては前年度から０．９ポイント増となった。今後も大型事業の元利償還金の増加が見込まれるが、事業の選択と集中により比率上昇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10413</xdr:rowOff>
    </xdr:to>
    <xdr:cxnSp macro="">
      <xdr:nvCxnSpPr>
        <xdr:cNvPr id="369" name="直線コネクタ 368"/>
        <xdr:cNvCxnSpPr/>
      </xdr:nvCxnSpPr>
      <xdr:spPr>
        <a:xfrm>
          <a:off x="3987800" y="131709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5842</xdr:rowOff>
    </xdr:to>
    <xdr:cxnSp macro="">
      <xdr:nvCxnSpPr>
        <xdr:cNvPr id="372" name="直線コネクタ 371"/>
        <xdr:cNvCxnSpPr/>
      </xdr:nvCxnSpPr>
      <xdr:spPr>
        <a:xfrm flipV="1">
          <a:off x="3098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28702</xdr:rowOff>
    </xdr:to>
    <xdr:cxnSp macro="">
      <xdr:nvCxnSpPr>
        <xdr:cNvPr id="375" name="直線コネクタ 374"/>
        <xdr:cNvCxnSpPr/>
      </xdr:nvCxnSpPr>
      <xdr:spPr>
        <a:xfrm flipV="1">
          <a:off x="2209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120142</xdr:rowOff>
    </xdr:to>
    <xdr:cxnSp macro="">
      <xdr:nvCxnSpPr>
        <xdr:cNvPr id="378" name="直線コネクタ 377"/>
        <xdr:cNvCxnSpPr/>
      </xdr:nvCxnSpPr>
      <xdr:spPr>
        <a:xfrm flipV="1">
          <a:off x="1320800" y="13230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8" name="楕円 387"/>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9"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0" name="楕円 389"/>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1" name="テキスト ボックス 390"/>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2" name="楕円 391"/>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3" name="テキスト ボックス 392"/>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4" name="楕円 393"/>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5" name="テキスト ボックス 394"/>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6" name="楕円 395"/>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7" name="テキスト ボックス 39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公債費以外にかかる経常収支比率は、類似団体平均値並みを推移している。今後も高砂市総合計画実施計画の各項目への取り組みを通じて経常経費の削減に努め、比率を抑制していく。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156718</xdr:rowOff>
    </xdr:to>
    <xdr:cxnSp macro="">
      <xdr:nvCxnSpPr>
        <xdr:cNvPr id="428" name="直線コネクタ 427"/>
        <xdr:cNvCxnSpPr/>
      </xdr:nvCxnSpPr>
      <xdr:spPr>
        <a:xfrm>
          <a:off x="15671800" y="13312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77</xdr:row>
      <xdr:rowOff>165863</xdr:rowOff>
    </xdr:to>
    <xdr:cxnSp macro="">
      <xdr:nvCxnSpPr>
        <xdr:cNvPr id="431" name="直線コネクタ 430"/>
        <xdr:cNvCxnSpPr/>
      </xdr:nvCxnSpPr>
      <xdr:spPr>
        <a:xfrm flipV="1">
          <a:off x="14782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21844</xdr:rowOff>
    </xdr:to>
    <xdr:cxnSp macro="">
      <xdr:nvCxnSpPr>
        <xdr:cNvPr id="434" name="直線コネクタ 433"/>
        <xdr:cNvCxnSpPr/>
      </xdr:nvCxnSpPr>
      <xdr:spPr>
        <a:xfrm flipV="1">
          <a:off x="13893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72137</xdr:rowOff>
    </xdr:to>
    <xdr:cxnSp macro="">
      <xdr:nvCxnSpPr>
        <xdr:cNvPr id="437" name="直線コネクタ 436"/>
        <xdr:cNvCxnSpPr/>
      </xdr:nvCxnSpPr>
      <xdr:spPr>
        <a:xfrm flipV="1">
          <a:off x="13004800" y="133949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7" name="楕円 446"/>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8"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49" name="楕円 448"/>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0" name="テキスト ボックス 449"/>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1" name="楕円 450"/>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2" name="テキスト ボックス 451"/>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3" name="楕円 452"/>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4" name="テキスト ボックス 453"/>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5" name="楕円 454"/>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6" name="テキスト ボックス 455"/>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166591</xdr:rowOff>
    </xdr:from>
    <xdr:to>
      <xdr:col>29</xdr:col>
      <xdr:colOff>127000</xdr:colOff>
      <xdr:row>18</xdr:row>
      <xdr:rowOff>18246</xdr:rowOff>
    </xdr:to>
    <xdr:cxnSp macro="">
      <xdr:nvCxnSpPr>
        <xdr:cNvPr id="52" name="直線コネクタ 51"/>
        <xdr:cNvCxnSpPr/>
      </xdr:nvCxnSpPr>
      <xdr:spPr bwMode="auto">
        <a:xfrm flipV="1">
          <a:off x="5003800" y="3128866"/>
          <a:ext cx="647700" cy="2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17218</xdr:rowOff>
    </xdr:from>
    <xdr:to>
      <xdr:col>26</xdr:col>
      <xdr:colOff>50800</xdr:colOff>
      <xdr:row>18</xdr:row>
      <xdr:rowOff>18246</xdr:rowOff>
    </xdr:to>
    <xdr:cxnSp macro="">
      <xdr:nvCxnSpPr>
        <xdr:cNvPr id="55" name="直線コネクタ 54"/>
        <xdr:cNvCxnSpPr/>
      </xdr:nvCxnSpPr>
      <xdr:spPr bwMode="auto">
        <a:xfrm>
          <a:off x="4305300" y="3150943"/>
          <a:ext cx="698500" cy="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168600</xdr:rowOff>
    </xdr:from>
    <xdr:to>
      <xdr:col>22</xdr:col>
      <xdr:colOff>114300</xdr:colOff>
      <xdr:row>18</xdr:row>
      <xdr:rowOff>17218</xdr:rowOff>
    </xdr:to>
    <xdr:cxnSp macro="">
      <xdr:nvCxnSpPr>
        <xdr:cNvPr id="58" name="直線コネクタ 57"/>
        <xdr:cNvCxnSpPr/>
      </xdr:nvCxnSpPr>
      <xdr:spPr bwMode="auto">
        <a:xfrm>
          <a:off x="3606800" y="3130875"/>
          <a:ext cx="698500" cy="2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168600</xdr:rowOff>
    </xdr:from>
    <xdr:to>
      <xdr:col>18</xdr:col>
      <xdr:colOff>177800</xdr:colOff>
      <xdr:row>18</xdr:row>
      <xdr:rowOff>14948</xdr:rowOff>
    </xdr:to>
    <xdr:cxnSp macro="">
      <xdr:nvCxnSpPr>
        <xdr:cNvPr id="61" name="直線コネクタ 60"/>
        <xdr:cNvCxnSpPr/>
      </xdr:nvCxnSpPr>
      <xdr:spPr bwMode="auto">
        <a:xfrm flipV="1">
          <a:off x="2908300" y="3130875"/>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115791</xdr:rowOff>
    </xdr:from>
    <xdr:to>
      <xdr:col>29</xdr:col>
      <xdr:colOff>177800</xdr:colOff>
      <xdr:row>18</xdr:row>
      <xdr:rowOff>45941</xdr:rowOff>
    </xdr:to>
    <xdr:sp macro="" textlink="">
      <xdr:nvSpPr>
        <xdr:cNvPr id="71" name="楕円 70"/>
        <xdr:cNvSpPr/>
      </xdr:nvSpPr>
      <xdr:spPr bwMode="auto">
        <a:xfrm>
          <a:off x="5600700" y="307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87868</xdr:rowOff>
    </xdr:from>
    <xdr:ext cx="762000" cy="259045"/>
    <xdr:sp macro="" textlink="">
      <xdr:nvSpPr>
        <xdr:cNvPr id="72" name="人口1人当たり決算額の推移該当値テキスト130"/>
        <xdr:cNvSpPr txBox="1"/>
      </xdr:nvSpPr>
      <xdr:spPr>
        <a:xfrm>
          <a:off x="5740400" y="305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138896</xdr:rowOff>
    </xdr:from>
    <xdr:to>
      <xdr:col>26</xdr:col>
      <xdr:colOff>101600</xdr:colOff>
      <xdr:row>18</xdr:row>
      <xdr:rowOff>69046</xdr:rowOff>
    </xdr:to>
    <xdr:sp macro="" textlink="">
      <xdr:nvSpPr>
        <xdr:cNvPr id="73" name="楕円 72"/>
        <xdr:cNvSpPr/>
      </xdr:nvSpPr>
      <xdr:spPr bwMode="auto">
        <a:xfrm>
          <a:off x="4953000" y="310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53823</xdr:rowOff>
    </xdr:from>
    <xdr:ext cx="736600" cy="259045"/>
    <xdr:sp macro="" textlink="">
      <xdr:nvSpPr>
        <xdr:cNvPr id="74" name="テキスト ボックス 73"/>
        <xdr:cNvSpPr txBox="1"/>
      </xdr:nvSpPr>
      <xdr:spPr>
        <a:xfrm>
          <a:off x="4622800" y="31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137868</xdr:rowOff>
    </xdr:from>
    <xdr:to>
      <xdr:col>22</xdr:col>
      <xdr:colOff>165100</xdr:colOff>
      <xdr:row>18</xdr:row>
      <xdr:rowOff>68018</xdr:rowOff>
    </xdr:to>
    <xdr:sp macro="" textlink="">
      <xdr:nvSpPr>
        <xdr:cNvPr id="75" name="楕円 74"/>
        <xdr:cNvSpPr/>
      </xdr:nvSpPr>
      <xdr:spPr bwMode="auto">
        <a:xfrm>
          <a:off x="4254500" y="310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52795</xdr:rowOff>
    </xdr:from>
    <xdr:ext cx="762000" cy="259045"/>
    <xdr:sp macro="" textlink="">
      <xdr:nvSpPr>
        <xdr:cNvPr id="76" name="テキスト ボックス 75"/>
        <xdr:cNvSpPr txBox="1"/>
      </xdr:nvSpPr>
      <xdr:spPr>
        <a:xfrm>
          <a:off x="3924300" y="318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117800</xdr:rowOff>
    </xdr:from>
    <xdr:to>
      <xdr:col>19</xdr:col>
      <xdr:colOff>38100</xdr:colOff>
      <xdr:row>18</xdr:row>
      <xdr:rowOff>47950</xdr:rowOff>
    </xdr:to>
    <xdr:sp macro="" textlink="">
      <xdr:nvSpPr>
        <xdr:cNvPr id="77" name="楕円 76"/>
        <xdr:cNvSpPr/>
      </xdr:nvSpPr>
      <xdr:spPr bwMode="auto">
        <a:xfrm>
          <a:off x="3556000" y="308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32727</xdr:rowOff>
    </xdr:from>
    <xdr:ext cx="762000" cy="259045"/>
    <xdr:sp macro="" textlink="">
      <xdr:nvSpPr>
        <xdr:cNvPr id="78" name="テキスト ボックス 77"/>
        <xdr:cNvSpPr txBox="1"/>
      </xdr:nvSpPr>
      <xdr:spPr>
        <a:xfrm>
          <a:off x="3225800" y="316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135598</xdr:rowOff>
    </xdr:from>
    <xdr:to>
      <xdr:col>15</xdr:col>
      <xdr:colOff>101600</xdr:colOff>
      <xdr:row>18</xdr:row>
      <xdr:rowOff>65748</xdr:rowOff>
    </xdr:to>
    <xdr:sp macro="" textlink="">
      <xdr:nvSpPr>
        <xdr:cNvPr id="79" name="楕円 78"/>
        <xdr:cNvSpPr/>
      </xdr:nvSpPr>
      <xdr:spPr bwMode="auto">
        <a:xfrm>
          <a:off x="2857500" y="309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50525</xdr:rowOff>
    </xdr:from>
    <xdr:ext cx="762000" cy="259045"/>
    <xdr:sp macro="" textlink="">
      <xdr:nvSpPr>
        <xdr:cNvPr id="80" name="テキスト ボックス 79"/>
        <xdr:cNvSpPr txBox="1"/>
      </xdr:nvSpPr>
      <xdr:spPr>
        <a:xfrm>
          <a:off x="2527300" y="318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105969</xdr:rowOff>
    </xdr:from>
    <xdr:to>
      <xdr:col>29</xdr:col>
      <xdr:colOff>127000</xdr:colOff>
      <xdr:row>37</xdr:row>
      <xdr:rowOff>125209</xdr:rowOff>
    </xdr:to>
    <xdr:cxnSp macro="">
      <xdr:nvCxnSpPr>
        <xdr:cNvPr id="114" name="直線コネクタ 113"/>
        <xdr:cNvCxnSpPr/>
      </xdr:nvCxnSpPr>
      <xdr:spPr bwMode="auto">
        <a:xfrm flipV="1">
          <a:off x="5003800" y="7230669"/>
          <a:ext cx="647700" cy="1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155689</xdr:rowOff>
    </xdr:from>
    <xdr:to>
      <xdr:col>26</xdr:col>
      <xdr:colOff>50800</xdr:colOff>
      <xdr:row>37</xdr:row>
      <xdr:rowOff>125209</xdr:rowOff>
    </xdr:to>
    <xdr:cxnSp macro="">
      <xdr:nvCxnSpPr>
        <xdr:cNvPr id="117" name="直線コネクタ 116"/>
        <xdr:cNvCxnSpPr/>
      </xdr:nvCxnSpPr>
      <xdr:spPr bwMode="auto">
        <a:xfrm>
          <a:off x="4305300" y="7108939"/>
          <a:ext cx="698500" cy="14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74460</xdr:rowOff>
    </xdr:from>
    <xdr:to>
      <xdr:col>22</xdr:col>
      <xdr:colOff>114300</xdr:colOff>
      <xdr:row>36</xdr:row>
      <xdr:rowOff>155689</xdr:rowOff>
    </xdr:to>
    <xdr:cxnSp macro="">
      <xdr:nvCxnSpPr>
        <xdr:cNvPr id="120" name="直線コネクタ 119"/>
        <xdr:cNvCxnSpPr/>
      </xdr:nvCxnSpPr>
      <xdr:spPr bwMode="auto">
        <a:xfrm>
          <a:off x="3606800" y="7027710"/>
          <a:ext cx="698500" cy="8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247358</xdr:rowOff>
    </xdr:from>
    <xdr:to>
      <xdr:col>18</xdr:col>
      <xdr:colOff>177800</xdr:colOff>
      <xdr:row>36</xdr:row>
      <xdr:rowOff>74460</xdr:rowOff>
    </xdr:to>
    <xdr:cxnSp macro="">
      <xdr:nvCxnSpPr>
        <xdr:cNvPr id="123" name="直線コネクタ 122"/>
        <xdr:cNvCxnSpPr/>
      </xdr:nvCxnSpPr>
      <xdr:spPr bwMode="auto">
        <a:xfrm>
          <a:off x="2908300" y="6857708"/>
          <a:ext cx="698500" cy="17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55169</xdr:rowOff>
    </xdr:from>
    <xdr:to>
      <xdr:col>29</xdr:col>
      <xdr:colOff>177800</xdr:colOff>
      <xdr:row>37</xdr:row>
      <xdr:rowOff>156769</xdr:rowOff>
    </xdr:to>
    <xdr:sp macro="" textlink="">
      <xdr:nvSpPr>
        <xdr:cNvPr id="133" name="楕円 132"/>
        <xdr:cNvSpPr/>
      </xdr:nvSpPr>
      <xdr:spPr bwMode="auto">
        <a:xfrm>
          <a:off x="5600700" y="7179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27246</xdr:rowOff>
    </xdr:from>
    <xdr:ext cx="762000" cy="259045"/>
    <xdr:sp macro="" textlink="">
      <xdr:nvSpPr>
        <xdr:cNvPr id="134" name="人口1人当たり決算額の推移該当値テキスト445"/>
        <xdr:cNvSpPr txBox="1"/>
      </xdr:nvSpPr>
      <xdr:spPr>
        <a:xfrm>
          <a:off x="5740400" y="715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74409</xdr:rowOff>
    </xdr:from>
    <xdr:to>
      <xdr:col>26</xdr:col>
      <xdr:colOff>101600</xdr:colOff>
      <xdr:row>37</xdr:row>
      <xdr:rowOff>176009</xdr:rowOff>
    </xdr:to>
    <xdr:sp macro="" textlink="">
      <xdr:nvSpPr>
        <xdr:cNvPr id="135" name="楕円 134"/>
        <xdr:cNvSpPr/>
      </xdr:nvSpPr>
      <xdr:spPr bwMode="auto">
        <a:xfrm>
          <a:off x="4953000" y="719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160786</xdr:rowOff>
    </xdr:from>
    <xdr:ext cx="736600" cy="259045"/>
    <xdr:sp macro="" textlink="">
      <xdr:nvSpPr>
        <xdr:cNvPr id="136" name="テキスト ボックス 135"/>
        <xdr:cNvSpPr txBox="1"/>
      </xdr:nvSpPr>
      <xdr:spPr>
        <a:xfrm>
          <a:off x="4622800" y="728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104889</xdr:rowOff>
    </xdr:from>
    <xdr:to>
      <xdr:col>22</xdr:col>
      <xdr:colOff>165100</xdr:colOff>
      <xdr:row>37</xdr:row>
      <xdr:rowOff>35039</xdr:rowOff>
    </xdr:to>
    <xdr:sp macro="" textlink="">
      <xdr:nvSpPr>
        <xdr:cNvPr id="137" name="楕円 136"/>
        <xdr:cNvSpPr/>
      </xdr:nvSpPr>
      <xdr:spPr bwMode="auto">
        <a:xfrm>
          <a:off x="4254500" y="70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19816</xdr:rowOff>
    </xdr:from>
    <xdr:ext cx="762000" cy="259045"/>
    <xdr:sp macro="" textlink="">
      <xdr:nvSpPr>
        <xdr:cNvPr id="138" name="テキスト ボックス 137"/>
        <xdr:cNvSpPr txBox="1"/>
      </xdr:nvSpPr>
      <xdr:spPr>
        <a:xfrm>
          <a:off x="3924300" y="714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23660</xdr:rowOff>
    </xdr:from>
    <xdr:to>
      <xdr:col>19</xdr:col>
      <xdr:colOff>38100</xdr:colOff>
      <xdr:row>36</xdr:row>
      <xdr:rowOff>125260</xdr:rowOff>
    </xdr:to>
    <xdr:sp macro="" textlink="">
      <xdr:nvSpPr>
        <xdr:cNvPr id="139" name="楕円 138"/>
        <xdr:cNvSpPr/>
      </xdr:nvSpPr>
      <xdr:spPr bwMode="auto">
        <a:xfrm>
          <a:off x="3556000" y="697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110037</xdr:rowOff>
    </xdr:from>
    <xdr:ext cx="762000" cy="259045"/>
    <xdr:sp macro="" textlink="">
      <xdr:nvSpPr>
        <xdr:cNvPr id="140" name="テキスト ボックス 139"/>
        <xdr:cNvSpPr txBox="1"/>
      </xdr:nvSpPr>
      <xdr:spPr>
        <a:xfrm>
          <a:off x="3225800" y="706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196558</xdr:rowOff>
    </xdr:from>
    <xdr:to>
      <xdr:col>15</xdr:col>
      <xdr:colOff>101600</xdr:colOff>
      <xdr:row>35</xdr:row>
      <xdr:rowOff>298158</xdr:rowOff>
    </xdr:to>
    <xdr:sp macro="" textlink="">
      <xdr:nvSpPr>
        <xdr:cNvPr id="141" name="楕円 140"/>
        <xdr:cNvSpPr/>
      </xdr:nvSpPr>
      <xdr:spPr bwMode="auto">
        <a:xfrm>
          <a:off x="2857500" y="680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308335</xdr:rowOff>
    </xdr:from>
    <xdr:ext cx="762000" cy="259045"/>
    <xdr:sp macro="" textlink="">
      <xdr:nvSpPr>
        <xdr:cNvPr id="142" name="テキスト ボックス 141"/>
        <xdr:cNvSpPr txBox="1"/>
      </xdr:nvSpPr>
      <xdr:spPr>
        <a:xfrm>
          <a:off x="2527300" y="657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21457</xdr:rowOff>
    </xdr:from>
    <xdr:to>
      <xdr:col>24</xdr:col>
      <xdr:colOff>63500</xdr:colOff>
      <xdr:row>36</xdr:row>
      <xdr:rowOff>116383</xdr:rowOff>
    </xdr:to>
    <xdr:cxnSp macro="">
      <xdr:nvCxnSpPr>
        <xdr:cNvPr id="61" name="直線コネクタ 60"/>
        <xdr:cNvCxnSpPr/>
      </xdr:nvCxnSpPr>
      <xdr:spPr>
        <a:xfrm flipV="1">
          <a:off x="3797300" y="6193657"/>
          <a:ext cx="8382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93675</xdr:rowOff>
    </xdr:from>
    <xdr:to>
      <xdr:col>19</xdr:col>
      <xdr:colOff>177800</xdr:colOff>
      <xdr:row>36</xdr:row>
      <xdr:rowOff>116383</xdr:rowOff>
    </xdr:to>
    <xdr:cxnSp macro="">
      <xdr:nvCxnSpPr>
        <xdr:cNvPr id="64" name="直線コネクタ 63"/>
        <xdr:cNvCxnSpPr/>
      </xdr:nvCxnSpPr>
      <xdr:spPr>
        <a:xfrm>
          <a:off x="2908300" y="626587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55347</xdr:rowOff>
    </xdr:from>
    <xdr:to>
      <xdr:col>15</xdr:col>
      <xdr:colOff>50800</xdr:colOff>
      <xdr:row>36</xdr:row>
      <xdr:rowOff>93675</xdr:rowOff>
    </xdr:to>
    <xdr:cxnSp macro="">
      <xdr:nvCxnSpPr>
        <xdr:cNvPr id="67" name="直線コネクタ 66"/>
        <xdr:cNvCxnSpPr/>
      </xdr:nvCxnSpPr>
      <xdr:spPr>
        <a:xfrm>
          <a:off x="2019300" y="6227547"/>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55347</xdr:rowOff>
    </xdr:from>
    <xdr:to>
      <xdr:col>10</xdr:col>
      <xdr:colOff>114300</xdr:colOff>
      <xdr:row>36</xdr:row>
      <xdr:rowOff>64624</xdr:rowOff>
    </xdr:to>
    <xdr:cxnSp macro="">
      <xdr:nvCxnSpPr>
        <xdr:cNvPr id="70" name="直線コネクタ 69"/>
        <xdr:cNvCxnSpPr/>
      </xdr:nvCxnSpPr>
      <xdr:spPr>
        <a:xfrm flipV="1">
          <a:off x="1130300" y="6227547"/>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142107</xdr:rowOff>
    </xdr:from>
    <xdr:to>
      <xdr:col>24</xdr:col>
      <xdr:colOff>114300</xdr:colOff>
      <xdr:row>36</xdr:row>
      <xdr:rowOff>72257</xdr:rowOff>
    </xdr:to>
    <xdr:sp macro="" textlink="">
      <xdr:nvSpPr>
        <xdr:cNvPr id="80" name="楕円 79"/>
        <xdr:cNvSpPr/>
      </xdr:nvSpPr>
      <xdr:spPr>
        <a:xfrm>
          <a:off x="4584700" y="61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120534</xdr:rowOff>
    </xdr:from>
    <xdr:ext cx="534377" cy="259045"/>
    <xdr:sp macro="" textlink="">
      <xdr:nvSpPr>
        <xdr:cNvPr id="81" name="人件費該当値テキスト"/>
        <xdr:cNvSpPr txBox="1"/>
      </xdr:nvSpPr>
      <xdr:spPr>
        <a:xfrm>
          <a:off x="4686300" y="61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65583</xdr:rowOff>
    </xdr:from>
    <xdr:to>
      <xdr:col>20</xdr:col>
      <xdr:colOff>38100</xdr:colOff>
      <xdr:row>36</xdr:row>
      <xdr:rowOff>167183</xdr:rowOff>
    </xdr:to>
    <xdr:sp macro="" textlink="">
      <xdr:nvSpPr>
        <xdr:cNvPr id="82" name="楕円 81"/>
        <xdr:cNvSpPr/>
      </xdr:nvSpPr>
      <xdr:spPr>
        <a:xfrm>
          <a:off x="3746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158310</xdr:rowOff>
    </xdr:from>
    <xdr:ext cx="534377" cy="259045"/>
    <xdr:sp macro="" textlink="">
      <xdr:nvSpPr>
        <xdr:cNvPr id="83" name="テキスト ボックス 82"/>
        <xdr:cNvSpPr txBox="1"/>
      </xdr:nvSpPr>
      <xdr:spPr>
        <a:xfrm>
          <a:off x="3530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42875</xdr:rowOff>
    </xdr:from>
    <xdr:to>
      <xdr:col>15</xdr:col>
      <xdr:colOff>101600</xdr:colOff>
      <xdr:row>36</xdr:row>
      <xdr:rowOff>144475</xdr:rowOff>
    </xdr:to>
    <xdr:sp macro="" textlink="">
      <xdr:nvSpPr>
        <xdr:cNvPr id="84" name="楕円 83"/>
        <xdr:cNvSpPr/>
      </xdr:nvSpPr>
      <xdr:spPr>
        <a:xfrm>
          <a:off x="2857500" y="621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161002</xdr:rowOff>
    </xdr:from>
    <xdr:ext cx="534377" cy="259045"/>
    <xdr:sp macro="" textlink="">
      <xdr:nvSpPr>
        <xdr:cNvPr id="85" name="テキスト ボックス 84"/>
        <xdr:cNvSpPr txBox="1"/>
      </xdr:nvSpPr>
      <xdr:spPr>
        <a:xfrm>
          <a:off x="2641111"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4547</xdr:rowOff>
    </xdr:from>
    <xdr:to>
      <xdr:col>10</xdr:col>
      <xdr:colOff>165100</xdr:colOff>
      <xdr:row>36</xdr:row>
      <xdr:rowOff>106147</xdr:rowOff>
    </xdr:to>
    <xdr:sp macro="" textlink="">
      <xdr:nvSpPr>
        <xdr:cNvPr id="86" name="楕円 85"/>
        <xdr:cNvSpPr/>
      </xdr:nvSpPr>
      <xdr:spPr>
        <a:xfrm>
          <a:off x="1968500" y="61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122674</xdr:rowOff>
    </xdr:from>
    <xdr:ext cx="534377" cy="259045"/>
    <xdr:sp macro="" textlink="">
      <xdr:nvSpPr>
        <xdr:cNvPr id="87" name="テキスト ボックス 86"/>
        <xdr:cNvSpPr txBox="1"/>
      </xdr:nvSpPr>
      <xdr:spPr>
        <a:xfrm>
          <a:off x="1752111" y="595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13824</xdr:rowOff>
    </xdr:from>
    <xdr:to>
      <xdr:col>6</xdr:col>
      <xdr:colOff>38100</xdr:colOff>
      <xdr:row>36</xdr:row>
      <xdr:rowOff>115424</xdr:rowOff>
    </xdr:to>
    <xdr:sp macro="" textlink="">
      <xdr:nvSpPr>
        <xdr:cNvPr id="88" name="楕円 87"/>
        <xdr:cNvSpPr/>
      </xdr:nvSpPr>
      <xdr:spPr>
        <a:xfrm>
          <a:off x="1079500" y="61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131951</xdr:rowOff>
    </xdr:from>
    <xdr:ext cx="534377" cy="259045"/>
    <xdr:sp macro="" textlink="">
      <xdr:nvSpPr>
        <xdr:cNvPr id="89" name="テキスト ボックス 88"/>
        <xdr:cNvSpPr txBox="1"/>
      </xdr:nvSpPr>
      <xdr:spPr>
        <a:xfrm>
          <a:off x="863111" y="59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155656</xdr:rowOff>
    </xdr:from>
    <xdr:to>
      <xdr:col>24</xdr:col>
      <xdr:colOff>63500</xdr:colOff>
      <xdr:row>59</xdr:row>
      <xdr:rowOff>11226</xdr:rowOff>
    </xdr:to>
    <xdr:cxnSp macro="">
      <xdr:nvCxnSpPr>
        <xdr:cNvPr id="117" name="直線コネクタ 116"/>
        <xdr:cNvCxnSpPr/>
      </xdr:nvCxnSpPr>
      <xdr:spPr>
        <a:xfrm flipV="1">
          <a:off x="3797300" y="10099756"/>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11226</xdr:rowOff>
    </xdr:from>
    <xdr:to>
      <xdr:col>19</xdr:col>
      <xdr:colOff>177800</xdr:colOff>
      <xdr:row>59</xdr:row>
      <xdr:rowOff>49202</xdr:rowOff>
    </xdr:to>
    <xdr:cxnSp macro="">
      <xdr:nvCxnSpPr>
        <xdr:cNvPr id="120" name="直線コネクタ 119"/>
        <xdr:cNvCxnSpPr/>
      </xdr:nvCxnSpPr>
      <xdr:spPr>
        <a:xfrm flipV="1">
          <a:off x="2908300" y="10126776"/>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46641</xdr:rowOff>
    </xdr:from>
    <xdr:to>
      <xdr:col>15</xdr:col>
      <xdr:colOff>50800</xdr:colOff>
      <xdr:row>59</xdr:row>
      <xdr:rowOff>49202</xdr:rowOff>
    </xdr:to>
    <xdr:cxnSp macro="">
      <xdr:nvCxnSpPr>
        <xdr:cNvPr id="123" name="直線コネクタ 122"/>
        <xdr:cNvCxnSpPr/>
      </xdr:nvCxnSpPr>
      <xdr:spPr>
        <a:xfrm>
          <a:off x="2019300" y="10162191"/>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5000</xdr:rowOff>
    </xdr:from>
    <xdr:to>
      <xdr:col>10</xdr:col>
      <xdr:colOff>114300</xdr:colOff>
      <xdr:row>59</xdr:row>
      <xdr:rowOff>46641</xdr:rowOff>
    </xdr:to>
    <xdr:cxnSp macro="">
      <xdr:nvCxnSpPr>
        <xdr:cNvPr id="126" name="直線コネクタ 125"/>
        <xdr:cNvCxnSpPr/>
      </xdr:nvCxnSpPr>
      <xdr:spPr>
        <a:xfrm>
          <a:off x="1130300" y="10120550"/>
          <a:ext cx="889000" cy="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104856</xdr:rowOff>
    </xdr:from>
    <xdr:to>
      <xdr:col>24</xdr:col>
      <xdr:colOff>114300</xdr:colOff>
      <xdr:row>59</xdr:row>
      <xdr:rowOff>35006</xdr:rowOff>
    </xdr:to>
    <xdr:sp macro="" textlink="">
      <xdr:nvSpPr>
        <xdr:cNvPr id="136" name="楕円 135"/>
        <xdr:cNvSpPr/>
      </xdr:nvSpPr>
      <xdr:spPr>
        <a:xfrm>
          <a:off x="4584700" y="100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19783</xdr:rowOff>
    </xdr:from>
    <xdr:ext cx="534377" cy="259045"/>
    <xdr:sp macro="" textlink="">
      <xdr:nvSpPr>
        <xdr:cNvPr id="137" name="物件費該当値テキスト"/>
        <xdr:cNvSpPr txBox="1"/>
      </xdr:nvSpPr>
      <xdr:spPr>
        <a:xfrm>
          <a:off x="4686300" y="99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131876</xdr:rowOff>
    </xdr:from>
    <xdr:to>
      <xdr:col>20</xdr:col>
      <xdr:colOff>38100</xdr:colOff>
      <xdr:row>59</xdr:row>
      <xdr:rowOff>62026</xdr:rowOff>
    </xdr:to>
    <xdr:sp macro="" textlink="">
      <xdr:nvSpPr>
        <xdr:cNvPr id="138" name="楕円 137"/>
        <xdr:cNvSpPr/>
      </xdr:nvSpPr>
      <xdr:spPr>
        <a:xfrm>
          <a:off x="3746500" y="100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53153</xdr:rowOff>
    </xdr:from>
    <xdr:ext cx="534377" cy="259045"/>
    <xdr:sp macro="" textlink="">
      <xdr:nvSpPr>
        <xdr:cNvPr id="139" name="テキスト ボックス 138"/>
        <xdr:cNvSpPr txBox="1"/>
      </xdr:nvSpPr>
      <xdr:spPr>
        <a:xfrm>
          <a:off x="3530111" y="101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169852</xdr:rowOff>
    </xdr:from>
    <xdr:to>
      <xdr:col>15</xdr:col>
      <xdr:colOff>101600</xdr:colOff>
      <xdr:row>59</xdr:row>
      <xdr:rowOff>100002</xdr:rowOff>
    </xdr:to>
    <xdr:sp macro="" textlink="">
      <xdr:nvSpPr>
        <xdr:cNvPr id="140" name="楕円 139"/>
        <xdr:cNvSpPr/>
      </xdr:nvSpPr>
      <xdr:spPr>
        <a:xfrm>
          <a:off x="2857500" y="101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91129</xdr:rowOff>
    </xdr:from>
    <xdr:ext cx="534377" cy="259045"/>
    <xdr:sp macro="" textlink="">
      <xdr:nvSpPr>
        <xdr:cNvPr id="141" name="テキスト ボックス 140"/>
        <xdr:cNvSpPr txBox="1"/>
      </xdr:nvSpPr>
      <xdr:spPr>
        <a:xfrm>
          <a:off x="2641111" y="102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167291</xdr:rowOff>
    </xdr:from>
    <xdr:to>
      <xdr:col>10</xdr:col>
      <xdr:colOff>165100</xdr:colOff>
      <xdr:row>59</xdr:row>
      <xdr:rowOff>97441</xdr:rowOff>
    </xdr:to>
    <xdr:sp macro="" textlink="">
      <xdr:nvSpPr>
        <xdr:cNvPr id="142" name="楕円 141"/>
        <xdr:cNvSpPr/>
      </xdr:nvSpPr>
      <xdr:spPr>
        <a:xfrm>
          <a:off x="19685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88568</xdr:rowOff>
    </xdr:from>
    <xdr:ext cx="534377" cy="259045"/>
    <xdr:sp macro="" textlink="">
      <xdr:nvSpPr>
        <xdr:cNvPr id="143" name="テキスト ボックス 142"/>
        <xdr:cNvSpPr txBox="1"/>
      </xdr:nvSpPr>
      <xdr:spPr>
        <a:xfrm>
          <a:off x="1752111" y="102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125650</xdr:rowOff>
    </xdr:from>
    <xdr:to>
      <xdr:col>6</xdr:col>
      <xdr:colOff>38100</xdr:colOff>
      <xdr:row>59</xdr:row>
      <xdr:rowOff>55800</xdr:rowOff>
    </xdr:to>
    <xdr:sp macro="" textlink="">
      <xdr:nvSpPr>
        <xdr:cNvPr id="144" name="楕円 143"/>
        <xdr:cNvSpPr/>
      </xdr:nvSpPr>
      <xdr:spPr>
        <a:xfrm>
          <a:off x="1079500" y="100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46927</xdr:rowOff>
    </xdr:from>
    <xdr:ext cx="534377" cy="259045"/>
    <xdr:sp macro="" textlink="">
      <xdr:nvSpPr>
        <xdr:cNvPr id="145" name="テキスト ボックス 144"/>
        <xdr:cNvSpPr txBox="1"/>
      </xdr:nvSpPr>
      <xdr:spPr>
        <a:xfrm>
          <a:off x="863111" y="101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107581</xdr:rowOff>
    </xdr:from>
    <xdr:to>
      <xdr:col>24</xdr:col>
      <xdr:colOff>63500</xdr:colOff>
      <xdr:row>77</xdr:row>
      <xdr:rowOff>109868</xdr:rowOff>
    </xdr:to>
    <xdr:cxnSp macro="">
      <xdr:nvCxnSpPr>
        <xdr:cNvPr id="170" name="直線コネクタ 169"/>
        <xdr:cNvCxnSpPr/>
      </xdr:nvCxnSpPr>
      <xdr:spPr>
        <a:xfrm flipV="1">
          <a:off x="3797300" y="1330923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109753</xdr:rowOff>
    </xdr:from>
    <xdr:to>
      <xdr:col>19</xdr:col>
      <xdr:colOff>177800</xdr:colOff>
      <xdr:row>77</xdr:row>
      <xdr:rowOff>109868</xdr:rowOff>
    </xdr:to>
    <xdr:cxnSp macro="">
      <xdr:nvCxnSpPr>
        <xdr:cNvPr id="173" name="直線コネクタ 172"/>
        <xdr:cNvCxnSpPr/>
      </xdr:nvCxnSpPr>
      <xdr:spPr>
        <a:xfrm>
          <a:off x="2908300" y="1331140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121583</xdr:rowOff>
    </xdr:to>
    <xdr:cxnSp macro="">
      <xdr:nvCxnSpPr>
        <xdr:cNvPr id="176" name="直線コネクタ 175"/>
        <xdr:cNvCxnSpPr/>
      </xdr:nvCxnSpPr>
      <xdr:spPr>
        <a:xfrm flipV="1">
          <a:off x="2019300" y="13311403"/>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116839</xdr:rowOff>
    </xdr:from>
    <xdr:to>
      <xdr:col>10</xdr:col>
      <xdr:colOff>114300</xdr:colOff>
      <xdr:row>77</xdr:row>
      <xdr:rowOff>121583</xdr:rowOff>
    </xdr:to>
    <xdr:cxnSp macro="">
      <xdr:nvCxnSpPr>
        <xdr:cNvPr id="179" name="直線コネクタ 178"/>
        <xdr:cNvCxnSpPr/>
      </xdr:nvCxnSpPr>
      <xdr:spPr>
        <a:xfrm>
          <a:off x="1130300" y="13318489"/>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56781</xdr:rowOff>
    </xdr:from>
    <xdr:to>
      <xdr:col>24</xdr:col>
      <xdr:colOff>114300</xdr:colOff>
      <xdr:row>77</xdr:row>
      <xdr:rowOff>158381</xdr:rowOff>
    </xdr:to>
    <xdr:sp macro="" textlink="">
      <xdr:nvSpPr>
        <xdr:cNvPr id="189" name="楕円 188"/>
        <xdr:cNvSpPr/>
      </xdr:nvSpPr>
      <xdr:spPr>
        <a:xfrm>
          <a:off x="4584700" y="132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143158</xdr:rowOff>
    </xdr:from>
    <xdr:ext cx="469744" cy="259045"/>
    <xdr:sp macro="" textlink="">
      <xdr:nvSpPr>
        <xdr:cNvPr id="190" name="維持補修費該当値テキスト"/>
        <xdr:cNvSpPr txBox="1"/>
      </xdr:nvSpPr>
      <xdr:spPr>
        <a:xfrm>
          <a:off x="4686300" y="131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59068</xdr:rowOff>
    </xdr:from>
    <xdr:to>
      <xdr:col>20</xdr:col>
      <xdr:colOff>38100</xdr:colOff>
      <xdr:row>77</xdr:row>
      <xdr:rowOff>160668</xdr:rowOff>
    </xdr:to>
    <xdr:sp macro="" textlink="">
      <xdr:nvSpPr>
        <xdr:cNvPr id="191" name="楕円 190"/>
        <xdr:cNvSpPr/>
      </xdr:nvSpPr>
      <xdr:spPr>
        <a:xfrm>
          <a:off x="3746500" y="132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151795</xdr:rowOff>
    </xdr:from>
    <xdr:ext cx="469744" cy="259045"/>
    <xdr:sp macro="" textlink="">
      <xdr:nvSpPr>
        <xdr:cNvPr id="192" name="テキスト ボックス 191"/>
        <xdr:cNvSpPr txBox="1"/>
      </xdr:nvSpPr>
      <xdr:spPr>
        <a:xfrm>
          <a:off x="3562428" y="133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193" name="楕円 192"/>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151680</xdr:rowOff>
    </xdr:from>
    <xdr:ext cx="469744" cy="259045"/>
    <xdr:sp macro="" textlink="">
      <xdr:nvSpPr>
        <xdr:cNvPr id="194" name="テキスト ボックス 193"/>
        <xdr:cNvSpPr txBox="1"/>
      </xdr:nvSpPr>
      <xdr:spPr>
        <a:xfrm>
          <a:off x="2673428" y="1335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70783</xdr:rowOff>
    </xdr:from>
    <xdr:to>
      <xdr:col>10</xdr:col>
      <xdr:colOff>165100</xdr:colOff>
      <xdr:row>78</xdr:row>
      <xdr:rowOff>933</xdr:rowOff>
    </xdr:to>
    <xdr:sp macro="" textlink="">
      <xdr:nvSpPr>
        <xdr:cNvPr id="195" name="楕円 194"/>
        <xdr:cNvSpPr/>
      </xdr:nvSpPr>
      <xdr:spPr>
        <a:xfrm>
          <a:off x="1968500" y="132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163510</xdr:rowOff>
    </xdr:from>
    <xdr:ext cx="469744" cy="259045"/>
    <xdr:sp macro="" textlink="">
      <xdr:nvSpPr>
        <xdr:cNvPr id="196" name="テキスト ボックス 195"/>
        <xdr:cNvSpPr txBox="1"/>
      </xdr:nvSpPr>
      <xdr:spPr>
        <a:xfrm>
          <a:off x="1784428" y="133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197" name="楕円 196"/>
        <xdr:cNvSpPr/>
      </xdr:nvSpPr>
      <xdr:spPr>
        <a:xfrm>
          <a:off x="1079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158766</xdr:rowOff>
    </xdr:from>
    <xdr:ext cx="469744" cy="259045"/>
    <xdr:sp macro="" textlink="">
      <xdr:nvSpPr>
        <xdr:cNvPr id="198" name="テキスト ボックス 197"/>
        <xdr:cNvSpPr txBox="1"/>
      </xdr:nvSpPr>
      <xdr:spPr>
        <a:xfrm>
          <a:off x="895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104966</xdr:rowOff>
    </xdr:from>
    <xdr:to>
      <xdr:col>24</xdr:col>
      <xdr:colOff>63500</xdr:colOff>
      <xdr:row>96</xdr:row>
      <xdr:rowOff>155206</xdr:rowOff>
    </xdr:to>
    <xdr:cxnSp macro="">
      <xdr:nvCxnSpPr>
        <xdr:cNvPr id="228" name="直線コネクタ 227"/>
        <xdr:cNvCxnSpPr/>
      </xdr:nvCxnSpPr>
      <xdr:spPr>
        <a:xfrm flipV="1">
          <a:off x="3797300" y="16564166"/>
          <a:ext cx="8382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155206</xdr:rowOff>
    </xdr:from>
    <xdr:to>
      <xdr:col>19</xdr:col>
      <xdr:colOff>177800</xdr:colOff>
      <xdr:row>97</xdr:row>
      <xdr:rowOff>57238</xdr:rowOff>
    </xdr:to>
    <xdr:cxnSp macro="">
      <xdr:nvCxnSpPr>
        <xdr:cNvPr id="231" name="直線コネクタ 230"/>
        <xdr:cNvCxnSpPr/>
      </xdr:nvCxnSpPr>
      <xdr:spPr>
        <a:xfrm flipV="1">
          <a:off x="2908300" y="16614406"/>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40348</xdr:rowOff>
    </xdr:from>
    <xdr:to>
      <xdr:col>15</xdr:col>
      <xdr:colOff>50800</xdr:colOff>
      <xdr:row>97</xdr:row>
      <xdr:rowOff>57238</xdr:rowOff>
    </xdr:to>
    <xdr:cxnSp macro="">
      <xdr:nvCxnSpPr>
        <xdr:cNvPr id="234" name="直線コネクタ 233"/>
        <xdr:cNvCxnSpPr/>
      </xdr:nvCxnSpPr>
      <xdr:spPr>
        <a:xfrm>
          <a:off x="2019300" y="16670998"/>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40348</xdr:rowOff>
    </xdr:from>
    <xdr:to>
      <xdr:col>10</xdr:col>
      <xdr:colOff>114300</xdr:colOff>
      <xdr:row>97</xdr:row>
      <xdr:rowOff>61849</xdr:rowOff>
    </xdr:to>
    <xdr:cxnSp macro="">
      <xdr:nvCxnSpPr>
        <xdr:cNvPr id="237" name="直線コネクタ 236"/>
        <xdr:cNvCxnSpPr/>
      </xdr:nvCxnSpPr>
      <xdr:spPr>
        <a:xfrm flipV="1">
          <a:off x="1130300" y="1667099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54166</xdr:rowOff>
    </xdr:from>
    <xdr:to>
      <xdr:col>24</xdr:col>
      <xdr:colOff>114300</xdr:colOff>
      <xdr:row>96</xdr:row>
      <xdr:rowOff>155766</xdr:rowOff>
    </xdr:to>
    <xdr:sp macro="" textlink="">
      <xdr:nvSpPr>
        <xdr:cNvPr id="247" name="楕円 246"/>
        <xdr:cNvSpPr/>
      </xdr:nvSpPr>
      <xdr:spPr>
        <a:xfrm>
          <a:off x="4584700" y="165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77043</xdr:rowOff>
    </xdr:from>
    <xdr:ext cx="534377" cy="259045"/>
    <xdr:sp macro="" textlink="">
      <xdr:nvSpPr>
        <xdr:cNvPr id="248" name="扶助費該当値テキスト"/>
        <xdr:cNvSpPr txBox="1"/>
      </xdr:nvSpPr>
      <xdr:spPr>
        <a:xfrm>
          <a:off x="4686300" y="163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104406</xdr:rowOff>
    </xdr:from>
    <xdr:to>
      <xdr:col>20</xdr:col>
      <xdr:colOff>38100</xdr:colOff>
      <xdr:row>97</xdr:row>
      <xdr:rowOff>34556</xdr:rowOff>
    </xdr:to>
    <xdr:sp macro="" textlink="">
      <xdr:nvSpPr>
        <xdr:cNvPr id="249" name="楕円 248"/>
        <xdr:cNvSpPr/>
      </xdr:nvSpPr>
      <xdr:spPr>
        <a:xfrm>
          <a:off x="3746500" y="165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51083</xdr:rowOff>
    </xdr:from>
    <xdr:ext cx="534377" cy="259045"/>
    <xdr:sp macro="" textlink="">
      <xdr:nvSpPr>
        <xdr:cNvPr id="250" name="テキスト ボックス 249"/>
        <xdr:cNvSpPr txBox="1"/>
      </xdr:nvSpPr>
      <xdr:spPr>
        <a:xfrm>
          <a:off x="3530111" y="163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6438</xdr:rowOff>
    </xdr:from>
    <xdr:to>
      <xdr:col>15</xdr:col>
      <xdr:colOff>101600</xdr:colOff>
      <xdr:row>97</xdr:row>
      <xdr:rowOff>108038</xdr:rowOff>
    </xdr:to>
    <xdr:sp macro="" textlink="">
      <xdr:nvSpPr>
        <xdr:cNvPr id="251" name="楕円 250"/>
        <xdr:cNvSpPr/>
      </xdr:nvSpPr>
      <xdr:spPr>
        <a:xfrm>
          <a:off x="2857500" y="166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124565</xdr:rowOff>
    </xdr:from>
    <xdr:ext cx="534377" cy="259045"/>
    <xdr:sp macro="" textlink="">
      <xdr:nvSpPr>
        <xdr:cNvPr id="252" name="テキスト ボックス 251"/>
        <xdr:cNvSpPr txBox="1"/>
      </xdr:nvSpPr>
      <xdr:spPr>
        <a:xfrm>
          <a:off x="2641111" y="164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160998</xdr:rowOff>
    </xdr:from>
    <xdr:to>
      <xdr:col>10</xdr:col>
      <xdr:colOff>165100</xdr:colOff>
      <xdr:row>97</xdr:row>
      <xdr:rowOff>91148</xdr:rowOff>
    </xdr:to>
    <xdr:sp macro="" textlink="">
      <xdr:nvSpPr>
        <xdr:cNvPr id="253" name="楕円 252"/>
        <xdr:cNvSpPr/>
      </xdr:nvSpPr>
      <xdr:spPr>
        <a:xfrm>
          <a:off x="1968500" y="166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107675</xdr:rowOff>
    </xdr:from>
    <xdr:ext cx="534377" cy="259045"/>
    <xdr:sp macro="" textlink="">
      <xdr:nvSpPr>
        <xdr:cNvPr id="254" name="テキスト ボックス 253"/>
        <xdr:cNvSpPr txBox="1"/>
      </xdr:nvSpPr>
      <xdr:spPr>
        <a:xfrm>
          <a:off x="1752111" y="163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11049</xdr:rowOff>
    </xdr:from>
    <xdr:to>
      <xdr:col>6</xdr:col>
      <xdr:colOff>38100</xdr:colOff>
      <xdr:row>97</xdr:row>
      <xdr:rowOff>112649</xdr:rowOff>
    </xdr:to>
    <xdr:sp macro="" textlink="">
      <xdr:nvSpPr>
        <xdr:cNvPr id="255" name="楕円 254"/>
        <xdr:cNvSpPr/>
      </xdr:nvSpPr>
      <xdr:spPr>
        <a:xfrm>
          <a:off x="1079500" y="166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129176</xdr:rowOff>
    </xdr:from>
    <xdr:ext cx="534377" cy="259045"/>
    <xdr:sp macro="" textlink="">
      <xdr:nvSpPr>
        <xdr:cNvPr id="256" name="テキスト ボックス 255"/>
        <xdr:cNvSpPr txBox="1"/>
      </xdr:nvSpPr>
      <xdr:spPr>
        <a:xfrm>
          <a:off x="863111" y="164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130570</xdr:rowOff>
    </xdr:from>
    <xdr:to>
      <xdr:col>55</xdr:col>
      <xdr:colOff>0</xdr:colOff>
      <xdr:row>37</xdr:row>
      <xdr:rowOff>61615</xdr:rowOff>
    </xdr:to>
    <xdr:cxnSp macro="">
      <xdr:nvCxnSpPr>
        <xdr:cNvPr id="283" name="直線コネクタ 282"/>
        <xdr:cNvCxnSpPr/>
      </xdr:nvCxnSpPr>
      <xdr:spPr>
        <a:xfrm flipV="1">
          <a:off x="9639300" y="5959870"/>
          <a:ext cx="838200" cy="44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53522</xdr:rowOff>
    </xdr:from>
    <xdr:to>
      <xdr:col>50</xdr:col>
      <xdr:colOff>114300</xdr:colOff>
      <xdr:row>37</xdr:row>
      <xdr:rowOff>61615</xdr:rowOff>
    </xdr:to>
    <xdr:cxnSp macro="">
      <xdr:nvCxnSpPr>
        <xdr:cNvPr id="286" name="直線コネクタ 285"/>
        <xdr:cNvCxnSpPr/>
      </xdr:nvCxnSpPr>
      <xdr:spPr>
        <a:xfrm>
          <a:off x="8750300" y="6397172"/>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51652</xdr:rowOff>
    </xdr:from>
    <xdr:to>
      <xdr:col>45</xdr:col>
      <xdr:colOff>177800</xdr:colOff>
      <xdr:row>37</xdr:row>
      <xdr:rowOff>53522</xdr:rowOff>
    </xdr:to>
    <xdr:cxnSp macro="">
      <xdr:nvCxnSpPr>
        <xdr:cNvPr id="289" name="直線コネクタ 288"/>
        <xdr:cNvCxnSpPr/>
      </xdr:nvCxnSpPr>
      <xdr:spPr>
        <a:xfrm>
          <a:off x="7861300" y="6395302"/>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46715</xdr:rowOff>
    </xdr:from>
    <xdr:to>
      <xdr:col>41</xdr:col>
      <xdr:colOff>50800</xdr:colOff>
      <xdr:row>37</xdr:row>
      <xdr:rowOff>51652</xdr:rowOff>
    </xdr:to>
    <xdr:cxnSp macro="">
      <xdr:nvCxnSpPr>
        <xdr:cNvPr id="292" name="直線コネクタ 291"/>
        <xdr:cNvCxnSpPr/>
      </xdr:nvCxnSpPr>
      <xdr:spPr>
        <a:xfrm>
          <a:off x="6972300" y="6390365"/>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79770</xdr:rowOff>
    </xdr:from>
    <xdr:to>
      <xdr:col>55</xdr:col>
      <xdr:colOff>50800</xdr:colOff>
      <xdr:row>35</xdr:row>
      <xdr:rowOff>9920</xdr:rowOff>
    </xdr:to>
    <xdr:sp macro="" textlink="">
      <xdr:nvSpPr>
        <xdr:cNvPr id="302" name="楕円 301"/>
        <xdr:cNvSpPr/>
      </xdr:nvSpPr>
      <xdr:spPr>
        <a:xfrm>
          <a:off x="10426700" y="59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10557</xdr:rowOff>
    </xdr:from>
    <xdr:ext cx="599010" cy="259045"/>
    <xdr:sp macro="" textlink="">
      <xdr:nvSpPr>
        <xdr:cNvPr id="303" name="補助費等該当値テキスト"/>
        <xdr:cNvSpPr txBox="1"/>
      </xdr:nvSpPr>
      <xdr:spPr>
        <a:xfrm>
          <a:off x="10528300" y="58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10815</xdr:rowOff>
    </xdr:from>
    <xdr:to>
      <xdr:col>50</xdr:col>
      <xdr:colOff>165100</xdr:colOff>
      <xdr:row>37</xdr:row>
      <xdr:rowOff>112415</xdr:rowOff>
    </xdr:to>
    <xdr:sp macro="" textlink="">
      <xdr:nvSpPr>
        <xdr:cNvPr id="304" name="楕円 303"/>
        <xdr:cNvSpPr/>
      </xdr:nvSpPr>
      <xdr:spPr>
        <a:xfrm>
          <a:off x="9588500" y="635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128942</xdr:rowOff>
    </xdr:from>
    <xdr:ext cx="534377" cy="259045"/>
    <xdr:sp macro="" textlink="">
      <xdr:nvSpPr>
        <xdr:cNvPr id="305" name="テキスト ボックス 304"/>
        <xdr:cNvSpPr txBox="1"/>
      </xdr:nvSpPr>
      <xdr:spPr>
        <a:xfrm>
          <a:off x="9372111" y="612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2722</xdr:rowOff>
    </xdr:from>
    <xdr:to>
      <xdr:col>46</xdr:col>
      <xdr:colOff>38100</xdr:colOff>
      <xdr:row>37</xdr:row>
      <xdr:rowOff>104322</xdr:rowOff>
    </xdr:to>
    <xdr:sp macro="" textlink="">
      <xdr:nvSpPr>
        <xdr:cNvPr id="306" name="楕円 305"/>
        <xdr:cNvSpPr/>
      </xdr:nvSpPr>
      <xdr:spPr>
        <a:xfrm>
          <a:off x="86995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120849</xdr:rowOff>
    </xdr:from>
    <xdr:ext cx="534377" cy="259045"/>
    <xdr:sp macro="" textlink="">
      <xdr:nvSpPr>
        <xdr:cNvPr id="307" name="テキスト ボックス 306"/>
        <xdr:cNvSpPr txBox="1"/>
      </xdr:nvSpPr>
      <xdr:spPr>
        <a:xfrm>
          <a:off x="8483111" y="61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852</xdr:rowOff>
    </xdr:from>
    <xdr:to>
      <xdr:col>41</xdr:col>
      <xdr:colOff>101600</xdr:colOff>
      <xdr:row>37</xdr:row>
      <xdr:rowOff>102452</xdr:rowOff>
    </xdr:to>
    <xdr:sp macro="" textlink="">
      <xdr:nvSpPr>
        <xdr:cNvPr id="308" name="楕円 307"/>
        <xdr:cNvSpPr/>
      </xdr:nvSpPr>
      <xdr:spPr>
        <a:xfrm>
          <a:off x="7810500" y="63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118979</xdr:rowOff>
    </xdr:from>
    <xdr:ext cx="534377" cy="259045"/>
    <xdr:sp macro="" textlink="">
      <xdr:nvSpPr>
        <xdr:cNvPr id="309" name="テキスト ボックス 308"/>
        <xdr:cNvSpPr txBox="1"/>
      </xdr:nvSpPr>
      <xdr:spPr>
        <a:xfrm>
          <a:off x="7594111" y="61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167365</xdr:rowOff>
    </xdr:from>
    <xdr:to>
      <xdr:col>36</xdr:col>
      <xdr:colOff>165100</xdr:colOff>
      <xdr:row>37</xdr:row>
      <xdr:rowOff>97515</xdr:rowOff>
    </xdr:to>
    <xdr:sp macro="" textlink="">
      <xdr:nvSpPr>
        <xdr:cNvPr id="310" name="楕円 309"/>
        <xdr:cNvSpPr/>
      </xdr:nvSpPr>
      <xdr:spPr>
        <a:xfrm>
          <a:off x="6921500" y="63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114042</xdr:rowOff>
    </xdr:from>
    <xdr:ext cx="534377" cy="259045"/>
    <xdr:sp macro="" textlink="">
      <xdr:nvSpPr>
        <xdr:cNvPr id="311" name="テキスト ボックス 310"/>
        <xdr:cNvSpPr txBox="1"/>
      </xdr:nvSpPr>
      <xdr:spPr>
        <a:xfrm>
          <a:off x="6705111" y="61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24953</xdr:rowOff>
    </xdr:from>
    <xdr:to>
      <xdr:col>55</xdr:col>
      <xdr:colOff>0</xdr:colOff>
      <xdr:row>57</xdr:row>
      <xdr:rowOff>124002</xdr:rowOff>
    </xdr:to>
    <xdr:cxnSp macro="">
      <xdr:nvCxnSpPr>
        <xdr:cNvPr id="342" name="直線コネクタ 341"/>
        <xdr:cNvCxnSpPr/>
      </xdr:nvCxnSpPr>
      <xdr:spPr>
        <a:xfrm flipV="1">
          <a:off x="9639300" y="9626153"/>
          <a:ext cx="838200" cy="27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124002</xdr:rowOff>
    </xdr:from>
    <xdr:to>
      <xdr:col>50</xdr:col>
      <xdr:colOff>114300</xdr:colOff>
      <xdr:row>58</xdr:row>
      <xdr:rowOff>93793</xdr:rowOff>
    </xdr:to>
    <xdr:cxnSp macro="">
      <xdr:nvCxnSpPr>
        <xdr:cNvPr id="345" name="直線コネクタ 344"/>
        <xdr:cNvCxnSpPr/>
      </xdr:nvCxnSpPr>
      <xdr:spPr>
        <a:xfrm flipV="1">
          <a:off x="8750300" y="9896652"/>
          <a:ext cx="889000" cy="14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93793</xdr:rowOff>
    </xdr:from>
    <xdr:to>
      <xdr:col>45</xdr:col>
      <xdr:colOff>177800</xdr:colOff>
      <xdr:row>58</xdr:row>
      <xdr:rowOff>112509</xdr:rowOff>
    </xdr:to>
    <xdr:cxnSp macro="">
      <xdr:nvCxnSpPr>
        <xdr:cNvPr id="348" name="直線コネクタ 347"/>
        <xdr:cNvCxnSpPr/>
      </xdr:nvCxnSpPr>
      <xdr:spPr>
        <a:xfrm flipV="1">
          <a:off x="7861300" y="10037893"/>
          <a:ext cx="889000" cy="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112509</xdr:rowOff>
    </xdr:from>
    <xdr:to>
      <xdr:col>41</xdr:col>
      <xdr:colOff>50800</xdr:colOff>
      <xdr:row>59</xdr:row>
      <xdr:rowOff>22885</xdr:rowOff>
    </xdr:to>
    <xdr:cxnSp macro="">
      <xdr:nvCxnSpPr>
        <xdr:cNvPr id="351" name="直線コネクタ 350"/>
        <xdr:cNvCxnSpPr/>
      </xdr:nvCxnSpPr>
      <xdr:spPr>
        <a:xfrm flipV="1">
          <a:off x="6972300" y="10056609"/>
          <a:ext cx="889000" cy="8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145603</xdr:rowOff>
    </xdr:from>
    <xdr:to>
      <xdr:col>55</xdr:col>
      <xdr:colOff>50800</xdr:colOff>
      <xdr:row>56</xdr:row>
      <xdr:rowOff>75753</xdr:rowOff>
    </xdr:to>
    <xdr:sp macro="" textlink="">
      <xdr:nvSpPr>
        <xdr:cNvPr id="361" name="楕円 360"/>
        <xdr:cNvSpPr/>
      </xdr:nvSpPr>
      <xdr:spPr>
        <a:xfrm>
          <a:off x="10426700" y="95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168480</xdr:rowOff>
    </xdr:from>
    <xdr:ext cx="599010" cy="259045"/>
    <xdr:sp macro="" textlink="">
      <xdr:nvSpPr>
        <xdr:cNvPr id="362" name="普通建設事業費該当値テキスト"/>
        <xdr:cNvSpPr txBox="1"/>
      </xdr:nvSpPr>
      <xdr:spPr>
        <a:xfrm>
          <a:off x="10528300" y="942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73202</xdr:rowOff>
    </xdr:from>
    <xdr:to>
      <xdr:col>50</xdr:col>
      <xdr:colOff>165100</xdr:colOff>
      <xdr:row>58</xdr:row>
      <xdr:rowOff>3352</xdr:rowOff>
    </xdr:to>
    <xdr:sp macro="" textlink="">
      <xdr:nvSpPr>
        <xdr:cNvPr id="363" name="楕円 362"/>
        <xdr:cNvSpPr/>
      </xdr:nvSpPr>
      <xdr:spPr>
        <a:xfrm>
          <a:off x="9588500" y="98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19879</xdr:rowOff>
    </xdr:from>
    <xdr:ext cx="534377" cy="259045"/>
    <xdr:sp macro="" textlink="">
      <xdr:nvSpPr>
        <xdr:cNvPr id="364" name="テキスト ボックス 363"/>
        <xdr:cNvSpPr txBox="1"/>
      </xdr:nvSpPr>
      <xdr:spPr>
        <a:xfrm>
          <a:off x="9372111" y="96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42993</xdr:rowOff>
    </xdr:from>
    <xdr:to>
      <xdr:col>46</xdr:col>
      <xdr:colOff>38100</xdr:colOff>
      <xdr:row>58</xdr:row>
      <xdr:rowOff>144593</xdr:rowOff>
    </xdr:to>
    <xdr:sp macro="" textlink="">
      <xdr:nvSpPr>
        <xdr:cNvPr id="365" name="楕円 364"/>
        <xdr:cNvSpPr/>
      </xdr:nvSpPr>
      <xdr:spPr>
        <a:xfrm>
          <a:off x="8699500" y="99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135720</xdr:rowOff>
    </xdr:from>
    <xdr:ext cx="534377" cy="259045"/>
    <xdr:sp macro="" textlink="">
      <xdr:nvSpPr>
        <xdr:cNvPr id="366" name="テキスト ボックス 365"/>
        <xdr:cNvSpPr txBox="1"/>
      </xdr:nvSpPr>
      <xdr:spPr>
        <a:xfrm>
          <a:off x="8483111" y="100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61709</xdr:rowOff>
    </xdr:from>
    <xdr:to>
      <xdr:col>41</xdr:col>
      <xdr:colOff>101600</xdr:colOff>
      <xdr:row>58</xdr:row>
      <xdr:rowOff>163309</xdr:rowOff>
    </xdr:to>
    <xdr:sp macro="" textlink="">
      <xdr:nvSpPr>
        <xdr:cNvPr id="367" name="楕円 366"/>
        <xdr:cNvSpPr/>
      </xdr:nvSpPr>
      <xdr:spPr>
        <a:xfrm>
          <a:off x="7810500" y="100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154436</xdr:rowOff>
    </xdr:from>
    <xdr:ext cx="534377" cy="259045"/>
    <xdr:sp macro="" textlink="">
      <xdr:nvSpPr>
        <xdr:cNvPr id="368" name="テキスト ボックス 367"/>
        <xdr:cNvSpPr txBox="1"/>
      </xdr:nvSpPr>
      <xdr:spPr>
        <a:xfrm>
          <a:off x="7594111" y="1009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143535</xdr:rowOff>
    </xdr:from>
    <xdr:to>
      <xdr:col>36</xdr:col>
      <xdr:colOff>165100</xdr:colOff>
      <xdr:row>59</xdr:row>
      <xdr:rowOff>73685</xdr:rowOff>
    </xdr:to>
    <xdr:sp macro="" textlink="">
      <xdr:nvSpPr>
        <xdr:cNvPr id="369" name="楕円 368"/>
        <xdr:cNvSpPr/>
      </xdr:nvSpPr>
      <xdr:spPr>
        <a:xfrm>
          <a:off x="6921500" y="10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64812</xdr:rowOff>
    </xdr:from>
    <xdr:ext cx="534377" cy="259045"/>
    <xdr:sp macro="" textlink="">
      <xdr:nvSpPr>
        <xdr:cNvPr id="370" name="テキスト ボックス 369"/>
        <xdr:cNvSpPr txBox="1"/>
      </xdr:nvSpPr>
      <xdr:spPr>
        <a:xfrm>
          <a:off x="6705111" y="1018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160864</xdr:rowOff>
    </xdr:from>
    <xdr:to>
      <xdr:col>55</xdr:col>
      <xdr:colOff>0</xdr:colOff>
      <xdr:row>77</xdr:row>
      <xdr:rowOff>63412</xdr:rowOff>
    </xdr:to>
    <xdr:cxnSp macro="">
      <xdr:nvCxnSpPr>
        <xdr:cNvPr id="397" name="直線コネクタ 396"/>
        <xdr:cNvCxnSpPr/>
      </xdr:nvCxnSpPr>
      <xdr:spPr>
        <a:xfrm flipV="1">
          <a:off x="9639300" y="12848164"/>
          <a:ext cx="838200" cy="4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63412</xdr:rowOff>
    </xdr:from>
    <xdr:to>
      <xdr:col>50</xdr:col>
      <xdr:colOff>114300</xdr:colOff>
      <xdr:row>78</xdr:row>
      <xdr:rowOff>26620</xdr:rowOff>
    </xdr:to>
    <xdr:cxnSp macro="">
      <xdr:nvCxnSpPr>
        <xdr:cNvPr id="400" name="直線コネクタ 399"/>
        <xdr:cNvCxnSpPr/>
      </xdr:nvCxnSpPr>
      <xdr:spPr>
        <a:xfrm flipV="1">
          <a:off x="8750300" y="13265062"/>
          <a:ext cx="889000" cy="1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26620</xdr:rowOff>
    </xdr:from>
    <xdr:to>
      <xdr:col>45</xdr:col>
      <xdr:colOff>177800</xdr:colOff>
      <xdr:row>78</xdr:row>
      <xdr:rowOff>53330</xdr:rowOff>
    </xdr:to>
    <xdr:cxnSp macro="">
      <xdr:nvCxnSpPr>
        <xdr:cNvPr id="403" name="直線コネクタ 402"/>
        <xdr:cNvCxnSpPr/>
      </xdr:nvCxnSpPr>
      <xdr:spPr>
        <a:xfrm flipV="1">
          <a:off x="7861300" y="13399720"/>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53330</xdr:rowOff>
    </xdr:from>
    <xdr:to>
      <xdr:col>41</xdr:col>
      <xdr:colOff>50800</xdr:colOff>
      <xdr:row>78</xdr:row>
      <xdr:rowOff>137826</xdr:rowOff>
    </xdr:to>
    <xdr:cxnSp macro="">
      <xdr:nvCxnSpPr>
        <xdr:cNvPr id="406" name="直線コネクタ 405"/>
        <xdr:cNvCxnSpPr/>
      </xdr:nvCxnSpPr>
      <xdr:spPr>
        <a:xfrm flipV="1">
          <a:off x="6972300" y="13426430"/>
          <a:ext cx="889000" cy="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110064</xdr:rowOff>
    </xdr:from>
    <xdr:to>
      <xdr:col>55</xdr:col>
      <xdr:colOff>50800</xdr:colOff>
      <xdr:row>75</xdr:row>
      <xdr:rowOff>40214</xdr:rowOff>
    </xdr:to>
    <xdr:sp macro="" textlink="">
      <xdr:nvSpPr>
        <xdr:cNvPr id="416" name="楕円 415"/>
        <xdr:cNvSpPr/>
      </xdr:nvSpPr>
      <xdr:spPr>
        <a:xfrm>
          <a:off x="10426700" y="127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132941</xdr:rowOff>
    </xdr:from>
    <xdr:ext cx="599010" cy="259045"/>
    <xdr:sp macro="" textlink="">
      <xdr:nvSpPr>
        <xdr:cNvPr id="417" name="普通建設事業費 （ うち新規整備　）該当値テキスト"/>
        <xdr:cNvSpPr txBox="1"/>
      </xdr:nvSpPr>
      <xdr:spPr>
        <a:xfrm>
          <a:off x="10528300" y="1264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12612</xdr:rowOff>
    </xdr:from>
    <xdr:to>
      <xdr:col>50</xdr:col>
      <xdr:colOff>165100</xdr:colOff>
      <xdr:row>77</xdr:row>
      <xdr:rowOff>114212</xdr:rowOff>
    </xdr:to>
    <xdr:sp macro="" textlink="">
      <xdr:nvSpPr>
        <xdr:cNvPr id="418" name="楕円 417"/>
        <xdr:cNvSpPr/>
      </xdr:nvSpPr>
      <xdr:spPr>
        <a:xfrm>
          <a:off x="9588500" y="132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130739</xdr:rowOff>
    </xdr:from>
    <xdr:ext cx="534377" cy="259045"/>
    <xdr:sp macro="" textlink="">
      <xdr:nvSpPr>
        <xdr:cNvPr id="419" name="テキスト ボックス 418"/>
        <xdr:cNvSpPr txBox="1"/>
      </xdr:nvSpPr>
      <xdr:spPr>
        <a:xfrm>
          <a:off x="9372111" y="129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147270</xdr:rowOff>
    </xdr:from>
    <xdr:to>
      <xdr:col>46</xdr:col>
      <xdr:colOff>38100</xdr:colOff>
      <xdr:row>78</xdr:row>
      <xdr:rowOff>77420</xdr:rowOff>
    </xdr:to>
    <xdr:sp macro="" textlink="">
      <xdr:nvSpPr>
        <xdr:cNvPr id="420" name="楕円 419"/>
        <xdr:cNvSpPr/>
      </xdr:nvSpPr>
      <xdr:spPr>
        <a:xfrm>
          <a:off x="8699500" y="133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93947</xdr:rowOff>
    </xdr:from>
    <xdr:ext cx="534377" cy="259045"/>
    <xdr:sp macro="" textlink="">
      <xdr:nvSpPr>
        <xdr:cNvPr id="421" name="テキスト ボックス 420"/>
        <xdr:cNvSpPr txBox="1"/>
      </xdr:nvSpPr>
      <xdr:spPr>
        <a:xfrm>
          <a:off x="8483111" y="131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2530</xdr:rowOff>
    </xdr:from>
    <xdr:to>
      <xdr:col>41</xdr:col>
      <xdr:colOff>101600</xdr:colOff>
      <xdr:row>78</xdr:row>
      <xdr:rowOff>104130</xdr:rowOff>
    </xdr:to>
    <xdr:sp macro="" textlink="">
      <xdr:nvSpPr>
        <xdr:cNvPr id="422" name="楕円 421"/>
        <xdr:cNvSpPr/>
      </xdr:nvSpPr>
      <xdr:spPr>
        <a:xfrm>
          <a:off x="7810500" y="13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120657</xdr:rowOff>
    </xdr:from>
    <xdr:ext cx="534377" cy="259045"/>
    <xdr:sp macro="" textlink="">
      <xdr:nvSpPr>
        <xdr:cNvPr id="423" name="テキスト ボックス 422"/>
        <xdr:cNvSpPr txBox="1"/>
      </xdr:nvSpPr>
      <xdr:spPr>
        <a:xfrm>
          <a:off x="7594111" y="131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87026</xdr:rowOff>
    </xdr:from>
    <xdr:to>
      <xdr:col>36</xdr:col>
      <xdr:colOff>165100</xdr:colOff>
      <xdr:row>79</xdr:row>
      <xdr:rowOff>17176</xdr:rowOff>
    </xdr:to>
    <xdr:sp macro="" textlink="">
      <xdr:nvSpPr>
        <xdr:cNvPr id="424" name="楕円 423"/>
        <xdr:cNvSpPr/>
      </xdr:nvSpPr>
      <xdr:spPr>
        <a:xfrm>
          <a:off x="6921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8303</xdr:rowOff>
    </xdr:from>
    <xdr:ext cx="378565" cy="259045"/>
    <xdr:sp macro="" textlink="">
      <xdr:nvSpPr>
        <xdr:cNvPr id="425" name="テキスト ボックス 424"/>
        <xdr:cNvSpPr txBox="1"/>
      </xdr:nvSpPr>
      <xdr:spPr>
        <a:xfrm>
          <a:off x="6783017" y="1355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11967</xdr:rowOff>
    </xdr:from>
    <xdr:to>
      <xdr:col>55</xdr:col>
      <xdr:colOff>0</xdr:colOff>
      <xdr:row>97</xdr:row>
      <xdr:rowOff>96844</xdr:rowOff>
    </xdr:to>
    <xdr:cxnSp macro="">
      <xdr:nvCxnSpPr>
        <xdr:cNvPr id="456" name="直線コネクタ 455"/>
        <xdr:cNvCxnSpPr/>
      </xdr:nvCxnSpPr>
      <xdr:spPr>
        <a:xfrm>
          <a:off x="9639300" y="16642617"/>
          <a:ext cx="838200" cy="8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11967</xdr:rowOff>
    </xdr:from>
    <xdr:to>
      <xdr:col>50</xdr:col>
      <xdr:colOff>114300</xdr:colOff>
      <xdr:row>97</xdr:row>
      <xdr:rowOff>154395</xdr:rowOff>
    </xdr:to>
    <xdr:cxnSp macro="">
      <xdr:nvCxnSpPr>
        <xdr:cNvPr id="459" name="直線コネクタ 458"/>
        <xdr:cNvCxnSpPr/>
      </xdr:nvCxnSpPr>
      <xdr:spPr>
        <a:xfrm flipV="1">
          <a:off x="8750300" y="16642617"/>
          <a:ext cx="889000" cy="1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154395</xdr:rowOff>
    </xdr:from>
    <xdr:to>
      <xdr:col>45</xdr:col>
      <xdr:colOff>177800</xdr:colOff>
      <xdr:row>97</xdr:row>
      <xdr:rowOff>160547</xdr:rowOff>
    </xdr:to>
    <xdr:cxnSp macro="">
      <xdr:nvCxnSpPr>
        <xdr:cNvPr id="462" name="直線コネクタ 461"/>
        <xdr:cNvCxnSpPr/>
      </xdr:nvCxnSpPr>
      <xdr:spPr>
        <a:xfrm flipV="1">
          <a:off x="7861300" y="16785045"/>
          <a:ext cx="889000" cy="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160547</xdr:rowOff>
    </xdr:from>
    <xdr:to>
      <xdr:col>41</xdr:col>
      <xdr:colOff>50800</xdr:colOff>
      <xdr:row>98</xdr:row>
      <xdr:rowOff>55347</xdr:rowOff>
    </xdr:to>
    <xdr:cxnSp macro="">
      <xdr:nvCxnSpPr>
        <xdr:cNvPr id="465" name="直線コネクタ 464"/>
        <xdr:cNvCxnSpPr/>
      </xdr:nvCxnSpPr>
      <xdr:spPr>
        <a:xfrm flipV="1">
          <a:off x="6972300" y="16791197"/>
          <a:ext cx="889000" cy="6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46044</xdr:rowOff>
    </xdr:from>
    <xdr:to>
      <xdr:col>55</xdr:col>
      <xdr:colOff>50800</xdr:colOff>
      <xdr:row>97</xdr:row>
      <xdr:rowOff>147644</xdr:rowOff>
    </xdr:to>
    <xdr:sp macro="" textlink="">
      <xdr:nvSpPr>
        <xdr:cNvPr id="475" name="楕円 474"/>
        <xdr:cNvSpPr/>
      </xdr:nvSpPr>
      <xdr:spPr>
        <a:xfrm>
          <a:off x="10426700" y="166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24471</xdr:rowOff>
    </xdr:from>
    <xdr:ext cx="534377" cy="259045"/>
    <xdr:sp macro="" textlink="">
      <xdr:nvSpPr>
        <xdr:cNvPr id="476" name="普通建設事業費 （ うち更新整備　）該当値テキスト"/>
        <xdr:cNvSpPr txBox="1"/>
      </xdr:nvSpPr>
      <xdr:spPr>
        <a:xfrm>
          <a:off x="10528300" y="166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132617</xdr:rowOff>
    </xdr:from>
    <xdr:to>
      <xdr:col>50</xdr:col>
      <xdr:colOff>165100</xdr:colOff>
      <xdr:row>97</xdr:row>
      <xdr:rowOff>62767</xdr:rowOff>
    </xdr:to>
    <xdr:sp macro="" textlink="">
      <xdr:nvSpPr>
        <xdr:cNvPr id="477" name="楕円 476"/>
        <xdr:cNvSpPr/>
      </xdr:nvSpPr>
      <xdr:spPr>
        <a:xfrm>
          <a:off x="9588500" y="165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79294</xdr:rowOff>
    </xdr:from>
    <xdr:ext cx="534377" cy="259045"/>
    <xdr:sp macro="" textlink="">
      <xdr:nvSpPr>
        <xdr:cNvPr id="478" name="テキスト ボックス 477"/>
        <xdr:cNvSpPr txBox="1"/>
      </xdr:nvSpPr>
      <xdr:spPr>
        <a:xfrm>
          <a:off x="9372111" y="1636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103595</xdr:rowOff>
    </xdr:from>
    <xdr:to>
      <xdr:col>46</xdr:col>
      <xdr:colOff>38100</xdr:colOff>
      <xdr:row>98</xdr:row>
      <xdr:rowOff>33745</xdr:rowOff>
    </xdr:to>
    <xdr:sp macro="" textlink="">
      <xdr:nvSpPr>
        <xdr:cNvPr id="479" name="楕円 478"/>
        <xdr:cNvSpPr/>
      </xdr:nvSpPr>
      <xdr:spPr>
        <a:xfrm>
          <a:off x="8699500" y="167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24872</xdr:rowOff>
    </xdr:from>
    <xdr:ext cx="534377" cy="259045"/>
    <xdr:sp macro="" textlink="">
      <xdr:nvSpPr>
        <xdr:cNvPr id="480" name="テキスト ボックス 479"/>
        <xdr:cNvSpPr txBox="1"/>
      </xdr:nvSpPr>
      <xdr:spPr>
        <a:xfrm>
          <a:off x="8483111" y="168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109747</xdr:rowOff>
    </xdr:from>
    <xdr:to>
      <xdr:col>41</xdr:col>
      <xdr:colOff>101600</xdr:colOff>
      <xdr:row>98</xdr:row>
      <xdr:rowOff>39897</xdr:rowOff>
    </xdr:to>
    <xdr:sp macro="" textlink="">
      <xdr:nvSpPr>
        <xdr:cNvPr id="481" name="楕円 480"/>
        <xdr:cNvSpPr/>
      </xdr:nvSpPr>
      <xdr:spPr>
        <a:xfrm>
          <a:off x="7810500" y="167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31024</xdr:rowOff>
    </xdr:from>
    <xdr:ext cx="534377" cy="259045"/>
    <xdr:sp macro="" textlink="">
      <xdr:nvSpPr>
        <xdr:cNvPr id="482" name="テキスト ボックス 481"/>
        <xdr:cNvSpPr txBox="1"/>
      </xdr:nvSpPr>
      <xdr:spPr>
        <a:xfrm>
          <a:off x="7594111" y="168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4547</xdr:rowOff>
    </xdr:from>
    <xdr:to>
      <xdr:col>36</xdr:col>
      <xdr:colOff>165100</xdr:colOff>
      <xdr:row>98</xdr:row>
      <xdr:rowOff>106147</xdr:rowOff>
    </xdr:to>
    <xdr:sp macro="" textlink="">
      <xdr:nvSpPr>
        <xdr:cNvPr id="483" name="楕円 482"/>
        <xdr:cNvSpPr/>
      </xdr:nvSpPr>
      <xdr:spPr>
        <a:xfrm>
          <a:off x="6921500" y="168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97274</xdr:rowOff>
    </xdr:from>
    <xdr:ext cx="534377" cy="259045"/>
    <xdr:sp macro="" textlink="">
      <xdr:nvSpPr>
        <xdr:cNvPr id="484" name="テキスト ボックス 483"/>
        <xdr:cNvSpPr txBox="1"/>
      </xdr:nvSpPr>
      <xdr:spPr>
        <a:xfrm>
          <a:off x="6705111" y="168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44305</xdr:rowOff>
    </xdr:from>
    <xdr:to>
      <xdr:col>85</xdr:col>
      <xdr:colOff>127000</xdr:colOff>
      <xdr:row>39</xdr:row>
      <xdr:rowOff>44389</xdr:rowOff>
    </xdr:to>
    <xdr:cxnSp macro="">
      <xdr:nvCxnSpPr>
        <xdr:cNvPr id="513" name="直線コネクタ 512"/>
        <xdr:cNvCxnSpPr/>
      </xdr:nvCxnSpPr>
      <xdr:spPr>
        <a:xfrm>
          <a:off x="15481300" y="6730855"/>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44305</xdr:rowOff>
    </xdr:from>
    <xdr:to>
      <xdr:col>81</xdr:col>
      <xdr:colOff>50800</xdr:colOff>
      <xdr:row>39</xdr:row>
      <xdr:rowOff>44450</xdr:rowOff>
    </xdr:to>
    <xdr:cxnSp macro="">
      <xdr:nvCxnSpPr>
        <xdr:cNvPr id="516" name="直線コネクタ 515"/>
        <xdr:cNvCxnSpPr/>
      </xdr:nvCxnSpPr>
      <xdr:spPr>
        <a:xfrm flipV="1">
          <a:off x="14592300" y="6730855"/>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165039</xdr:rowOff>
    </xdr:from>
    <xdr:to>
      <xdr:col>85</xdr:col>
      <xdr:colOff>177800</xdr:colOff>
      <xdr:row>39</xdr:row>
      <xdr:rowOff>95189</xdr:rowOff>
    </xdr:to>
    <xdr:sp macro="" textlink="">
      <xdr:nvSpPr>
        <xdr:cNvPr id="532" name="楕円 531"/>
        <xdr:cNvSpPr/>
      </xdr:nvSpPr>
      <xdr:spPr>
        <a:xfrm>
          <a:off x="16268700" y="66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164955</xdr:rowOff>
    </xdr:from>
    <xdr:to>
      <xdr:col>81</xdr:col>
      <xdr:colOff>101600</xdr:colOff>
      <xdr:row>39</xdr:row>
      <xdr:rowOff>95105</xdr:rowOff>
    </xdr:to>
    <xdr:sp macro="" textlink="">
      <xdr:nvSpPr>
        <xdr:cNvPr id="534" name="楕円 533"/>
        <xdr:cNvSpPr/>
      </xdr:nvSpPr>
      <xdr:spPr>
        <a:xfrm>
          <a:off x="15430500" y="66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86232</xdr:rowOff>
    </xdr:from>
    <xdr:ext cx="313932" cy="259045"/>
    <xdr:sp macro="" textlink="">
      <xdr:nvSpPr>
        <xdr:cNvPr id="535" name="テキスト ボックス 534"/>
        <xdr:cNvSpPr txBox="1"/>
      </xdr:nvSpPr>
      <xdr:spPr>
        <a:xfrm>
          <a:off x="15324333" y="67727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106762</xdr:rowOff>
    </xdr:from>
    <xdr:to>
      <xdr:col>85</xdr:col>
      <xdr:colOff>127000</xdr:colOff>
      <xdr:row>75</xdr:row>
      <xdr:rowOff>139509</xdr:rowOff>
    </xdr:to>
    <xdr:cxnSp macro="">
      <xdr:nvCxnSpPr>
        <xdr:cNvPr id="619" name="直線コネクタ 618"/>
        <xdr:cNvCxnSpPr/>
      </xdr:nvCxnSpPr>
      <xdr:spPr>
        <a:xfrm flipV="1">
          <a:off x="15481300" y="12965512"/>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123755</xdr:rowOff>
    </xdr:from>
    <xdr:to>
      <xdr:col>81</xdr:col>
      <xdr:colOff>50800</xdr:colOff>
      <xdr:row>75</xdr:row>
      <xdr:rowOff>139509</xdr:rowOff>
    </xdr:to>
    <xdr:cxnSp macro="">
      <xdr:nvCxnSpPr>
        <xdr:cNvPr id="622" name="直線コネクタ 621"/>
        <xdr:cNvCxnSpPr/>
      </xdr:nvCxnSpPr>
      <xdr:spPr>
        <a:xfrm>
          <a:off x="14592300" y="12982505"/>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105334</xdr:rowOff>
    </xdr:from>
    <xdr:to>
      <xdr:col>76</xdr:col>
      <xdr:colOff>114300</xdr:colOff>
      <xdr:row>75</xdr:row>
      <xdr:rowOff>123755</xdr:rowOff>
    </xdr:to>
    <xdr:cxnSp macro="">
      <xdr:nvCxnSpPr>
        <xdr:cNvPr id="625" name="直線コネクタ 624"/>
        <xdr:cNvCxnSpPr/>
      </xdr:nvCxnSpPr>
      <xdr:spPr>
        <a:xfrm>
          <a:off x="13703300" y="12964084"/>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44983</xdr:rowOff>
    </xdr:from>
    <xdr:to>
      <xdr:col>71</xdr:col>
      <xdr:colOff>177800</xdr:colOff>
      <xdr:row>75</xdr:row>
      <xdr:rowOff>105334</xdr:rowOff>
    </xdr:to>
    <xdr:cxnSp macro="">
      <xdr:nvCxnSpPr>
        <xdr:cNvPr id="628" name="直線コネクタ 627"/>
        <xdr:cNvCxnSpPr/>
      </xdr:nvCxnSpPr>
      <xdr:spPr>
        <a:xfrm>
          <a:off x="12814300" y="12903733"/>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55962</xdr:rowOff>
    </xdr:from>
    <xdr:to>
      <xdr:col>85</xdr:col>
      <xdr:colOff>177800</xdr:colOff>
      <xdr:row>75</xdr:row>
      <xdr:rowOff>157562</xdr:rowOff>
    </xdr:to>
    <xdr:sp macro="" textlink="">
      <xdr:nvSpPr>
        <xdr:cNvPr id="638" name="楕円 637"/>
        <xdr:cNvSpPr/>
      </xdr:nvSpPr>
      <xdr:spPr>
        <a:xfrm>
          <a:off x="16268700" y="129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34389</xdr:rowOff>
    </xdr:from>
    <xdr:ext cx="534377" cy="259045"/>
    <xdr:sp macro="" textlink="">
      <xdr:nvSpPr>
        <xdr:cNvPr id="639" name="公債費該当値テキスト"/>
        <xdr:cNvSpPr txBox="1"/>
      </xdr:nvSpPr>
      <xdr:spPr>
        <a:xfrm>
          <a:off x="16370300" y="128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88709</xdr:rowOff>
    </xdr:from>
    <xdr:to>
      <xdr:col>81</xdr:col>
      <xdr:colOff>101600</xdr:colOff>
      <xdr:row>76</xdr:row>
      <xdr:rowOff>18859</xdr:rowOff>
    </xdr:to>
    <xdr:sp macro="" textlink="">
      <xdr:nvSpPr>
        <xdr:cNvPr id="640" name="楕円 639"/>
        <xdr:cNvSpPr/>
      </xdr:nvSpPr>
      <xdr:spPr>
        <a:xfrm>
          <a:off x="15430500" y="129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9986</xdr:rowOff>
    </xdr:from>
    <xdr:ext cx="534377" cy="259045"/>
    <xdr:sp macro="" textlink="">
      <xdr:nvSpPr>
        <xdr:cNvPr id="641" name="テキスト ボックス 640"/>
        <xdr:cNvSpPr txBox="1"/>
      </xdr:nvSpPr>
      <xdr:spPr>
        <a:xfrm>
          <a:off x="15214111" y="130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72955</xdr:rowOff>
    </xdr:from>
    <xdr:to>
      <xdr:col>76</xdr:col>
      <xdr:colOff>165100</xdr:colOff>
      <xdr:row>76</xdr:row>
      <xdr:rowOff>3105</xdr:rowOff>
    </xdr:to>
    <xdr:sp macro="" textlink="">
      <xdr:nvSpPr>
        <xdr:cNvPr id="642" name="楕円 641"/>
        <xdr:cNvSpPr/>
      </xdr:nvSpPr>
      <xdr:spPr>
        <a:xfrm>
          <a:off x="14541500" y="129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165682</xdr:rowOff>
    </xdr:from>
    <xdr:ext cx="534377" cy="259045"/>
    <xdr:sp macro="" textlink="">
      <xdr:nvSpPr>
        <xdr:cNvPr id="643" name="テキスト ボックス 642"/>
        <xdr:cNvSpPr txBox="1"/>
      </xdr:nvSpPr>
      <xdr:spPr>
        <a:xfrm>
          <a:off x="14325111" y="130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54534</xdr:rowOff>
    </xdr:from>
    <xdr:to>
      <xdr:col>72</xdr:col>
      <xdr:colOff>38100</xdr:colOff>
      <xdr:row>75</xdr:row>
      <xdr:rowOff>156133</xdr:rowOff>
    </xdr:to>
    <xdr:sp macro="" textlink="">
      <xdr:nvSpPr>
        <xdr:cNvPr id="644" name="楕円 643"/>
        <xdr:cNvSpPr/>
      </xdr:nvSpPr>
      <xdr:spPr>
        <a:xfrm>
          <a:off x="13652500" y="12913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147260</xdr:rowOff>
    </xdr:from>
    <xdr:ext cx="534377" cy="259045"/>
    <xdr:sp macro="" textlink="">
      <xdr:nvSpPr>
        <xdr:cNvPr id="645" name="テキスト ボックス 644"/>
        <xdr:cNvSpPr txBox="1"/>
      </xdr:nvSpPr>
      <xdr:spPr>
        <a:xfrm>
          <a:off x="13436111" y="130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165633</xdr:rowOff>
    </xdr:from>
    <xdr:to>
      <xdr:col>67</xdr:col>
      <xdr:colOff>101600</xdr:colOff>
      <xdr:row>75</xdr:row>
      <xdr:rowOff>95783</xdr:rowOff>
    </xdr:to>
    <xdr:sp macro="" textlink="">
      <xdr:nvSpPr>
        <xdr:cNvPr id="646" name="楕円 645"/>
        <xdr:cNvSpPr/>
      </xdr:nvSpPr>
      <xdr:spPr>
        <a:xfrm>
          <a:off x="12763500" y="128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86910</xdr:rowOff>
    </xdr:from>
    <xdr:ext cx="534377" cy="259045"/>
    <xdr:sp macro="" textlink="">
      <xdr:nvSpPr>
        <xdr:cNvPr id="647" name="テキスト ボックス 646"/>
        <xdr:cNvSpPr txBox="1"/>
      </xdr:nvSpPr>
      <xdr:spPr>
        <a:xfrm>
          <a:off x="12547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27763</xdr:rowOff>
    </xdr:from>
    <xdr:to>
      <xdr:col>85</xdr:col>
      <xdr:colOff>127000</xdr:colOff>
      <xdr:row>98</xdr:row>
      <xdr:rowOff>117766</xdr:rowOff>
    </xdr:to>
    <xdr:cxnSp macro="">
      <xdr:nvCxnSpPr>
        <xdr:cNvPr id="676" name="直線コネクタ 675"/>
        <xdr:cNvCxnSpPr/>
      </xdr:nvCxnSpPr>
      <xdr:spPr>
        <a:xfrm>
          <a:off x="15481300" y="16829863"/>
          <a:ext cx="8382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27763</xdr:rowOff>
    </xdr:from>
    <xdr:to>
      <xdr:col>81</xdr:col>
      <xdr:colOff>50800</xdr:colOff>
      <xdr:row>98</xdr:row>
      <xdr:rowOff>111810</xdr:rowOff>
    </xdr:to>
    <xdr:cxnSp macro="">
      <xdr:nvCxnSpPr>
        <xdr:cNvPr id="679" name="直線コネクタ 678"/>
        <xdr:cNvCxnSpPr/>
      </xdr:nvCxnSpPr>
      <xdr:spPr>
        <a:xfrm flipV="1">
          <a:off x="14592300" y="16829863"/>
          <a:ext cx="889000" cy="8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111810</xdr:rowOff>
    </xdr:from>
    <xdr:to>
      <xdr:col>76</xdr:col>
      <xdr:colOff>114300</xdr:colOff>
      <xdr:row>98</xdr:row>
      <xdr:rowOff>167906</xdr:rowOff>
    </xdr:to>
    <xdr:cxnSp macro="">
      <xdr:nvCxnSpPr>
        <xdr:cNvPr id="682" name="直線コネクタ 681"/>
        <xdr:cNvCxnSpPr/>
      </xdr:nvCxnSpPr>
      <xdr:spPr>
        <a:xfrm flipV="1">
          <a:off x="13703300" y="16913910"/>
          <a:ext cx="8890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144678</xdr:rowOff>
    </xdr:from>
    <xdr:to>
      <xdr:col>71</xdr:col>
      <xdr:colOff>177800</xdr:colOff>
      <xdr:row>98</xdr:row>
      <xdr:rowOff>167906</xdr:rowOff>
    </xdr:to>
    <xdr:cxnSp macro="">
      <xdr:nvCxnSpPr>
        <xdr:cNvPr id="685" name="直線コネクタ 684"/>
        <xdr:cNvCxnSpPr/>
      </xdr:nvCxnSpPr>
      <xdr:spPr>
        <a:xfrm>
          <a:off x="12814300" y="16946778"/>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66966</xdr:rowOff>
    </xdr:from>
    <xdr:to>
      <xdr:col>85</xdr:col>
      <xdr:colOff>177800</xdr:colOff>
      <xdr:row>98</xdr:row>
      <xdr:rowOff>168566</xdr:rowOff>
    </xdr:to>
    <xdr:sp macro="" textlink="">
      <xdr:nvSpPr>
        <xdr:cNvPr id="695" name="楕円 694"/>
        <xdr:cNvSpPr/>
      </xdr:nvSpPr>
      <xdr:spPr>
        <a:xfrm>
          <a:off x="16268700" y="168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153343</xdr:rowOff>
    </xdr:from>
    <xdr:ext cx="469744" cy="259045"/>
    <xdr:sp macro="" textlink="">
      <xdr:nvSpPr>
        <xdr:cNvPr id="696" name="積立金該当値テキスト"/>
        <xdr:cNvSpPr txBox="1"/>
      </xdr:nvSpPr>
      <xdr:spPr>
        <a:xfrm>
          <a:off x="16370300" y="1678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148413</xdr:rowOff>
    </xdr:from>
    <xdr:to>
      <xdr:col>81</xdr:col>
      <xdr:colOff>101600</xdr:colOff>
      <xdr:row>98</xdr:row>
      <xdr:rowOff>78563</xdr:rowOff>
    </xdr:to>
    <xdr:sp macro="" textlink="">
      <xdr:nvSpPr>
        <xdr:cNvPr id="697" name="楕円 696"/>
        <xdr:cNvSpPr/>
      </xdr:nvSpPr>
      <xdr:spPr>
        <a:xfrm>
          <a:off x="15430500" y="167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95090</xdr:rowOff>
    </xdr:from>
    <xdr:ext cx="534377" cy="259045"/>
    <xdr:sp macro="" textlink="">
      <xdr:nvSpPr>
        <xdr:cNvPr id="698" name="テキスト ボックス 697"/>
        <xdr:cNvSpPr txBox="1"/>
      </xdr:nvSpPr>
      <xdr:spPr>
        <a:xfrm>
          <a:off x="15214111" y="165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61010</xdr:rowOff>
    </xdr:from>
    <xdr:to>
      <xdr:col>76</xdr:col>
      <xdr:colOff>165100</xdr:colOff>
      <xdr:row>98</xdr:row>
      <xdr:rowOff>162610</xdr:rowOff>
    </xdr:to>
    <xdr:sp macro="" textlink="">
      <xdr:nvSpPr>
        <xdr:cNvPr id="699" name="楕円 698"/>
        <xdr:cNvSpPr/>
      </xdr:nvSpPr>
      <xdr:spPr>
        <a:xfrm>
          <a:off x="14541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153737</xdr:rowOff>
    </xdr:from>
    <xdr:ext cx="469744" cy="259045"/>
    <xdr:sp macro="" textlink="">
      <xdr:nvSpPr>
        <xdr:cNvPr id="700" name="テキスト ボックス 699"/>
        <xdr:cNvSpPr txBox="1"/>
      </xdr:nvSpPr>
      <xdr:spPr>
        <a:xfrm>
          <a:off x="14357428" y="1695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117106</xdr:rowOff>
    </xdr:from>
    <xdr:to>
      <xdr:col>72</xdr:col>
      <xdr:colOff>38100</xdr:colOff>
      <xdr:row>99</xdr:row>
      <xdr:rowOff>47256</xdr:rowOff>
    </xdr:to>
    <xdr:sp macro="" textlink="">
      <xdr:nvSpPr>
        <xdr:cNvPr id="701" name="楕円 700"/>
        <xdr:cNvSpPr/>
      </xdr:nvSpPr>
      <xdr:spPr>
        <a:xfrm>
          <a:off x="13652500" y="169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38383</xdr:rowOff>
    </xdr:from>
    <xdr:ext cx="469744" cy="259045"/>
    <xdr:sp macro="" textlink="">
      <xdr:nvSpPr>
        <xdr:cNvPr id="702" name="テキスト ボックス 701"/>
        <xdr:cNvSpPr txBox="1"/>
      </xdr:nvSpPr>
      <xdr:spPr>
        <a:xfrm>
          <a:off x="13468428" y="170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93878</xdr:rowOff>
    </xdr:from>
    <xdr:to>
      <xdr:col>67</xdr:col>
      <xdr:colOff>101600</xdr:colOff>
      <xdr:row>99</xdr:row>
      <xdr:rowOff>24028</xdr:rowOff>
    </xdr:to>
    <xdr:sp macro="" textlink="">
      <xdr:nvSpPr>
        <xdr:cNvPr id="703" name="楕円 702"/>
        <xdr:cNvSpPr/>
      </xdr:nvSpPr>
      <xdr:spPr>
        <a:xfrm>
          <a:off x="12763500" y="168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15155</xdr:rowOff>
    </xdr:from>
    <xdr:ext cx="469744" cy="259045"/>
    <xdr:sp macro="" textlink="">
      <xdr:nvSpPr>
        <xdr:cNvPr id="704" name="テキスト ボックス 703"/>
        <xdr:cNvSpPr txBox="1"/>
      </xdr:nvSpPr>
      <xdr:spPr>
        <a:xfrm>
          <a:off x="12579428" y="1698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133680</xdr:rowOff>
    </xdr:from>
    <xdr:to>
      <xdr:col>116</xdr:col>
      <xdr:colOff>63500</xdr:colOff>
      <xdr:row>57</xdr:row>
      <xdr:rowOff>170066</xdr:rowOff>
    </xdr:to>
    <xdr:cxnSp macro="">
      <xdr:nvCxnSpPr>
        <xdr:cNvPr id="790" name="直線コネクタ 789"/>
        <xdr:cNvCxnSpPr/>
      </xdr:nvCxnSpPr>
      <xdr:spPr>
        <a:xfrm>
          <a:off x="21323300" y="9906330"/>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128041</xdr:rowOff>
    </xdr:from>
    <xdr:to>
      <xdr:col>111</xdr:col>
      <xdr:colOff>177800</xdr:colOff>
      <xdr:row>57</xdr:row>
      <xdr:rowOff>133680</xdr:rowOff>
    </xdr:to>
    <xdr:cxnSp macro="">
      <xdr:nvCxnSpPr>
        <xdr:cNvPr id="793" name="直線コネクタ 792"/>
        <xdr:cNvCxnSpPr/>
      </xdr:nvCxnSpPr>
      <xdr:spPr>
        <a:xfrm>
          <a:off x="20434300" y="990069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104991</xdr:rowOff>
    </xdr:from>
    <xdr:to>
      <xdr:col>107</xdr:col>
      <xdr:colOff>50800</xdr:colOff>
      <xdr:row>57</xdr:row>
      <xdr:rowOff>128041</xdr:rowOff>
    </xdr:to>
    <xdr:cxnSp macro="">
      <xdr:nvCxnSpPr>
        <xdr:cNvPr id="796" name="直線コネクタ 795"/>
        <xdr:cNvCxnSpPr/>
      </xdr:nvCxnSpPr>
      <xdr:spPr>
        <a:xfrm>
          <a:off x="19545300" y="9877641"/>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85903</xdr:rowOff>
    </xdr:from>
    <xdr:to>
      <xdr:col>102</xdr:col>
      <xdr:colOff>114300</xdr:colOff>
      <xdr:row>57</xdr:row>
      <xdr:rowOff>104991</xdr:rowOff>
    </xdr:to>
    <xdr:cxnSp macro="">
      <xdr:nvCxnSpPr>
        <xdr:cNvPr id="799" name="直線コネクタ 798"/>
        <xdr:cNvCxnSpPr/>
      </xdr:nvCxnSpPr>
      <xdr:spPr>
        <a:xfrm>
          <a:off x="18656300" y="9858553"/>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119266</xdr:rowOff>
    </xdr:from>
    <xdr:to>
      <xdr:col>116</xdr:col>
      <xdr:colOff>114300</xdr:colOff>
      <xdr:row>58</xdr:row>
      <xdr:rowOff>49416</xdr:rowOff>
    </xdr:to>
    <xdr:sp macro="" textlink="">
      <xdr:nvSpPr>
        <xdr:cNvPr id="809" name="楕円 808"/>
        <xdr:cNvSpPr/>
      </xdr:nvSpPr>
      <xdr:spPr>
        <a:xfrm>
          <a:off x="221107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142143</xdr:rowOff>
    </xdr:from>
    <xdr:ext cx="469744" cy="259045"/>
    <xdr:sp macro="" textlink="">
      <xdr:nvSpPr>
        <xdr:cNvPr id="810" name="貸付金該当値テキスト"/>
        <xdr:cNvSpPr txBox="1"/>
      </xdr:nvSpPr>
      <xdr:spPr>
        <a:xfrm>
          <a:off x="22212300" y="974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82880</xdr:rowOff>
    </xdr:from>
    <xdr:to>
      <xdr:col>112</xdr:col>
      <xdr:colOff>38100</xdr:colOff>
      <xdr:row>58</xdr:row>
      <xdr:rowOff>13030</xdr:rowOff>
    </xdr:to>
    <xdr:sp macro="" textlink="">
      <xdr:nvSpPr>
        <xdr:cNvPr id="811" name="楕円 810"/>
        <xdr:cNvSpPr/>
      </xdr:nvSpPr>
      <xdr:spPr>
        <a:xfrm>
          <a:off x="21272500" y="98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29557</xdr:rowOff>
    </xdr:from>
    <xdr:ext cx="469744" cy="259045"/>
    <xdr:sp macro="" textlink="">
      <xdr:nvSpPr>
        <xdr:cNvPr id="812" name="テキスト ボックス 811"/>
        <xdr:cNvSpPr txBox="1"/>
      </xdr:nvSpPr>
      <xdr:spPr>
        <a:xfrm>
          <a:off x="21088428" y="96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77241</xdr:rowOff>
    </xdr:from>
    <xdr:to>
      <xdr:col>107</xdr:col>
      <xdr:colOff>101600</xdr:colOff>
      <xdr:row>58</xdr:row>
      <xdr:rowOff>7391</xdr:rowOff>
    </xdr:to>
    <xdr:sp macro="" textlink="">
      <xdr:nvSpPr>
        <xdr:cNvPr id="813" name="楕円 812"/>
        <xdr:cNvSpPr/>
      </xdr:nvSpPr>
      <xdr:spPr>
        <a:xfrm>
          <a:off x="20383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23918</xdr:rowOff>
    </xdr:from>
    <xdr:ext cx="469744" cy="259045"/>
    <xdr:sp macro="" textlink="">
      <xdr:nvSpPr>
        <xdr:cNvPr id="814" name="テキスト ボックス 813"/>
        <xdr:cNvSpPr txBox="1"/>
      </xdr:nvSpPr>
      <xdr:spPr>
        <a:xfrm>
          <a:off x="20199428" y="96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54191</xdr:rowOff>
    </xdr:from>
    <xdr:to>
      <xdr:col>102</xdr:col>
      <xdr:colOff>165100</xdr:colOff>
      <xdr:row>57</xdr:row>
      <xdr:rowOff>155791</xdr:rowOff>
    </xdr:to>
    <xdr:sp macro="" textlink="">
      <xdr:nvSpPr>
        <xdr:cNvPr id="815" name="楕円 814"/>
        <xdr:cNvSpPr/>
      </xdr:nvSpPr>
      <xdr:spPr>
        <a:xfrm>
          <a:off x="19494500" y="9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868</xdr:rowOff>
    </xdr:from>
    <xdr:ext cx="469744" cy="259045"/>
    <xdr:sp macro="" textlink="">
      <xdr:nvSpPr>
        <xdr:cNvPr id="816" name="テキスト ボックス 815"/>
        <xdr:cNvSpPr txBox="1"/>
      </xdr:nvSpPr>
      <xdr:spPr>
        <a:xfrm>
          <a:off x="19310428" y="960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35103</xdr:rowOff>
    </xdr:from>
    <xdr:to>
      <xdr:col>98</xdr:col>
      <xdr:colOff>38100</xdr:colOff>
      <xdr:row>57</xdr:row>
      <xdr:rowOff>136703</xdr:rowOff>
    </xdr:to>
    <xdr:sp macro="" textlink="">
      <xdr:nvSpPr>
        <xdr:cNvPr id="817" name="楕円 816"/>
        <xdr:cNvSpPr/>
      </xdr:nvSpPr>
      <xdr:spPr>
        <a:xfrm>
          <a:off x="18605500" y="98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153230</xdr:rowOff>
    </xdr:from>
    <xdr:ext cx="469744" cy="259045"/>
    <xdr:sp macro="" textlink="">
      <xdr:nvSpPr>
        <xdr:cNvPr id="818" name="テキスト ボックス 817"/>
        <xdr:cNvSpPr txBox="1"/>
      </xdr:nvSpPr>
      <xdr:spPr>
        <a:xfrm>
          <a:off x="18421428" y="958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86437</xdr:rowOff>
    </xdr:from>
    <xdr:to>
      <xdr:col>116</xdr:col>
      <xdr:colOff>63500</xdr:colOff>
      <xdr:row>74</xdr:row>
      <xdr:rowOff>138230</xdr:rowOff>
    </xdr:to>
    <xdr:cxnSp macro="">
      <xdr:nvCxnSpPr>
        <xdr:cNvPr id="850" name="直線コネクタ 849"/>
        <xdr:cNvCxnSpPr/>
      </xdr:nvCxnSpPr>
      <xdr:spPr>
        <a:xfrm flipV="1">
          <a:off x="21323300" y="12773737"/>
          <a:ext cx="838200" cy="5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138230</xdr:rowOff>
    </xdr:from>
    <xdr:to>
      <xdr:col>111</xdr:col>
      <xdr:colOff>177800</xdr:colOff>
      <xdr:row>75</xdr:row>
      <xdr:rowOff>38202</xdr:rowOff>
    </xdr:to>
    <xdr:cxnSp macro="">
      <xdr:nvCxnSpPr>
        <xdr:cNvPr id="853" name="直線コネクタ 852"/>
        <xdr:cNvCxnSpPr/>
      </xdr:nvCxnSpPr>
      <xdr:spPr>
        <a:xfrm flipV="1">
          <a:off x="20434300" y="12825530"/>
          <a:ext cx="889000" cy="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38005</xdr:rowOff>
    </xdr:from>
    <xdr:to>
      <xdr:col>107</xdr:col>
      <xdr:colOff>50800</xdr:colOff>
      <xdr:row>75</xdr:row>
      <xdr:rowOff>38202</xdr:rowOff>
    </xdr:to>
    <xdr:cxnSp macro="">
      <xdr:nvCxnSpPr>
        <xdr:cNvPr id="856" name="直線コネクタ 855"/>
        <xdr:cNvCxnSpPr/>
      </xdr:nvCxnSpPr>
      <xdr:spPr>
        <a:xfrm>
          <a:off x="19545300" y="12896755"/>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38005</xdr:rowOff>
    </xdr:from>
    <xdr:to>
      <xdr:col>102</xdr:col>
      <xdr:colOff>114300</xdr:colOff>
      <xdr:row>75</xdr:row>
      <xdr:rowOff>87220</xdr:rowOff>
    </xdr:to>
    <xdr:cxnSp macro="">
      <xdr:nvCxnSpPr>
        <xdr:cNvPr id="859" name="直線コネクタ 858"/>
        <xdr:cNvCxnSpPr/>
      </xdr:nvCxnSpPr>
      <xdr:spPr>
        <a:xfrm flipV="1">
          <a:off x="18656300" y="12896755"/>
          <a:ext cx="8890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35637</xdr:rowOff>
    </xdr:from>
    <xdr:to>
      <xdr:col>116</xdr:col>
      <xdr:colOff>114300</xdr:colOff>
      <xdr:row>74</xdr:row>
      <xdr:rowOff>137237</xdr:rowOff>
    </xdr:to>
    <xdr:sp macro="" textlink="">
      <xdr:nvSpPr>
        <xdr:cNvPr id="869" name="楕円 868"/>
        <xdr:cNvSpPr/>
      </xdr:nvSpPr>
      <xdr:spPr>
        <a:xfrm>
          <a:off x="22110700" y="127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58514</xdr:rowOff>
    </xdr:from>
    <xdr:ext cx="534377" cy="259045"/>
    <xdr:sp macro="" textlink="">
      <xdr:nvSpPr>
        <xdr:cNvPr id="870" name="繰出金該当値テキスト"/>
        <xdr:cNvSpPr txBox="1"/>
      </xdr:nvSpPr>
      <xdr:spPr>
        <a:xfrm>
          <a:off x="22212300" y="1257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87430</xdr:rowOff>
    </xdr:from>
    <xdr:to>
      <xdr:col>112</xdr:col>
      <xdr:colOff>38100</xdr:colOff>
      <xdr:row>75</xdr:row>
      <xdr:rowOff>17580</xdr:rowOff>
    </xdr:to>
    <xdr:sp macro="" textlink="">
      <xdr:nvSpPr>
        <xdr:cNvPr id="871" name="楕円 870"/>
        <xdr:cNvSpPr/>
      </xdr:nvSpPr>
      <xdr:spPr>
        <a:xfrm>
          <a:off x="21272500" y="1277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8707</xdr:rowOff>
    </xdr:from>
    <xdr:ext cx="534377" cy="259045"/>
    <xdr:sp macro="" textlink="">
      <xdr:nvSpPr>
        <xdr:cNvPr id="872" name="テキスト ボックス 871"/>
        <xdr:cNvSpPr txBox="1"/>
      </xdr:nvSpPr>
      <xdr:spPr>
        <a:xfrm>
          <a:off x="21056111" y="1286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158852</xdr:rowOff>
    </xdr:from>
    <xdr:to>
      <xdr:col>107</xdr:col>
      <xdr:colOff>101600</xdr:colOff>
      <xdr:row>75</xdr:row>
      <xdr:rowOff>89002</xdr:rowOff>
    </xdr:to>
    <xdr:sp macro="" textlink="">
      <xdr:nvSpPr>
        <xdr:cNvPr id="873" name="楕円 872"/>
        <xdr:cNvSpPr/>
      </xdr:nvSpPr>
      <xdr:spPr>
        <a:xfrm>
          <a:off x="20383500" y="128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80129</xdr:rowOff>
    </xdr:from>
    <xdr:ext cx="534377" cy="259045"/>
    <xdr:sp macro="" textlink="">
      <xdr:nvSpPr>
        <xdr:cNvPr id="874" name="テキスト ボックス 873"/>
        <xdr:cNvSpPr txBox="1"/>
      </xdr:nvSpPr>
      <xdr:spPr>
        <a:xfrm>
          <a:off x="20167111" y="129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158655</xdr:rowOff>
    </xdr:from>
    <xdr:to>
      <xdr:col>102</xdr:col>
      <xdr:colOff>165100</xdr:colOff>
      <xdr:row>75</xdr:row>
      <xdr:rowOff>88805</xdr:rowOff>
    </xdr:to>
    <xdr:sp macro="" textlink="">
      <xdr:nvSpPr>
        <xdr:cNvPr id="875" name="楕円 874"/>
        <xdr:cNvSpPr/>
      </xdr:nvSpPr>
      <xdr:spPr>
        <a:xfrm>
          <a:off x="19494500" y="128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79932</xdr:rowOff>
    </xdr:from>
    <xdr:ext cx="534377" cy="259045"/>
    <xdr:sp macro="" textlink="">
      <xdr:nvSpPr>
        <xdr:cNvPr id="876" name="テキスト ボックス 875"/>
        <xdr:cNvSpPr txBox="1"/>
      </xdr:nvSpPr>
      <xdr:spPr>
        <a:xfrm>
          <a:off x="19278111" y="129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36420</xdr:rowOff>
    </xdr:from>
    <xdr:to>
      <xdr:col>98</xdr:col>
      <xdr:colOff>38100</xdr:colOff>
      <xdr:row>75</xdr:row>
      <xdr:rowOff>138020</xdr:rowOff>
    </xdr:to>
    <xdr:sp macro="" textlink="">
      <xdr:nvSpPr>
        <xdr:cNvPr id="877" name="楕円 876"/>
        <xdr:cNvSpPr/>
      </xdr:nvSpPr>
      <xdr:spPr>
        <a:xfrm>
          <a:off x="18605500" y="128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129146</xdr:rowOff>
    </xdr:from>
    <xdr:ext cx="534377" cy="259045"/>
    <xdr:sp macro="" textlink="">
      <xdr:nvSpPr>
        <xdr:cNvPr id="878" name="テキスト ボックス 877"/>
        <xdr:cNvSpPr txBox="1"/>
      </xdr:nvSpPr>
      <xdr:spPr>
        <a:xfrm>
          <a:off x="18389111" y="129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補助費等について、類似団体と比較して一人当たりコストが高い状況が近年続いている。人件費では、定員適正化計画の進捗により住民千人当たりの職員数では類似団体平均を下回っているものの、年齢構造等の影響により退職手当組合負担金が類似団体平均と比較して高い水準にあることが主な要因となっている。扶助費では、生活保護費と当市において子ども・子育て支援の充実を重点施策の一つとしているため教育費と児童福祉費の割合が大きいことが主な要因となっている。補助費等では、特別定額給付金給付事業費の影響により大きく上昇している。普通建設事業費では、昨年度に引き続き類似団体と比較して一人当たりコストが高くなっている。これは、新庁舎建設事業や広域ごみ処理施設建設事業などの大規模事業の増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兵庫県高砂市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89,762
88,569
34.38
57,828,678
56,432,739
1,113,973
21,245,173
41,314,085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87579</xdr:rowOff>
    </xdr:from>
    <xdr:to>
      <xdr:col>24</xdr:col>
      <xdr:colOff>63500</xdr:colOff>
      <xdr:row>35</xdr:row>
      <xdr:rowOff>29058</xdr:rowOff>
    </xdr:to>
    <xdr:cxnSp macro="">
      <xdr:nvCxnSpPr>
        <xdr:cNvPr id="59" name="直線コネクタ 58"/>
        <xdr:cNvCxnSpPr/>
      </xdr:nvCxnSpPr>
      <xdr:spPr>
        <a:xfrm>
          <a:off x="3797300" y="5916879"/>
          <a:ext cx="8382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87579</xdr:rowOff>
    </xdr:from>
    <xdr:to>
      <xdr:col>19</xdr:col>
      <xdr:colOff>177800</xdr:colOff>
      <xdr:row>35</xdr:row>
      <xdr:rowOff>66548</xdr:rowOff>
    </xdr:to>
    <xdr:cxnSp macro="">
      <xdr:nvCxnSpPr>
        <xdr:cNvPr id="62" name="直線コネクタ 61"/>
        <xdr:cNvCxnSpPr/>
      </xdr:nvCxnSpPr>
      <xdr:spPr>
        <a:xfrm flipV="1">
          <a:off x="2908300" y="5916879"/>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50089</xdr:rowOff>
    </xdr:from>
    <xdr:to>
      <xdr:col>15</xdr:col>
      <xdr:colOff>50800</xdr:colOff>
      <xdr:row>35</xdr:row>
      <xdr:rowOff>66548</xdr:rowOff>
    </xdr:to>
    <xdr:cxnSp macro="">
      <xdr:nvCxnSpPr>
        <xdr:cNvPr id="65" name="直線コネクタ 64"/>
        <xdr:cNvCxnSpPr/>
      </xdr:nvCxnSpPr>
      <xdr:spPr>
        <a:xfrm>
          <a:off x="2019300" y="605083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50089</xdr:rowOff>
    </xdr:to>
    <xdr:cxnSp macro="">
      <xdr:nvCxnSpPr>
        <xdr:cNvPr id="68" name="直線コネクタ 67"/>
        <xdr:cNvCxnSpPr/>
      </xdr:nvCxnSpPr>
      <xdr:spPr>
        <a:xfrm>
          <a:off x="1130300" y="599871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149708</xdr:rowOff>
    </xdr:from>
    <xdr:to>
      <xdr:col>24</xdr:col>
      <xdr:colOff>114300</xdr:colOff>
      <xdr:row>35</xdr:row>
      <xdr:rowOff>79858</xdr:rowOff>
    </xdr:to>
    <xdr:sp macro="" textlink="">
      <xdr:nvSpPr>
        <xdr:cNvPr id="78" name="楕円 77"/>
        <xdr:cNvSpPr/>
      </xdr:nvSpPr>
      <xdr:spPr>
        <a:xfrm>
          <a:off x="4584700" y="59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1135</xdr:rowOff>
    </xdr:from>
    <xdr:ext cx="469744" cy="259045"/>
    <xdr:sp macro="" textlink="">
      <xdr:nvSpPr>
        <xdr:cNvPr id="79" name="議会費該当値テキスト"/>
        <xdr:cNvSpPr txBox="1"/>
      </xdr:nvSpPr>
      <xdr:spPr>
        <a:xfrm>
          <a:off x="4686300" y="58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36779</xdr:rowOff>
    </xdr:from>
    <xdr:to>
      <xdr:col>20</xdr:col>
      <xdr:colOff>38100</xdr:colOff>
      <xdr:row>34</xdr:row>
      <xdr:rowOff>138379</xdr:rowOff>
    </xdr:to>
    <xdr:sp macro="" textlink="">
      <xdr:nvSpPr>
        <xdr:cNvPr id="80" name="楕円 79"/>
        <xdr:cNvSpPr/>
      </xdr:nvSpPr>
      <xdr:spPr>
        <a:xfrm>
          <a:off x="3746500" y="58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154906</xdr:rowOff>
    </xdr:from>
    <xdr:ext cx="469744" cy="259045"/>
    <xdr:sp macro="" textlink="">
      <xdr:nvSpPr>
        <xdr:cNvPr id="81" name="テキスト ボックス 80"/>
        <xdr:cNvSpPr txBox="1"/>
      </xdr:nvSpPr>
      <xdr:spPr>
        <a:xfrm>
          <a:off x="3562428" y="56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xdr:rowOff>
    </xdr:from>
    <xdr:to>
      <xdr:col>15</xdr:col>
      <xdr:colOff>101600</xdr:colOff>
      <xdr:row>35</xdr:row>
      <xdr:rowOff>117348</xdr:rowOff>
    </xdr:to>
    <xdr:sp macro="" textlink="">
      <xdr:nvSpPr>
        <xdr:cNvPr id="82" name="楕円 81"/>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108475</xdr:rowOff>
    </xdr:from>
    <xdr:ext cx="469744" cy="259045"/>
    <xdr:sp macro="" textlink="">
      <xdr:nvSpPr>
        <xdr:cNvPr id="83" name="テキスト ボックス 82"/>
        <xdr:cNvSpPr txBox="1"/>
      </xdr:nvSpPr>
      <xdr:spPr>
        <a:xfrm>
          <a:off x="2673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170739</xdr:rowOff>
    </xdr:from>
    <xdr:to>
      <xdr:col>10</xdr:col>
      <xdr:colOff>165100</xdr:colOff>
      <xdr:row>35</xdr:row>
      <xdr:rowOff>100889</xdr:rowOff>
    </xdr:to>
    <xdr:sp macro="" textlink="">
      <xdr:nvSpPr>
        <xdr:cNvPr id="84" name="楕円 83"/>
        <xdr:cNvSpPr/>
      </xdr:nvSpPr>
      <xdr:spPr>
        <a:xfrm>
          <a:off x="1968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117416</xdr:rowOff>
    </xdr:from>
    <xdr:ext cx="469744" cy="259045"/>
    <xdr:sp macro="" textlink="">
      <xdr:nvSpPr>
        <xdr:cNvPr id="85" name="テキスト ボックス 84"/>
        <xdr:cNvSpPr txBox="1"/>
      </xdr:nvSpPr>
      <xdr:spPr>
        <a:xfrm>
          <a:off x="1784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86" name="楕円 85"/>
        <xdr:cNvSpPr/>
      </xdr:nvSpPr>
      <xdr:spPr>
        <a:xfrm>
          <a:off x="107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87" name="テキスト ボックス 86"/>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150516</xdr:rowOff>
    </xdr:from>
    <xdr:to>
      <xdr:col>24</xdr:col>
      <xdr:colOff>63500</xdr:colOff>
      <xdr:row>57</xdr:row>
      <xdr:rowOff>148543</xdr:rowOff>
    </xdr:to>
    <xdr:cxnSp macro="">
      <xdr:nvCxnSpPr>
        <xdr:cNvPr id="116" name="直線コネクタ 115"/>
        <xdr:cNvCxnSpPr/>
      </xdr:nvCxnSpPr>
      <xdr:spPr>
        <a:xfrm flipV="1">
          <a:off x="3797300" y="9580266"/>
          <a:ext cx="838200" cy="34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148543</xdr:rowOff>
    </xdr:from>
    <xdr:to>
      <xdr:col>19</xdr:col>
      <xdr:colOff>177800</xdr:colOff>
      <xdr:row>58</xdr:row>
      <xdr:rowOff>62601</xdr:rowOff>
    </xdr:to>
    <xdr:cxnSp macro="">
      <xdr:nvCxnSpPr>
        <xdr:cNvPr id="119" name="直線コネクタ 118"/>
        <xdr:cNvCxnSpPr/>
      </xdr:nvCxnSpPr>
      <xdr:spPr>
        <a:xfrm flipV="1">
          <a:off x="2908300" y="9921193"/>
          <a:ext cx="889000" cy="8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62601</xdr:rowOff>
    </xdr:from>
    <xdr:to>
      <xdr:col>15</xdr:col>
      <xdr:colOff>50800</xdr:colOff>
      <xdr:row>58</xdr:row>
      <xdr:rowOff>74161</xdr:rowOff>
    </xdr:to>
    <xdr:cxnSp macro="">
      <xdr:nvCxnSpPr>
        <xdr:cNvPr id="122" name="直線コネクタ 121"/>
        <xdr:cNvCxnSpPr/>
      </xdr:nvCxnSpPr>
      <xdr:spPr>
        <a:xfrm flipV="1">
          <a:off x="2019300" y="10006701"/>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68308</xdr:rowOff>
    </xdr:from>
    <xdr:to>
      <xdr:col>10</xdr:col>
      <xdr:colOff>114300</xdr:colOff>
      <xdr:row>58</xdr:row>
      <xdr:rowOff>74161</xdr:rowOff>
    </xdr:to>
    <xdr:cxnSp macro="">
      <xdr:nvCxnSpPr>
        <xdr:cNvPr id="125" name="直線コネクタ 124"/>
        <xdr:cNvCxnSpPr/>
      </xdr:nvCxnSpPr>
      <xdr:spPr>
        <a:xfrm>
          <a:off x="1130300" y="10012408"/>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99716</xdr:rowOff>
    </xdr:from>
    <xdr:to>
      <xdr:col>24</xdr:col>
      <xdr:colOff>114300</xdr:colOff>
      <xdr:row>56</xdr:row>
      <xdr:rowOff>29866</xdr:rowOff>
    </xdr:to>
    <xdr:sp macro="" textlink="">
      <xdr:nvSpPr>
        <xdr:cNvPr id="135" name="楕円 134"/>
        <xdr:cNvSpPr/>
      </xdr:nvSpPr>
      <xdr:spPr>
        <a:xfrm>
          <a:off x="4584700" y="95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97743</xdr:rowOff>
    </xdr:from>
    <xdr:to>
      <xdr:col>20</xdr:col>
      <xdr:colOff>38100</xdr:colOff>
      <xdr:row>58</xdr:row>
      <xdr:rowOff>27893</xdr:rowOff>
    </xdr:to>
    <xdr:sp macro="" textlink="">
      <xdr:nvSpPr>
        <xdr:cNvPr id="137" name="楕円 136"/>
        <xdr:cNvSpPr/>
      </xdr:nvSpPr>
      <xdr:spPr>
        <a:xfrm>
          <a:off x="3746500" y="98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44420</xdr:rowOff>
    </xdr:from>
    <xdr:ext cx="534377" cy="259045"/>
    <xdr:sp macro="" textlink="">
      <xdr:nvSpPr>
        <xdr:cNvPr id="138" name="テキスト ボックス 137"/>
        <xdr:cNvSpPr txBox="1"/>
      </xdr:nvSpPr>
      <xdr:spPr>
        <a:xfrm>
          <a:off x="3530111" y="96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11801</xdr:rowOff>
    </xdr:from>
    <xdr:to>
      <xdr:col>15</xdr:col>
      <xdr:colOff>101600</xdr:colOff>
      <xdr:row>58</xdr:row>
      <xdr:rowOff>113401</xdr:rowOff>
    </xdr:to>
    <xdr:sp macro="" textlink="">
      <xdr:nvSpPr>
        <xdr:cNvPr id="139" name="楕円 138"/>
        <xdr:cNvSpPr/>
      </xdr:nvSpPr>
      <xdr:spPr>
        <a:xfrm>
          <a:off x="2857500" y="99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104528</xdr:rowOff>
    </xdr:from>
    <xdr:ext cx="534377" cy="259045"/>
    <xdr:sp macro="" textlink="">
      <xdr:nvSpPr>
        <xdr:cNvPr id="140" name="テキスト ボックス 139"/>
        <xdr:cNvSpPr txBox="1"/>
      </xdr:nvSpPr>
      <xdr:spPr>
        <a:xfrm>
          <a:off x="2641111" y="100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23361</xdr:rowOff>
    </xdr:from>
    <xdr:to>
      <xdr:col>10</xdr:col>
      <xdr:colOff>165100</xdr:colOff>
      <xdr:row>58</xdr:row>
      <xdr:rowOff>124961</xdr:rowOff>
    </xdr:to>
    <xdr:sp macro="" textlink="">
      <xdr:nvSpPr>
        <xdr:cNvPr id="141" name="楕円 140"/>
        <xdr:cNvSpPr/>
      </xdr:nvSpPr>
      <xdr:spPr>
        <a:xfrm>
          <a:off x="1968500" y="9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116088</xdr:rowOff>
    </xdr:from>
    <xdr:ext cx="534377" cy="259045"/>
    <xdr:sp macro="" textlink="">
      <xdr:nvSpPr>
        <xdr:cNvPr id="142" name="テキスト ボックス 141"/>
        <xdr:cNvSpPr txBox="1"/>
      </xdr:nvSpPr>
      <xdr:spPr>
        <a:xfrm>
          <a:off x="1752111" y="100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17508</xdr:rowOff>
    </xdr:from>
    <xdr:to>
      <xdr:col>6</xdr:col>
      <xdr:colOff>38100</xdr:colOff>
      <xdr:row>58</xdr:row>
      <xdr:rowOff>119108</xdr:rowOff>
    </xdr:to>
    <xdr:sp macro="" textlink="">
      <xdr:nvSpPr>
        <xdr:cNvPr id="143" name="楕円 142"/>
        <xdr:cNvSpPr/>
      </xdr:nvSpPr>
      <xdr:spPr>
        <a:xfrm>
          <a:off x="1079500" y="99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110235</xdr:rowOff>
    </xdr:from>
    <xdr:ext cx="534377" cy="259045"/>
    <xdr:sp macro="" textlink="">
      <xdr:nvSpPr>
        <xdr:cNvPr id="144" name="テキスト ボックス 143"/>
        <xdr:cNvSpPr txBox="1"/>
      </xdr:nvSpPr>
      <xdr:spPr>
        <a:xfrm>
          <a:off x="863111" y="100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106553</xdr:rowOff>
    </xdr:from>
    <xdr:to>
      <xdr:col>24</xdr:col>
      <xdr:colOff>63500</xdr:colOff>
      <xdr:row>75</xdr:row>
      <xdr:rowOff>127497</xdr:rowOff>
    </xdr:to>
    <xdr:cxnSp macro="">
      <xdr:nvCxnSpPr>
        <xdr:cNvPr id="176" name="直線コネクタ 175"/>
        <xdr:cNvCxnSpPr/>
      </xdr:nvCxnSpPr>
      <xdr:spPr>
        <a:xfrm flipV="1">
          <a:off x="3797300" y="12965303"/>
          <a:ext cx="8382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127497</xdr:rowOff>
    </xdr:from>
    <xdr:to>
      <xdr:col>19</xdr:col>
      <xdr:colOff>177800</xdr:colOff>
      <xdr:row>76</xdr:row>
      <xdr:rowOff>77205</xdr:rowOff>
    </xdr:to>
    <xdr:cxnSp macro="">
      <xdr:nvCxnSpPr>
        <xdr:cNvPr id="179" name="直線コネクタ 178"/>
        <xdr:cNvCxnSpPr/>
      </xdr:nvCxnSpPr>
      <xdr:spPr>
        <a:xfrm flipV="1">
          <a:off x="2908300" y="1298624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77205</xdr:rowOff>
    </xdr:from>
    <xdr:to>
      <xdr:col>15</xdr:col>
      <xdr:colOff>50800</xdr:colOff>
      <xdr:row>76</xdr:row>
      <xdr:rowOff>93163</xdr:rowOff>
    </xdr:to>
    <xdr:cxnSp macro="">
      <xdr:nvCxnSpPr>
        <xdr:cNvPr id="182" name="直線コネクタ 181"/>
        <xdr:cNvCxnSpPr/>
      </xdr:nvCxnSpPr>
      <xdr:spPr>
        <a:xfrm flipV="1">
          <a:off x="2019300" y="13107405"/>
          <a:ext cx="889000" cy="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93163</xdr:rowOff>
    </xdr:from>
    <xdr:to>
      <xdr:col>10</xdr:col>
      <xdr:colOff>114300</xdr:colOff>
      <xdr:row>76</xdr:row>
      <xdr:rowOff>150586</xdr:rowOff>
    </xdr:to>
    <xdr:cxnSp macro="">
      <xdr:nvCxnSpPr>
        <xdr:cNvPr id="185" name="直線コネクタ 184"/>
        <xdr:cNvCxnSpPr/>
      </xdr:nvCxnSpPr>
      <xdr:spPr>
        <a:xfrm flipV="1">
          <a:off x="1130300" y="13123363"/>
          <a:ext cx="889000" cy="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95" name="楕円 194"/>
        <xdr:cNvSpPr/>
      </xdr:nvSpPr>
      <xdr:spPr>
        <a:xfrm>
          <a:off x="4584700" y="12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78630</xdr:rowOff>
    </xdr:from>
    <xdr:ext cx="599010" cy="259045"/>
    <xdr:sp macro="" textlink="">
      <xdr:nvSpPr>
        <xdr:cNvPr id="196" name="民生費該当値テキスト"/>
        <xdr:cNvSpPr txBox="1"/>
      </xdr:nvSpPr>
      <xdr:spPr>
        <a:xfrm>
          <a:off x="4686300" y="127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76697</xdr:rowOff>
    </xdr:from>
    <xdr:to>
      <xdr:col>20</xdr:col>
      <xdr:colOff>38100</xdr:colOff>
      <xdr:row>76</xdr:row>
      <xdr:rowOff>6846</xdr:rowOff>
    </xdr:to>
    <xdr:sp macro="" textlink="">
      <xdr:nvSpPr>
        <xdr:cNvPr id="197" name="楕円 196"/>
        <xdr:cNvSpPr/>
      </xdr:nvSpPr>
      <xdr:spPr>
        <a:xfrm>
          <a:off x="3746500" y="129354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23374</xdr:rowOff>
    </xdr:from>
    <xdr:ext cx="599010" cy="259045"/>
    <xdr:sp macro="" textlink="">
      <xdr:nvSpPr>
        <xdr:cNvPr id="198" name="テキスト ボックス 197"/>
        <xdr:cNvSpPr txBox="1"/>
      </xdr:nvSpPr>
      <xdr:spPr>
        <a:xfrm>
          <a:off x="3497795" y="1271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26405</xdr:rowOff>
    </xdr:from>
    <xdr:to>
      <xdr:col>15</xdr:col>
      <xdr:colOff>101600</xdr:colOff>
      <xdr:row>76</xdr:row>
      <xdr:rowOff>128005</xdr:rowOff>
    </xdr:to>
    <xdr:sp macro="" textlink="">
      <xdr:nvSpPr>
        <xdr:cNvPr id="199" name="楕円 198"/>
        <xdr:cNvSpPr/>
      </xdr:nvSpPr>
      <xdr:spPr>
        <a:xfrm>
          <a:off x="2857500" y="130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119132</xdr:rowOff>
    </xdr:from>
    <xdr:ext cx="599010" cy="259045"/>
    <xdr:sp macro="" textlink="">
      <xdr:nvSpPr>
        <xdr:cNvPr id="200" name="テキスト ボックス 199"/>
        <xdr:cNvSpPr txBox="1"/>
      </xdr:nvSpPr>
      <xdr:spPr>
        <a:xfrm>
          <a:off x="2608795" y="1314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42363</xdr:rowOff>
    </xdr:from>
    <xdr:to>
      <xdr:col>10</xdr:col>
      <xdr:colOff>165100</xdr:colOff>
      <xdr:row>76</xdr:row>
      <xdr:rowOff>143963</xdr:rowOff>
    </xdr:to>
    <xdr:sp macro="" textlink="">
      <xdr:nvSpPr>
        <xdr:cNvPr id="201" name="楕円 200"/>
        <xdr:cNvSpPr/>
      </xdr:nvSpPr>
      <xdr:spPr>
        <a:xfrm>
          <a:off x="1968500" y="130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135090</xdr:rowOff>
    </xdr:from>
    <xdr:ext cx="599010" cy="259045"/>
    <xdr:sp macro="" textlink="">
      <xdr:nvSpPr>
        <xdr:cNvPr id="202" name="テキスト ボックス 201"/>
        <xdr:cNvSpPr txBox="1"/>
      </xdr:nvSpPr>
      <xdr:spPr>
        <a:xfrm>
          <a:off x="1719795" y="131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99786</xdr:rowOff>
    </xdr:from>
    <xdr:to>
      <xdr:col>6</xdr:col>
      <xdr:colOff>38100</xdr:colOff>
      <xdr:row>77</xdr:row>
      <xdr:rowOff>29936</xdr:rowOff>
    </xdr:to>
    <xdr:sp macro="" textlink="">
      <xdr:nvSpPr>
        <xdr:cNvPr id="203" name="楕円 202"/>
        <xdr:cNvSpPr/>
      </xdr:nvSpPr>
      <xdr:spPr>
        <a:xfrm>
          <a:off x="1079500" y="131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21063</xdr:rowOff>
    </xdr:from>
    <xdr:ext cx="599010" cy="259045"/>
    <xdr:sp macro="" textlink="">
      <xdr:nvSpPr>
        <xdr:cNvPr id="204" name="テキスト ボックス 203"/>
        <xdr:cNvSpPr txBox="1"/>
      </xdr:nvSpPr>
      <xdr:spPr>
        <a:xfrm>
          <a:off x="830795" y="1322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96822</xdr:rowOff>
    </xdr:from>
    <xdr:to>
      <xdr:col>24</xdr:col>
      <xdr:colOff>63500</xdr:colOff>
      <xdr:row>96</xdr:row>
      <xdr:rowOff>136446</xdr:rowOff>
    </xdr:to>
    <xdr:cxnSp macro="">
      <xdr:nvCxnSpPr>
        <xdr:cNvPr id="233" name="直線コネクタ 232"/>
        <xdr:cNvCxnSpPr/>
      </xdr:nvCxnSpPr>
      <xdr:spPr>
        <a:xfrm flipV="1">
          <a:off x="3797300" y="15698772"/>
          <a:ext cx="838200" cy="8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136446</xdr:rowOff>
    </xdr:from>
    <xdr:to>
      <xdr:col>19</xdr:col>
      <xdr:colOff>177800</xdr:colOff>
      <xdr:row>96</xdr:row>
      <xdr:rowOff>145430</xdr:rowOff>
    </xdr:to>
    <xdr:cxnSp macro="">
      <xdr:nvCxnSpPr>
        <xdr:cNvPr id="236" name="直線コネクタ 235"/>
        <xdr:cNvCxnSpPr/>
      </xdr:nvCxnSpPr>
      <xdr:spPr>
        <a:xfrm flipV="1">
          <a:off x="2908300" y="16595646"/>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145430</xdr:rowOff>
    </xdr:from>
    <xdr:to>
      <xdr:col>15</xdr:col>
      <xdr:colOff>50800</xdr:colOff>
      <xdr:row>96</xdr:row>
      <xdr:rowOff>158483</xdr:rowOff>
    </xdr:to>
    <xdr:cxnSp macro="">
      <xdr:nvCxnSpPr>
        <xdr:cNvPr id="239" name="直線コネクタ 238"/>
        <xdr:cNvCxnSpPr/>
      </xdr:nvCxnSpPr>
      <xdr:spPr>
        <a:xfrm flipV="1">
          <a:off x="2019300" y="16604630"/>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158483</xdr:rowOff>
    </xdr:from>
    <xdr:to>
      <xdr:col>10</xdr:col>
      <xdr:colOff>114300</xdr:colOff>
      <xdr:row>97</xdr:row>
      <xdr:rowOff>66487</xdr:rowOff>
    </xdr:to>
    <xdr:cxnSp macro="">
      <xdr:nvCxnSpPr>
        <xdr:cNvPr id="242" name="直線コネクタ 241"/>
        <xdr:cNvCxnSpPr/>
      </xdr:nvCxnSpPr>
      <xdr:spPr>
        <a:xfrm flipV="1">
          <a:off x="1130300" y="16617683"/>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46022</xdr:rowOff>
    </xdr:from>
    <xdr:to>
      <xdr:col>24</xdr:col>
      <xdr:colOff>114300</xdr:colOff>
      <xdr:row>91</xdr:row>
      <xdr:rowOff>147622</xdr:rowOff>
    </xdr:to>
    <xdr:sp macro="" textlink="">
      <xdr:nvSpPr>
        <xdr:cNvPr id="252" name="楕円 251"/>
        <xdr:cNvSpPr/>
      </xdr:nvSpPr>
      <xdr:spPr>
        <a:xfrm>
          <a:off x="4584700" y="15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170499</xdr:rowOff>
    </xdr:from>
    <xdr:ext cx="599010" cy="259045"/>
    <xdr:sp macro="" textlink="">
      <xdr:nvSpPr>
        <xdr:cNvPr id="253" name="衛生費該当値テキスト"/>
        <xdr:cNvSpPr txBox="1"/>
      </xdr:nvSpPr>
      <xdr:spPr>
        <a:xfrm>
          <a:off x="4686300" y="1560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85646</xdr:rowOff>
    </xdr:from>
    <xdr:to>
      <xdr:col>20</xdr:col>
      <xdr:colOff>38100</xdr:colOff>
      <xdr:row>97</xdr:row>
      <xdr:rowOff>15796</xdr:rowOff>
    </xdr:to>
    <xdr:sp macro="" textlink="">
      <xdr:nvSpPr>
        <xdr:cNvPr id="254" name="楕円 253"/>
        <xdr:cNvSpPr/>
      </xdr:nvSpPr>
      <xdr:spPr>
        <a:xfrm>
          <a:off x="3746500" y="1654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32323</xdr:rowOff>
    </xdr:from>
    <xdr:ext cx="534377" cy="259045"/>
    <xdr:sp macro="" textlink="">
      <xdr:nvSpPr>
        <xdr:cNvPr id="255" name="テキスト ボックス 254"/>
        <xdr:cNvSpPr txBox="1"/>
      </xdr:nvSpPr>
      <xdr:spPr>
        <a:xfrm>
          <a:off x="3530111" y="163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94630</xdr:rowOff>
    </xdr:from>
    <xdr:to>
      <xdr:col>15</xdr:col>
      <xdr:colOff>101600</xdr:colOff>
      <xdr:row>97</xdr:row>
      <xdr:rowOff>24780</xdr:rowOff>
    </xdr:to>
    <xdr:sp macro="" textlink="">
      <xdr:nvSpPr>
        <xdr:cNvPr id="256" name="楕円 255"/>
        <xdr:cNvSpPr/>
      </xdr:nvSpPr>
      <xdr:spPr>
        <a:xfrm>
          <a:off x="2857500" y="165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41307</xdr:rowOff>
    </xdr:from>
    <xdr:ext cx="534377" cy="259045"/>
    <xdr:sp macro="" textlink="">
      <xdr:nvSpPr>
        <xdr:cNvPr id="257" name="テキスト ボックス 256"/>
        <xdr:cNvSpPr txBox="1"/>
      </xdr:nvSpPr>
      <xdr:spPr>
        <a:xfrm>
          <a:off x="2641111" y="1632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107683</xdr:rowOff>
    </xdr:from>
    <xdr:to>
      <xdr:col>10</xdr:col>
      <xdr:colOff>165100</xdr:colOff>
      <xdr:row>97</xdr:row>
      <xdr:rowOff>37833</xdr:rowOff>
    </xdr:to>
    <xdr:sp macro="" textlink="">
      <xdr:nvSpPr>
        <xdr:cNvPr id="258" name="楕円 257"/>
        <xdr:cNvSpPr/>
      </xdr:nvSpPr>
      <xdr:spPr>
        <a:xfrm>
          <a:off x="1968500" y="165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54360</xdr:rowOff>
    </xdr:from>
    <xdr:ext cx="534377" cy="259045"/>
    <xdr:sp macro="" textlink="">
      <xdr:nvSpPr>
        <xdr:cNvPr id="259" name="テキスト ボックス 258"/>
        <xdr:cNvSpPr txBox="1"/>
      </xdr:nvSpPr>
      <xdr:spPr>
        <a:xfrm>
          <a:off x="1752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15687</xdr:rowOff>
    </xdr:from>
    <xdr:to>
      <xdr:col>6</xdr:col>
      <xdr:colOff>38100</xdr:colOff>
      <xdr:row>97</xdr:row>
      <xdr:rowOff>117287</xdr:rowOff>
    </xdr:to>
    <xdr:sp macro="" textlink="">
      <xdr:nvSpPr>
        <xdr:cNvPr id="260" name="楕円 259"/>
        <xdr:cNvSpPr/>
      </xdr:nvSpPr>
      <xdr:spPr>
        <a:xfrm>
          <a:off x="1079500" y="166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133814</xdr:rowOff>
    </xdr:from>
    <xdr:ext cx="534377" cy="259045"/>
    <xdr:sp macro="" textlink="">
      <xdr:nvSpPr>
        <xdr:cNvPr id="261" name="テキスト ボックス 260"/>
        <xdr:cNvSpPr txBox="1"/>
      </xdr:nvSpPr>
      <xdr:spPr>
        <a:xfrm>
          <a:off x="863111" y="1642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168904</xdr:rowOff>
    </xdr:from>
    <xdr:to>
      <xdr:col>55</xdr:col>
      <xdr:colOff>0</xdr:colOff>
      <xdr:row>38</xdr:row>
      <xdr:rowOff>1568</xdr:rowOff>
    </xdr:to>
    <xdr:cxnSp macro="">
      <xdr:nvCxnSpPr>
        <xdr:cNvPr id="286" name="直線コネクタ 285"/>
        <xdr:cNvCxnSpPr/>
      </xdr:nvCxnSpPr>
      <xdr:spPr>
        <a:xfrm flipV="1">
          <a:off x="9639300" y="651255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1568</xdr:rowOff>
    </xdr:from>
    <xdr:to>
      <xdr:col>50</xdr:col>
      <xdr:colOff>114300</xdr:colOff>
      <xdr:row>38</xdr:row>
      <xdr:rowOff>3683</xdr:rowOff>
    </xdr:to>
    <xdr:cxnSp macro="">
      <xdr:nvCxnSpPr>
        <xdr:cNvPr id="289" name="直線コネクタ 288"/>
        <xdr:cNvCxnSpPr/>
      </xdr:nvCxnSpPr>
      <xdr:spPr>
        <a:xfrm flipV="1">
          <a:off x="8750300" y="651666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997</xdr:rowOff>
    </xdr:from>
    <xdr:to>
      <xdr:col>45</xdr:col>
      <xdr:colOff>177800</xdr:colOff>
      <xdr:row>38</xdr:row>
      <xdr:rowOff>3683</xdr:rowOff>
    </xdr:to>
    <xdr:cxnSp macro="">
      <xdr:nvCxnSpPr>
        <xdr:cNvPr id="292" name="直線コネクタ 291"/>
        <xdr:cNvCxnSpPr/>
      </xdr:nvCxnSpPr>
      <xdr:spPr>
        <a:xfrm>
          <a:off x="7861300" y="6516097"/>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997</xdr:rowOff>
    </xdr:from>
    <xdr:to>
      <xdr:col>41</xdr:col>
      <xdr:colOff>50800</xdr:colOff>
      <xdr:row>38</xdr:row>
      <xdr:rowOff>4483</xdr:rowOff>
    </xdr:to>
    <xdr:cxnSp macro="">
      <xdr:nvCxnSpPr>
        <xdr:cNvPr id="295" name="直線コネクタ 294"/>
        <xdr:cNvCxnSpPr/>
      </xdr:nvCxnSpPr>
      <xdr:spPr>
        <a:xfrm flipV="1">
          <a:off x="6972300" y="651609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118104</xdr:rowOff>
    </xdr:from>
    <xdr:to>
      <xdr:col>55</xdr:col>
      <xdr:colOff>50800</xdr:colOff>
      <xdr:row>38</xdr:row>
      <xdr:rowOff>48254</xdr:rowOff>
    </xdr:to>
    <xdr:sp macro="" textlink="">
      <xdr:nvSpPr>
        <xdr:cNvPr id="305" name="楕円 304"/>
        <xdr:cNvSpPr/>
      </xdr:nvSpPr>
      <xdr:spPr>
        <a:xfrm>
          <a:off x="104267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122219</xdr:rowOff>
    </xdr:from>
    <xdr:to>
      <xdr:col>50</xdr:col>
      <xdr:colOff>165100</xdr:colOff>
      <xdr:row>38</xdr:row>
      <xdr:rowOff>52369</xdr:rowOff>
    </xdr:to>
    <xdr:sp macro="" textlink="">
      <xdr:nvSpPr>
        <xdr:cNvPr id="307" name="楕円 306"/>
        <xdr:cNvSpPr/>
      </xdr:nvSpPr>
      <xdr:spPr>
        <a:xfrm>
          <a:off x="9588500" y="64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43495</xdr:rowOff>
    </xdr:from>
    <xdr:ext cx="378565" cy="259045"/>
    <xdr:sp macro="" textlink="">
      <xdr:nvSpPr>
        <xdr:cNvPr id="308" name="テキスト ボックス 307"/>
        <xdr:cNvSpPr txBox="1"/>
      </xdr:nvSpPr>
      <xdr:spPr>
        <a:xfrm>
          <a:off x="9450017" y="655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124333</xdr:rowOff>
    </xdr:from>
    <xdr:to>
      <xdr:col>46</xdr:col>
      <xdr:colOff>38100</xdr:colOff>
      <xdr:row>38</xdr:row>
      <xdr:rowOff>54483</xdr:rowOff>
    </xdr:to>
    <xdr:sp macro="" textlink="">
      <xdr:nvSpPr>
        <xdr:cNvPr id="309" name="楕円 308"/>
        <xdr:cNvSpPr/>
      </xdr:nvSpPr>
      <xdr:spPr>
        <a:xfrm>
          <a:off x="8699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45610</xdr:rowOff>
    </xdr:from>
    <xdr:ext cx="378565" cy="259045"/>
    <xdr:sp macro="" textlink="">
      <xdr:nvSpPr>
        <xdr:cNvPr id="310" name="テキスト ボックス 309"/>
        <xdr:cNvSpPr txBox="1"/>
      </xdr:nvSpPr>
      <xdr:spPr>
        <a:xfrm>
          <a:off x="8561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121647</xdr:rowOff>
    </xdr:from>
    <xdr:to>
      <xdr:col>41</xdr:col>
      <xdr:colOff>101600</xdr:colOff>
      <xdr:row>38</xdr:row>
      <xdr:rowOff>51797</xdr:rowOff>
    </xdr:to>
    <xdr:sp macro="" textlink="">
      <xdr:nvSpPr>
        <xdr:cNvPr id="311" name="楕円 310"/>
        <xdr:cNvSpPr/>
      </xdr:nvSpPr>
      <xdr:spPr>
        <a:xfrm>
          <a:off x="7810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42924</xdr:rowOff>
    </xdr:from>
    <xdr:ext cx="378565" cy="259045"/>
    <xdr:sp macro="" textlink="">
      <xdr:nvSpPr>
        <xdr:cNvPr id="312" name="テキスト ボックス 311"/>
        <xdr:cNvSpPr txBox="1"/>
      </xdr:nvSpPr>
      <xdr:spPr>
        <a:xfrm>
          <a:off x="7672017" y="6558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125133</xdr:rowOff>
    </xdr:from>
    <xdr:to>
      <xdr:col>36</xdr:col>
      <xdr:colOff>165100</xdr:colOff>
      <xdr:row>38</xdr:row>
      <xdr:rowOff>55283</xdr:rowOff>
    </xdr:to>
    <xdr:sp macro="" textlink="">
      <xdr:nvSpPr>
        <xdr:cNvPr id="313" name="楕円 312"/>
        <xdr:cNvSpPr/>
      </xdr:nvSpPr>
      <xdr:spPr>
        <a:xfrm>
          <a:off x="6921500" y="6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46410</xdr:rowOff>
    </xdr:from>
    <xdr:ext cx="378565" cy="259045"/>
    <xdr:sp macro="" textlink="">
      <xdr:nvSpPr>
        <xdr:cNvPr id="314" name="テキスト ボックス 313"/>
        <xdr:cNvSpPr txBox="1"/>
      </xdr:nvSpPr>
      <xdr:spPr>
        <a:xfrm>
          <a:off x="6783017" y="656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119666</xdr:rowOff>
    </xdr:from>
    <xdr:to>
      <xdr:col>55</xdr:col>
      <xdr:colOff>0</xdr:colOff>
      <xdr:row>58</xdr:row>
      <xdr:rowOff>120159</xdr:rowOff>
    </xdr:to>
    <xdr:cxnSp macro="">
      <xdr:nvCxnSpPr>
        <xdr:cNvPr id="341" name="直線コネクタ 340"/>
        <xdr:cNvCxnSpPr/>
      </xdr:nvCxnSpPr>
      <xdr:spPr>
        <a:xfrm flipV="1">
          <a:off x="9639300" y="10063766"/>
          <a:ext cx="8382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117407</xdr:rowOff>
    </xdr:from>
    <xdr:to>
      <xdr:col>50</xdr:col>
      <xdr:colOff>114300</xdr:colOff>
      <xdr:row>58</xdr:row>
      <xdr:rowOff>120159</xdr:rowOff>
    </xdr:to>
    <xdr:cxnSp macro="">
      <xdr:nvCxnSpPr>
        <xdr:cNvPr id="344" name="直線コネクタ 343"/>
        <xdr:cNvCxnSpPr/>
      </xdr:nvCxnSpPr>
      <xdr:spPr>
        <a:xfrm>
          <a:off x="8750300" y="1006150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113502</xdr:rowOff>
    </xdr:from>
    <xdr:to>
      <xdr:col>45</xdr:col>
      <xdr:colOff>177800</xdr:colOff>
      <xdr:row>58</xdr:row>
      <xdr:rowOff>117407</xdr:rowOff>
    </xdr:to>
    <xdr:cxnSp macro="">
      <xdr:nvCxnSpPr>
        <xdr:cNvPr id="347" name="直線コネクタ 346"/>
        <xdr:cNvCxnSpPr/>
      </xdr:nvCxnSpPr>
      <xdr:spPr>
        <a:xfrm>
          <a:off x="7861300" y="10057602"/>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113475</xdr:rowOff>
    </xdr:from>
    <xdr:to>
      <xdr:col>41</xdr:col>
      <xdr:colOff>50800</xdr:colOff>
      <xdr:row>58</xdr:row>
      <xdr:rowOff>113502</xdr:rowOff>
    </xdr:to>
    <xdr:cxnSp macro="">
      <xdr:nvCxnSpPr>
        <xdr:cNvPr id="350" name="直線コネクタ 349"/>
        <xdr:cNvCxnSpPr/>
      </xdr:nvCxnSpPr>
      <xdr:spPr>
        <a:xfrm>
          <a:off x="6972300" y="1005757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68866</xdr:rowOff>
    </xdr:from>
    <xdr:to>
      <xdr:col>55</xdr:col>
      <xdr:colOff>50800</xdr:colOff>
      <xdr:row>58</xdr:row>
      <xdr:rowOff>170466</xdr:rowOff>
    </xdr:to>
    <xdr:sp macro="" textlink="">
      <xdr:nvSpPr>
        <xdr:cNvPr id="360" name="楕円 359"/>
        <xdr:cNvSpPr/>
      </xdr:nvSpPr>
      <xdr:spPr>
        <a:xfrm>
          <a:off x="10426700" y="100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155243</xdr:rowOff>
    </xdr:from>
    <xdr:ext cx="469744" cy="259045"/>
    <xdr:sp macro="" textlink="">
      <xdr:nvSpPr>
        <xdr:cNvPr id="361" name="農林水産業費該当値テキスト"/>
        <xdr:cNvSpPr txBox="1"/>
      </xdr:nvSpPr>
      <xdr:spPr>
        <a:xfrm>
          <a:off x="10528300" y="99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69359</xdr:rowOff>
    </xdr:from>
    <xdr:to>
      <xdr:col>50</xdr:col>
      <xdr:colOff>165100</xdr:colOff>
      <xdr:row>58</xdr:row>
      <xdr:rowOff>170959</xdr:rowOff>
    </xdr:to>
    <xdr:sp macro="" textlink="">
      <xdr:nvSpPr>
        <xdr:cNvPr id="362" name="楕円 361"/>
        <xdr:cNvSpPr/>
      </xdr:nvSpPr>
      <xdr:spPr>
        <a:xfrm>
          <a:off x="9588500" y="100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162086</xdr:rowOff>
    </xdr:from>
    <xdr:ext cx="469744" cy="259045"/>
    <xdr:sp macro="" textlink="">
      <xdr:nvSpPr>
        <xdr:cNvPr id="363" name="テキスト ボックス 362"/>
        <xdr:cNvSpPr txBox="1"/>
      </xdr:nvSpPr>
      <xdr:spPr>
        <a:xfrm>
          <a:off x="9404428" y="101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66607</xdr:rowOff>
    </xdr:from>
    <xdr:to>
      <xdr:col>46</xdr:col>
      <xdr:colOff>38100</xdr:colOff>
      <xdr:row>58</xdr:row>
      <xdr:rowOff>168207</xdr:rowOff>
    </xdr:to>
    <xdr:sp macro="" textlink="">
      <xdr:nvSpPr>
        <xdr:cNvPr id="364" name="楕円 363"/>
        <xdr:cNvSpPr/>
      </xdr:nvSpPr>
      <xdr:spPr>
        <a:xfrm>
          <a:off x="8699500" y="100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159334</xdr:rowOff>
    </xdr:from>
    <xdr:ext cx="469744" cy="259045"/>
    <xdr:sp macro="" textlink="">
      <xdr:nvSpPr>
        <xdr:cNvPr id="365" name="テキスト ボックス 364"/>
        <xdr:cNvSpPr txBox="1"/>
      </xdr:nvSpPr>
      <xdr:spPr>
        <a:xfrm>
          <a:off x="8515428" y="1010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62702</xdr:rowOff>
    </xdr:from>
    <xdr:to>
      <xdr:col>41</xdr:col>
      <xdr:colOff>101600</xdr:colOff>
      <xdr:row>58</xdr:row>
      <xdr:rowOff>164302</xdr:rowOff>
    </xdr:to>
    <xdr:sp macro="" textlink="">
      <xdr:nvSpPr>
        <xdr:cNvPr id="366" name="楕円 365"/>
        <xdr:cNvSpPr/>
      </xdr:nvSpPr>
      <xdr:spPr>
        <a:xfrm>
          <a:off x="7810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155429</xdr:rowOff>
    </xdr:from>
    <xdr:ext cx="469744" cy="259045"/>
    <xdr:sp macro="" textlink="">
      <xdr:nvSpPr>
        <xdr:cNvPr id="367" name="テキスト ボックス 366"/>
        <xdr:cNvSpPr txBox="1"/>
      </xdr:nvSpPr>
      <xdr:spPr>
        <a:xfrm>
          <a:off x="7626428" y="10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62675</xdr:rowOff>
    </xdr:from>
    <xdr:to>
      <xdr:col>36</xdr:col>
      <xdr:colOff>165100</xdr:colOff>
      <xdr:row>58</xdr:row>
      <xdr:rowOff>164275</xdr:rowOff>
    </xdr:to>
    <xdr:sp macro="" textlink="">
      <xdr:nvSpPr>
        <xdr:cNvPr id="368" name="楕円 367"/>
        <xdr:cNvSpPr/>
      </xdr:nvSpPr>
      <xdr:spPr>
        <a:xfrm>
          <a:off x="6921500" y="100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155402</xdr:rowOff>
    </xdr:from>
    <xdr:ext cx="469744" cy="259045"/>
    <xdr:sp macro="" textlink="">
      <xdr:nvSpPr>
        <xdr:cNvPr id="369" name="テキスト ボックス 368"/>
        <xdr:cNvSpPr txBox="1"/>
      </xdr:nvSpPr>
      <xdr:spPr>
        <a:xfrm>
          <a:off x="6737428" y="100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48374</xdr:rowOff>
    </xdr:from>
    <xdr:to>
      <xdr:col>55</xdr:col>
      <xdr:colOff>0</xdr:colOff>
      <xdr:row>77</xdr:row>
      <xdr:rowOff>130716</xdr:rowOff>
    </xdr:to>
    <xdr:cxnSp macro="">
      <xdr:nvCxnSpPr>
        <xdr:cNvPr id="396" name="直線コネクタ 395"/>
        <xdr:cNvCxnSpPr/>
      </xdr:nvCxnSpPr>
      <xdr:spPr>
        <a:xfrm flipV="1">
          <a:off x="9639300" y="13250024"/>
          <a:ext cx="8382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130716</xdr:rowOff>
    </xdr:from>
    <xdr:to>
      <xdr:col>50</xdr:col>
      <xdr:colOff>114300</xdr:colOff>
      <xdr:row>77</xdr:row>
      <xdr:rowOff>158628</xdr:rowOff>
    </xdr:to>
    <xdr:cxnSp macro="">
      <xdr:nvCxnSpPr>
        <xdr:cNvPr id="399" name="直線コネクタ 398"/>
        <xdr:cNvCxnSpPr/>
      </xdr:nvCxnSpPr>
      <xdr:spPr>
        <a:xfrm flipV="1">
          <a:off x="8750300" y="13332366"/>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148799</xdr:rowOff>
    </xdr:from>
    <xdr:to>
      <xdr:col>45</xdr:col>
      <xdr:colOff>177800</xdr:colOff>
      <xdr:row>77</xdr:row>
      <xdr:rowOff>158628</xdr:rowOff>
    </xdr:to>
    <xdr:cxnSp macro="">
      <xdr:nvCxnSpPr>
        <xdr:cNvPr id="402" name="直線コネクタ 401"/>
        <xdr:cNvCxnSpPr/>
      </xdr:nvCxnSpPr>
      <xdr:spPr>
        <a:xfrm>
          <a:off x="7861300" y="1335044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135196</xdr:rowOff>
    </xdr:from>
    <xdr:to>
      <xdr:col>41</xdr:col>
      <xdr:colOff>50800</xdr:colOff>
      <xdr:row>77</xdr:row>
      <xdr:rowOff>148799</xdr:rowOff>
    </xdr:to>
    <xdr:cxnSp macro="">
      <xdr:nvCxnSpPr>
        <xdr:cNvPr id="405" name="直線コネクタ 404"/>
        <xdr:cNvCxnSpPr/>
      </xdr:nvCxnSpPr>
      <xdr:spPr>
        <a:xfrm>
          <a:off x="6972300" y="13336846"/>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169024</xdr:rowOff>
    </xdr:from>
    <xdr:to>
      <xdr:col>55</xdr:col>
      <xdr:colOff>50800</xdr:colOff>
      <xdr:row>77</xdr:row>
      <xdr:rowOff>99174</xdr:rowOff>
    </xdr:to>
    <xdr:sp macro="" textlink="">
      <xdr:nvSpPr>
        <xdr:cNvPr id="415" name="楕円 414"/>
        <xdr:cNvSpPr/>
      </xdr:nvSpPr>
      <xdr:spPr>
        <a:xfrm>
          <a:off x="10426700" y="131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147451</xdr:rowOff>
    </xdr:from>
    <xdr:ext cx="534377" cy="259045"/>
    <xdr:sp macro="" textlink="">
      <xdr:nvSpPr>
        <xdr:cNvPr id="416" name="商工費該当値テキスト"/>
        <xdr:cNvSpPr txBox="1"/>
      </xdr:nvSpPr>
      <xdr:spPr>
        <a:xfrm>
          <a:off x="10528300" y="1317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79916</xdr:rowOff>
    </xdr:from>
    <xdr:to>
      <xdr:col>50</xdr:col>
      <xdr:colOff>165100</xdr:colOff>
      <xdr:row>78</xdr:row>
      <xdr:rowOff>10066</xdr:rowOff>
    </xdr:to>
    <xdr:sp macro="" textlink="">
      <xdr:nvSpPr>
        <xdr:cNvPr id="417" name="楕円 416"/>
        <xdr:cNvSpPr/>
      </xdr:nvSpPr>
      <xdr:spPr>
        <a:xfrm>
          <a:off x="95885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1193</xdr:rowOff>
    </xdr:from>
    <xdr:ext cx="469744" cy="259045"/>
    <xdr:sp macro="" textlink="">
      <xdr:nvSpPr>
        <xdr:cNvPr id="418" name="テキスト ボックス 417"/>
        <xdr:cNvSpPr txBox="1"/>
      </xdr:nvSpPr>
      <xdr:spPr>
        <a:xfrm>
          <a:off x="9404428" y="1337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107828</xdr:rowOff>
    </xdr:from>
    <xdr:to>
      <xdr:col>46</xdr:col>
      <xdr:colOff>38100</xdr:colOff>
      <xdr:row>78</xdr:row>
      <xdr:rowOff>37978</xdr:rowOff>
    </xdr:to>
    <xdr:sp macro="" textlink="">
      <xdr:nvSpPr>
        <xdr:cNvPr id="419" name="楕円 418"/>
        <xdr:cNvSpPr/>
      </xdr:nvSpPr>
      <xdr:spPr>
        <a:xfrm>
          <a:off x="8699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29105</xdr:rowOff>
    </xdr:from>
    <xdr:ext cx="469744" cy="259045"/>
    <xdr:sp macro="" textlink="">
      <xdr:nvSpPr>
        <xdr:cNvPr id="420" name="テキスト ボックス 419"/>
        <xdr:cNvSpPr txBox="1"/>
      </xdr:nvSpPr>
      <xdr:spPr>
        <a:xfrm>
          <a:off x="8515428" y="1340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97999</xdr:rowOff>
    </xdr:from>
    <xdr:to>
      <xdr:col>41</xdr:col>
      <xdr:colOff>101600</xdr:colOff>
      <xdr:row>78</xdr:row>
      <xdr:rowOff>28149</xdr:rowOff>
    </xdr:to>
    <xdr:sp macro="" textlink="">
      <xdr:nvSpPr>
        <xdr:cNvPr id="421" name="楕円 420"/>
        <xdr:cNvSpPr/>
      </xdr:nvSpPr>
      <xdr:spPr>
        <a:xfrm>
          <a:off x="7810500" y="132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19276</xdr:rowOff>
    </xdr:from>
    <xdr:ext cx="469744" cy="259045"/>
    <xdr:sp macro="" textlink="">
      <xdr:nvSpPr>
        <xdr:cNvPr id="422" name="テキスト ボックス 421"/>
        <xdr:cNvSpPr txBox="1"/>
      </xdr:nvSpPr>
      <xdr:spPr>
        <a:xfrm>
          <a:off x="7626428" y="1339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84396</xdr:rowOff>
    </xdr:from>
    <xdr:to>
      <xdr:col>36</xdr:col>
      <xdr:colOff>165100</xdr:colOff>
      <xdr:row>78</xdr:row>
      <xdr:rowOff>14546</xdr:rowOff>
    </xdr:to>
    <xdr:sp macro="" textlink="">
      <xdr:nvSpPr>
        <xdr:cNvPr id="423" name="楕円 422"/>
        <xdr:cNvSpPr/>
      </xdr:nvSpPr>
      <xdr:spPr>
        <a:xfrm>
          <a:off x="6921500" y="1328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5673</xdr:rowOff>
    </xdr:from>
    <xdr:ext cx="469744" cy="259045"/>
    <xdr:sp macro="" textlink="">
      <xdr:nvSpPr>
        <xdr:cNvPr id="424" name="テキスト ボックス 423"/>
        <xdr:cNvSpPr txBox="1"/>
      </xdr:nvSpPr>
      <xdr:spPr>
        <a:xfrm>
          <a:off x="6737428" y="1337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1907</xdr:rowOff>
    </xdr:from>
    <xdr:to>
      <xdr:col>55</xdr:col>
      <xdr:colOff>0</xdr:colOff>
      <xdr:row>98</xdr:row>
      <xdr:rowOff>18976</xdr:rowOff>
    </xdr:to>
    <xdr:cxnSp macro="">
      <xdr:nvCxnSpPr>
        <xdr:cNvPr id="453" name="直線コネクタ 452"/>
        <xdr:cNvCxnSpPr/>
      </xdr:nvCxnSpPr>
      <xdr:spPr>
        <a:xfrm>
          <a:off x="9639300" y="16804007"/>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161382</xdr:rowOff>
    </xdr:from>
    <xdr:to>
      <xdr:col>50</xdr:col>
      <xdr:colOff>114300</xdr:colOff>
      <xdr:row>98</xdr:row>
      <xdr:rowOff>1907</xdr:rowOff>
    </xdr:to>
    <xdr:cxnSp macro="">
      <xdr:nvCxnSpPr>
        <xdr:cNvPr id="456" name="直線コネクタ 455"/>
        <xdr:cNvCxnSpPr/>
      </xdr:nvCxnSpPr>
      <xdr:spPr>
        <a:xfrm>
          <a:off x="8750300" y="16792032"/>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138179</xdr:rowOff>
    </xdr:from>
    <xdr:to>
      <xdr:col>45</xdr:col>
      <xdr:colOff>177800</xdr:colOff>
      <xdr:row>97</xdr:row>
      <xdr:rowOff>161382</xdr:rowOff>
    </xdr:to>
    <xdr:cxnSp macro="">
      <xdr:nvCxnSpPr>
        <xdr:cNvPr id="459" name="直線コネクタ 458"/>
        <xdr:cNvCxnSpPr/>
      </xdr:nvCxnSpPr>
      <xdr:spPr>
        <a:xfrm>
          <a:off x="7861300" y="1676882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138179</xdr:rowOff>
    </xdr:from>
    <xdr:to>
      <xdr:col>41</xdr:col>
      <xdr:colOff>50800</xdr:colOff>
      <xdr:row>97</xdr:row>
      <xdr:rowOff>165447</xdr:rowOff>
    </xdr:to>
    <xdr:cxnSp macro="">
      <xdr:nvCxnSpPr>
        <xdr:cNvPr id="462" name="直線コネクタ 461"/>
        <xdr:cNvCxnSpPr/>
      </xdr:nvCxnSpPr>
      <xdr:spPr>
        <a:xfrm flipV="1">
          <a:off x="6972300" y="16768829"/>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139626</xdr:rowOff>
    </xdr:from>
    <xdr:to>
      <xdr:col>55</xdr:col>
      <xdr:colOff>50800</xdr:colOff>
      <xdr:row>98</xdr:row>
      <xdr:rowOff>69776</xdr:rowOff>
    </xdr:to>
    <xdr:sp macro="" textlink="">
      <xdr:nvSpPr>
        <xdr:cNvPr id="472" name="楕円 471"/>
        <xdr:cNvSpPr/>
      </xdr:nvSpPr>
      <xdr:spPr>
        <a:xfrm>
          <a:off x="10426700" y="167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99003</xdr:rowOff>
    </xdr:from>
    <xdr:ext cx="534377" cy="259045"/>
    <xdr:sp macro="" textlink="">
      <xdr:nvSpPr>
        <xdr:cNvPr id="473" name="土木費該当値テキスト"/>
        <xdr:cNvSpPr txBox="1"/>
      </xdr:nvSpPr>
      <xdr:spPr>
        <a:xfrm>
          <a:off x="10528300" y="165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122557</xdr:rowOff>
    </xdr:from>
    <xdr:to>
      <xdr:col>50</xdr:col>
      <xdr:colOff>165100</xdr:colOff>
      <xdr:row>98</xdr:row>
      <xdr:rowOff>52707</xdr:rowOff>
    </xdr:to>
    <xdr:sp macro="" textlink="">
      <xdr:nvSpPr>
        <xdr:cNvPr id="474" name="楕円 473"/>
        <xdr:cNvSpPr/>
      </xdr:nvSpPr>
      <xdr:spPr>
        <a:xfrm>
          <a:off x="9588500" y="167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69234</xdr:rowOff>
    </xdr:from>
    <xdr:ext cx="534377" cy="259045"/>
    <xdr:sp macro="" textlink="">
      <xdr:nvSpPr>
        <xdr:cNvPr id="475" name="テキスト ボックス 474"/>
        <xdr:cNvSpPr txBox="1"/>
      </xdr:nvSpPr>
      <xdr:spPr>
        <a:xfrm>
          <a:off x="9372111" y="165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110582</xdr:rowOff>
    </xdr:from>
    <xdr:to>
      <xdr:col>46</xdr:col>
      <xdr:colOff>38100</xdr:colOff>
      <xdr:row>98</xdr:row>
      <xdr:rowOff>40732</xdr:rowOff>
    </xdr:to>
    <xdr:sp macro="" textlink="">
      <xdr:nvSpPr>
        <xdr:cNvPr id="476" name="楕円 475"/>
        <xdr:cNvSpPr/>
      </xdr:nvSpPr>
      <xdr:spPr>
        <a:xfrm>
          <a:off x="8699500" y="167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57259</xdr:rowOff>
    </xdr:from>
    <xdr:ext cx="534377" cy="259045"/>
    <xdr:sp macro="" textlink="">
      <xdr:nvSpPr>
        <xdr:cNvPr id="477" name="テキスト ボックス 476"/>
        <xdr:cNvSpPr txBox="1"/>
      </xdr:nvSpPr>
      <xdr:spPr>
        <a:xfrm>
          <a:off x="8483111" y="165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87379</xdr:rowOff>
    </xdr:from>
    <xdr:to>
      <xdr:col>41</xdr:col>
      <xdr:colOff>101600</xdr:colOff>
      <xdr:row>98</xdr:row>
      <xdr:rowOff>17529</xdr:rowOff>
    </xdr:to>
    <xdr:sp macro="" textlink="">
      <xdr:nvSpPr>
        <xdr:cNvPr id="478" name="楕円 477"/>
        <xdr:cNvSpPr/>
      </xdr:nvSpPr>
      <xdr:spPr>
        <a:xfrm>
          <a:off x="7810500" y="167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34056</xdr:rowOff>
    </xdr:from>
    <xdr:ext cx="534377" cy="259045"/>
    <xdr:sp macro="" textlink="">
      <xdr:nvSpPr>
        <xdr:cNvPr id="479" name="テキスト ボックス 478"/>
        <xdr:cNvSpPr txBox="1"/>
      </xdr:nvSpPr>
      <xdr:spPr>
        <a:xfrm>
          <a:off x="7594111" y="1649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114647</xdr:rowOff>
    </xdr:from>
    <xdr:to>
      <xdr:col>36</xdr:col>
      <xdr:colOff>165100</xdr:colOff>
      <xdr:row>98</xdr:row>
      <xdr:rowOff>44797</xdr:rowOff>
    </xdr:to>
    <xdr:sp macro="" textlink="">
      <xdr:nvSpPr>
        <xdr:cNvPr id="480" name="楕円 479"/>
        <xdr:cNvSpPr/>
      </xdr:nvSpPr>
      <xdr:spPr>
        <a:xfrm>
          <a:off x="6921500" y="167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61324</xdr:rowOff>
    </xdr:from>
    <xdr:ext cx="534377" cy="259045"/>
    <xdr:sp macro="" textlink="">
      <xdr:nvSpPr>
        <xdr:cNvPr id="481" name="テキスト ボックス 480"/>
        <xdr:cNvSpPr txBox="1"/>
      </xdr:nvSpPr>
      <xdr:spPr>
        <a:xfrm>
          <a:off x="6705111" y="1652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61473</xdr:rowOff>
    </xdr:from>
    <xdr:to>
      <xdr:col>85</xdr:col>
      <xdr:colOff>127000</xdr:colOff>
      <xdr:row>38</xdr:row>
      <xdr:rowOff>162651</xdr:rowOff>
    </xdr:to>
    <xdr:cxnSp macro="">
      <xdr:nvCxnSpPr>
        <xdr:cNvPr id="509" name="直線コネクタ 508"/>
        <xdr:cNvCxnSpPr/>
      </xdr:nvCxnSpPr>
      <xdr:spPr>
        <a:xfrm flipV="1">
          <a:off x="15481300" y="6576573"/>
          <a:ext cx="8382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141986</xdr:rowOff>
    </xdr:from>
    <xdr:to>
      <xdr:col>81</xdr:col>
      <xdr:colOff>50800</xdr:colOff>
      <xdr:row>38</xdr:row>
      <xdr:rowOff>162651</xdr:rowOff>
    </xdr:to>
    <xdr:cxnSp macro="">
      <xdr:nvCxnSpPr>
        <xdr:cNvPr id="512" name="直線コネクタ 511"/>
        <xdr:cNvCxnSpPr/>
      </xdr:nvCxnSpPr>
      <xdr:spPr>
        <a:xfrm>
          <a:off x="14592300" y="6657086"/>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112999</xdr:rowOff>
    </xdr:from>
    <xdr:to>
      <xdr:col>76</xdr:col>
      <xdr:colOff>114300</xdr:colOff>
      <xdr:row>38</xdr:row>
      <xdr:rowOff>141986</xdr:rowOff>
    </xdr:to>
    <xdr:cxnSp macro="">
      <xdr:nvCxnSpPr>
        <xdr:cNvPr id="515" name="直線コネクタ 514"/>
        <xdr:cNvCxnSpPr/>
      </xdr:nvCxnSpPr>
      <xdr:spPr>
        <a:xfrm>
          <a:off x="13703300" y="6628099"/>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112999</xdr:rowOff>
    </xdr:from>
    <xdr:to>
      <xdr:col>71</xdr:col>
      <xdr:colOff>177800</xdr:colOff>
      <xdr:row>38</xdr:row>
      <xdr:rowOff>148021</xdr:rowOff>
    </xdr:to>
    <xdr:cxnSp macro="">
      <xdr:nvCxnSpPr>
        <xdr:cNvPr id="518" name="直線コネクタ 517"/>
        <xdr:cNvCxnSpPr/>
      </xdr:nvCxnSpPr>
      <xdr:spPr>
        <a:xfrm flipV="1">
          <a:off x="12814300" y="6628099"/>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10673</xdr:rowOff>
    </xdr:from>
    <xdr:to>
      <xdr:col>85</xdr:col>
      <xdr:colOff>177800</xdr:colOff>
      <xdr:row>38</xdr:row>
      <xdr:rowOff>112273</xdr:rowOff>
    </xdr:to>
    <xdr:sp macro="" textlink="">
      <xdr:nvSpPr>
        <xdr:cNvPr id="528" name="楕円 527"/>
        <xdr:cNvSpPr/>
      </xdr:nvSpPr>
      <xdr:spPr>
        <a:xfrm>
          <a:off x="16268700" y="65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97050</xdr:rowOff>
    </xdr:from>
    <xdr:ext cx="534377" cy="259045"/>
    <xdr:sp macro="" textlink="">
      <xdr:nvSpPr>
        <xdr:cNvPr id="529" name="消防費該当値テキスト"/>
        <xdr:cNvSpPr txBox="1"/>
      </xdr:nvSpPr>
      <xdr:spPr>
        <a:xfrm>
          <a:off x="16370300" y="64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111851</xdr:rowOff>
    </xdr:from>
    <xdr:to>
      <xdr:col>81</xdr:col>
      <xdr:colOff>101600</xdr:colOff>
      <xdr:row>39</xdr:row>
      <xdr:rowOff>42001</xdr:rowOff>
    </xdr:to>
    <xdr:sp macro="" textlink="">
      <xdr:nvSpPr>
        <xdr:cNvPr id="530" name="楕円 529"/>
        <xdr:cNvSpPr/>
      </xdr:nvSpPr>
      <xdr:spPr>
        <a:xfrm>
          <a:off x="15430500" y="66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33128</xdr:rowOff>
    </xdr:from>
    <xdr:ext cx="469744" cy="259045"/>
    <xdr:sp macro="" textlink="">
      <xdr:nvSpPr>
        <xdr:cNvPr id="531" name="テキスト ボックス 530"/>
        <xdr:cNvSpPr txBox="1"/>
      </xdr:nvSpPr>
      <xdr:spPr>
        <a:xfrm>
          <a:off x="15246428" y="671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91186</xdr:rowOff>
    </xdr:from>
    <xdr:to>
      <xdr:col>76</xdr:col>
      <xdr:colOff>165100</xdr:colOff>
      <xdr:row>39</xdr:row>
      <xdr:rowOff>21336</xdr:rowOff>
    </xdr:to>
    <xdr:sp macro="" textlink="">
      <xdr:nvSpPr>
        <xdr:cNvPr id="532" name="楕円 531"/>
        <xdr:cNvSpPr/>
      </xdr:nvSpPr>
      <xdr:spPr>
        <a:xfrm>
          <a:off x="1454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12463</xdr:rowOff>
    </xdr:from>
    <xdr:ext cx="469744" cy="259045"/>
    <xdr:sp macro="" textlink="">
      <xdr:nvSpPr>
        <xdr:cNvPr id="533" name="テキスト ボックス 532"/>
        <xdr:cNvSpPr txBox="1"/>
      </xdr:nvSpPr>
      <xdr:spPr>
        <a:xfrm>
          <a:off x="14357428" y="66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62199</xdr:rowOff>
    </xdr:from>
    <xdr:to>
      <xdr:col>72</xdr:col>
      <xdr:colOff>38100</xdr:colOff>
      <xdr:row>38</xdr:row>
      <xdr:rowOff>163799</xdr:rowOff>
    </xdr:to>
    <xdr:sp macro="" textlink="">
      <xdr:nvSpPr>
        <xdr:cNvPr id="534" name="楕円 533"/>
        <xdr:cNvSpPr/>
      </xdr:nvSpPr>
      <xdr:spPr>
        <a:xfrm>
          <a:off x="136525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154926</xdr:rowOff>
    </xdr:from>
    <xdr:ext cx="534377" cy="259045"/>
    <xdr:sp macro="" textlink="">
      <xdr:nvSpPr>
        <xdr:cNvPr id="535" name="テキスト ボックス 534"/>
        <xdr:cNvSpPr txBox="1"/>
      </xdr:nvSpPr>
      <xdr:spPr>
        <a:xfrm>
          <a:off x="13436111" y="66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97221</xdr:rowOff>
    </xdr:from>
    <xdr:to>
      <xdr:col>67</xdr:col>
      <xdr:colOff>101600</xdr:colOff>
      <xdr:row>39</xdr:row>
      <xdr:rowOff>27371</xdr:rowOff>
    </xdr:to>
    <xdr:sp macro="" textlink="">
      <xdr:nvSpPr>
        <xdr:cNvPr id="536" name="楕円 535"/>
        <xdr:cNvSpPr/>
      </xdr:nvSpPr>
      <xdr:spPr>
        <a:xfrm>
          <a:off x="12763500" y="661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18498</xdr:rowOff>
    </xdr:from>
    <xdr:ext cx="469744" cy="259045"/>
    <xdr:sp macro="" textlink="">
      <xdr:nvSpPr>
        <xdr:cNvPr id="537" name="テキスト ボックス 536"/>
        <xdr:cNvSpPr txBox="1"/>
      </xdr:nvSpPr>
      <xdr:spPr>
        <a:xfrm>
          <a:off x="12579428" y="670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98454</xdr:rowOff>
    </xdr:from>
    <xdr:to>
      <xdr:col>85</xdr:col>
      <xdr:colOff>127000</xdr:colOff>
      <xdr:row>57</xdr:row>
      <xdr:rowOff>157106</xdr:rowOff>
    </xdr:to>
    <xdr:cxnSp macro="">
      <xdr:nvCxnSpPr>
        <xdr:cNvPr id="569" name="直線コネクタ 568"/>
        <xdr:cNvCxnSpPr/>
      </xdr:nvCxnSpPr>
      <xdr:spPr>
        <a:xfrm>
          <a:off x="15481300" y="9528204"/>
          <a:ext cx="838200" cy="40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98454</xdr:rowOff>
    </xdr:from>
    <xdr:to>
      <xdr:col>81</xdr:col>
      <xdr:colOff>50800</xdr:colOff>
      <xdr:row>58</xdr:row>
      <xdr:rowOff>15832</xdr:rowOff>
    </xdr:to>
    <xdr:cxnSp macro="">
      <xdr:nvCxnSpPr>
        <xdr:cNvPr id="572" name="直線コネクタ 571"/>
        <xdr:cNvCxnSpPr/>
      </xdr:nvCxnSpPr>
      <xdr:spPr>
        <a:xfrm flipV="1">
          <a:off x="14592300" y="9528204"/>
          <a:ext cx="889000" cy="43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15832</xdr:rowOff>
    </xdr:from>
    <xdr:to>
      <xdr:col>76</xdr:col>
      <xdr:colOff>114300</xdr:colOff>
      <xdr:row>58</xdr:row>
      <xdr:rowOff>132793</xdr:rowOff>
    </xdr:to>
    <xdr:cxnSp macro="">
      <xdr:nvCxnSpPr>
        <xdr:cNvPr id="575" name="直線コネクタ 574"/>
        <xdr:cNvCxnSpPr/>
      </xdr:nvCxnSpPr>
      <xdr:spPr>
        <a:xfrm flipV="1">
          <a:off x="13703300" y="9959932"/>
          <a:ext cx="889000" cy="1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120710</xdr:rowOff>
    </xdr:from>
    <xdr:to>
      <xdr:col>71</xdr:col>
      <xdr:colOff>177800</xdr:colOff>
      <xdr:row>58</xdr:row>
      <xdr:rowOff>132793</xdr:rowOff>
    </xdr:to>
    <xdr:cxnSp macro="">
      <xdr:nvCxnSpPr>
        <xdr:cNvPr id="578" name="直線コネクタ 577"/>
        <xdr:cNvCxnSpPr/>
      </xdr:nvCxnSpPr>
      <xdr:spPr>
        <a:xfrm>
          <a:off x="12814300" y="1006481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106306</xdr:rowOff>
    </xdr:from>
    <xdr:to>
      <xdr:col>85</xdr:col>
      <xdr:colOff>177800</xdr:colOff>
      <xdr:row>58</xdr:row>
      <xdr:rowOff>36456</xdr:rowOff>
    </xdr:to>
    <xdr:sp macro="" textlink="">
      <xdr:nvSpPr>
        <xdr:cNvPr id="588" name="楕円 587"/>
        <xdr:cNvSpPr/>
      </xdr:nvSpPr>
      <xdr:spPr>
        <a:xfrm>
          <a:off x="16268700" y="98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21233</xdr:rowOff>
    </xdr:from>
    <xdr:ext cx="534377" cy="259045"/>
    <xdr:sp macro="" textlink="">
      <xdr:nvSpPr>
        <xdr:cNvPr id="589" name="教育費該当値テキスト"/>
        <xdr:cNvSpPr txBox="1"/>
      </xdr:nvSpPr>
      <xdr:spPr>
        <a:xfrm>
          <a:off x="16370300" y="979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47654</xdr:rowOff>
    </xdr:from>
    <xdr:to>
      <xdr:col>81</xdr:col>
      <xdr:colOff>101600</xdr:colOff>
      <xdr:row>55</xdr:row>
      <xdr:rowOff>149254</xdr:rowOff>
    </xdr:to>
    <xdr:sp macro="" textlink="">
      <xdr:nvSpPr>
        <xdr:cNvPr id="590" name="楕円 589"/>
        <xdr:cNvSpPr/>
      </xdr:nvSpPr>
      <xdr:spPr>
        <a:xfrm>
          <a:off x="15430500" y="94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165781</xdr:rowOff>
    </xdr:from>
    <xdr:ext cx="534377" cy="259045"/>
    <xdr:sp macro="" textlink="">
      <xdr:nvSpPr>
        <xdr:cNvPr id="591" name="テキスト ボックス 590"/>
        <xdr:cNvSpPr txBox="1"/>
      </xdr:nvSpPr>
      <xdr:spPr>
        <a:xfrm>
          <a:off x="15214111" y="92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136482</xdr:rowOff>
    </xdr:from>
    <xdr:to>
      <xdr:col>76</xdr:col>
      <xdr:colOff>165100</xdr:colOff>
      <xdr:row>58</xdr:row>
      <xdr:rowOff>66632</xdr:rowOff>
    </xdr:to>
    <xdr:sp macro="" textlink="">
      <xdr:nvSpPr>
        <xdr:cNvPr id="592" name="楕円 591"/>
        <xdr:cNvSpPr/>
      </xdr:nvSpPr>
      <xdr:spPr>
        <a:xfrm>
          <a:off x="14541500" y="99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57759</xdr:rowOff>
    </xdr:from>
    <xdr:ext cx="534377" cy="259045"/>
    <xdr:sp macro="" textlink="">
      <xdr:nvSpPr>
        <xdr:cNvPr id="593" name="テキスト ボックス 592"/>
        <xdr:cNvSpPr txBox="1"/>
      </xdr:nvSpPr>
      <xdr:spPr>
        <a:xfrm>
          <a:off x="14325111" y="100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81993</xdr:rowOff>
    </xdr:from>
    <xdr:to>
      <xdr:col>72</xdr:col>
      <xdr:colOff>38100</xdr:colOff>
      <xdr:row>59</xdr:row>
      <xdr:rowOff>12143</xdr:rowOff>
    </xdr:to>
    <xdr:sp macro="" textlink="">
      <xdr:nvSpPr>
        <xdr:cNvPr id="594" name="楕円 593"/>
        <xdr:cNvSpPr/>
      </xdr:nvSpPr>
      <xdr:spPr>
        <a:xfrm>
          <a:off x="13652500" y="100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3270</xdr:rowOff>
    </xdr:from>
    <xdr:ext cx="534377" cy="259045"/>
    <xdr:sp macro="" textlink="">
      <xdr:nvSpPr>
        <xdr:cNvPr id="595" name="テキスト ボックス 594"/>
        <xdr:cNvSpPr txBox="1"/>
      </xdr:nvSpPr>
      <xdr:spPr>
        <a:xfrm>
          <a:off x="13436111" y="10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69910</xdr:rowOff>
    </xdr:from>
    <xdr:to>
      <xdr:col>67</xdr:col>
      <xdr:colOff>101600</xdr:colOff>
      <xdr:row>59</xdr:row>
      <xdr:rowOff>60</xdr:rowOff>
    </xdr:to>
    <xdr:sp macro="" textlink="">
      <xdr:nvSpPr>
        <xdr:cNvPr id="596" name="楕円 595"/>
        <xdr:cNvSpPr/>
      </xdr:nvSpPr>
      <xdr:spPr>
        <a:xfrm>
          <a:off x="12763500" y="100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162637</xdr:rowOff>
    </xdr:from>
    <xdr:ext cx="534377" cy="259045"/>
    <xdr:sp macro="" textlink="">
      <xdr:nvSpPr>
        <xdr:cNvPr id="597" name="テキスト ボックス 596"/>
        <xdr:cNvSpPr txBox="1"/>
      </xdr:nvSpPr>
      <xdr:spPr>
        <a:xfrm>
          <a:off x="12547111" y="101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44306</xdr:rowOff>
    </xdr:from>
    <xdr:to>
      <xdr:col>85</xdr:col>
      <xdr:colOff>127000</xdr:colOff>
      <xdr:row>79</xdr:row>
      <xdr:rowOff>44390</xdr:rowOff>
    </xdr:to>
    <xdr:cxnSp macro="">
      <xdr:nvCxnSpPr>
        <xdr:cNvPr id="626" name="直線コネクタ 625"/>
        <xdr:cNvCxnSpPr/>
      </xdr:nvCxnSpPr>
      <xdr:spPr>
        <a:xfrm>
          <a:off x="15481300" y="13588856"/>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44306</xdr:rowOff>
    </xdr:from>
    <xdr:to>
      <xdr:col>81</xdr:col>
      <xdr:colOff>50800</xdr:colOff>
      <xdr:row>79</xdr:row>
      <xdr:rowOff>44450</xdr:rowOff>
    </xdr:to>
    <xdr:cxnSp macro="">
      <xdr:nvCxnSpPr>
        <xdr:cNvPr id="629" name="直線コネクタ 628"/>
        <xdr:cNvCxnSpPr/>
      </xdr:nvCxnSpPr>
      <xdr:spPr>
        <a:xfrm flipV="1">
          <a:off x="14592300" y="13588856"/>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165040</xdr:rowOff>
    </xdr:from>
    <xdr:to>
      <xdr:col>85</xdr:col>
      <xdr:colOff>177800</xdr:colOff>
      <xdr:row>79</xdr:row>
      <xdr:rowOff>95190</xdr:rowOff>
    </xdr:to>
    <xdr:sp macro="" textlink="">
      <xdr:nvSpPr>
        <xdr:cNvPr id="645" name="楕円 644"/>
        <xdr:cNvSpPr/>
      </xdr:nvSpPr>
      <xdr:spPr>
        <a:xfrm>
          <a:off x="16268700" y="13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110648</xdr:rowOff>
    </xdr:from>
    <xdr:ext cx="249299" cy="259045"/>
    <xdr:sp macro="" textlink="">
      <xdr:nvSpPr>
        <xdr:cNvPr id="646" name="災害復旧費該当値テキスト"/>
        <xdr:cNvSpPr txBox="1"/>
      </xdr:nvSpPr>
      <xdr:spPr>
        <a:xfrm>
          <a:off x="16370300" y="13483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164956</xdr:rowOff>
    </xdr:from>
    <xdr:to>
      <xdr:col>81</xdr:col>
      <xdr:colOff>101600</xdr:colOff>
      <xdr:row>79</xdr:row>
      <xdr:rowOff>95106</xdr:rowOff>
    </xdr:to>
    <xdr:sp macro="" textlink="">
      <xdr:nvSpPr>
        <xdr:cNvPr id="647" name="楕円 646"/>
        <xdr:cNvSpPr/>
      </xdr:nvSpPr>
      <xdr:spPr>
        <a:xfrm>
          <a:off x="15430500" y="135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86233</xdr:rowOff>
    </xdr:from>
    <xdr:ext cx="313932" cy="259045"/>
    <xdr:sp macro="" textlink="">
      <xdr:nvSpPr>
        <xdr:cNvPr id="648" name="テキスト ボックス 647"/>
        <xdr:cNvSpPr txBox="1"/>
      </xdr:nvSpPr>
      <xdr:spPr>
        <a:xfrm>
          <a:off x="15324333" y="1363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106762</xdr:rowOff>
    </xdr:from>
    <xdr:to>
      <xdr:col>85</xdr:col>
      <xdr:colOff>127000</xdr:colOff>
      <xdr:row>95</xdr:row>
      <xdr:rowOff>139509</xdr:rowOff>
    </xdr:to>
    <xdr:cxnSp macro="">
      <xdr:nvCxnSpPr>
        <xdr:cNvPr id="683" name="直線コネクタ 682"/>
        <xdr:cNvCxnSpPr/>
      </xdr:nvCxnSpPr>
      <xdr:spPr>
        <a:xfrm flipV="1">
          <a:off x="15481300" y="16394512"/>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123755</xdr:rowOff>
    </xdr:from>
    <xdr:to>
      <xdr:col>81</xdr:col>
      <xdr:colOff>50800</xdr:colOff>
      <xdr:row>95</xdr:row>
      <xdr:rowOff>139509</xdr:rowOff>
    </xdr:to>
    <xdr:cxnSp macro="">
      <xdr:nvCxnSpPr>
        <xdr:cNvPr id="686" name="直線コネクタ 685"/>
        <xdr:cNvCxnSpPr/>
      </xdr:nvCxnSpPr>
      <xdr:spPr>
        <a:xfrm>
          <a:off x="14592300" y="16411505"/>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105333</xdr:rowOff>
    </xdr:from>
    <xdr:to>
      <xdr:col>76</xdr:col>
      <xdr:colOff>114300</xdr:colOff>
      <xdr:row>95</xdr:row>
      <xdr:rowOff>123755</xdr:rowOff>
    </xdr:to>
    <xdr:cxnSp macro="">
      <xdr:nvCxnSpPr>
        <xdr:cNvPr id="689" name="直線コネクタ 688"/>
        <xdr:cNvCxnSpPr/>
      </xdr:nvCxnSpPr>
      <xdr:spPr>
        <a:xfrm>
          <a:off x="13703300" y="16393083"/>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44983</xdr:rowOff>
    </xdr:from>
    <xdr:to>
      <xdr:col>71</xdr:col>
      <xdr:colOff>177800</xdr:colOff>
      <xdr:row>95</xdr:row>
      <xdr:rowOff>105333</xdr:rowOff>
    </xdr:to>
    <xdr:cxnSp macro="">
      <xdr:nvCxnSpPr>
        <xdr:cNvPr id="692" name="直線コネクタ 691"/>
        <xdr:cNvCxnSpPr/>
      </xdr:nvCxnSpPr>
      <xdr:spPr>
        <a:xfrm>
          <a:off x="12814300" y="16332733"/>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55962</xdr:rowOff>
    </xdr:from>
    <xdr:to>
      <xdr:col>85</xdr:col>
      <xdr:colOff>177800</xdr:colOff>
      <xdr:row>95</xdr:row>
      <xdr:rowOff>157562</xdr:rowOff>
    </xdr:to>
    <xdr:sp macro="" textlink="">
      <xdr:nvSpPr>
        <xdr:cNvPr id="702" name="楕円 701"/>
        <xdr:cNvSpPr/>
      </xdr:nvSpPr>
      <xdr:spPr>
        <a:xfrm>
          <a:off x="16268700" y="163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34389</xdr:rowOff>
    </xdr:from>
    <xdr:ext cx="534377" cy="259045"/>
    <xdr:sp macro="" textlink="">
      <xdr:nvSpPr>
        <xdr:cNvPr id="703" name="公債費該当値テキスト"/>
        <xdr:cNvSpPr txBox="1"/>
      </xdr:nvSpPr>
      <xdr:spPr>
        <a:xfrm>
          <a:off x="16370300" y="1632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88709</xdr:rowOff>
    </xdr:from>
    <xdr:to>
      <xdr:col>81</xdr:col>
      <xdr:colOff>101600</xdr:colOff>
      <xdr:row>96</xdr:row>
      <xdr:rowOff>18859</xdr:rowOff>
    </xdr:to>
    <xdr:sp macro="" textlink="">
      <xdr:nvSpPr>
        <xdr:cNvPr id="704" name="楕円 703"/>
        <xdr:cNvSpPr/>
      </xdr:nvSpPr>
      <xdr:spPr>
        <a:xfrm>
          <a:off x="15430500" y="16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9986</xdr:rowOff>
    </xdr:from>
    <xdr:ext cx="534377" cy="259045"/>
    <xdr:sp macro="" textlink="">
      <xdr:nvSpPr>
        <xdr:cNvPr id="705" name="テキスト ボックス 704"/>
        <xdr:cNvSpPr txBox="1"/>
      </xdr:nvSpPr>
      <xdr:spPr>
        <a:xfrm>
          <a:off x="15214111" y="164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72955</xdr:rowOff>
    </xdr:from>
    <xdr:to>
      <xdr:col>76</xdr:col>
      <xdr:colOff>165100</xdr:colOff>
      <xdr:row>96</xdr:row>
      <xdr:rowOff>3105</xdr:rowOff>
    </xdr:to>
    <xdr:sp macro="" textlink="">
      <xdr:nvSpPr>
        <xdr:cNvPr id="706" name="楕円 705"/>
        <xdr:cNvSpPr/>
      </xdr:nvSpPr>
      <xdr:spPr>
        <a:xfrm>
          <a:off x="14541500" y="163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165682</xdr:rowOff>
    </xdr:from>
    <xdr:ext cx="534377" cy="259045"/>
    <xdr:sp macro="" textlink="">
      <xdr:nvSpPr>
        <xdr:cNvPr id="707" name="テキスト ボックス 706"/>
        <xdr:cNvSpPr txBox="1"/>
      </xdr:nvSpPr>
      <xdr:spPr>
        <a:xfrm>
          <a:off x="14325111" y="164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54533</xdr:rowOff>
    </xdr:from>
    <xdr:to>
      <xdr:col>72</xdr:col>
      <xdr:colOff>38100</xdr:colOff>
      <xdr:row>95</xdr:row>
      <xdr:rowOff>156133</xdr:rowOff>
    </xdr:to>
    <xdr:sp macro="" textlink="">
      <xdr:nvSpPr>
        <xdr:cNvPr id="708" name="楕円 707"/>
        <xdr:cNvSpPr/>
      </xdr:nvSpPr>
      <xdr:spPr>
        <a:xfrm>
          <a:off x="13652500" y="163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147260</xdr:rowOff>
    </xdr:from>
    <xdr:ext cx="534377" cy="259045"/>
    <xdr:sp macro="" textlink="">
      <xdr:nvSpPr>
        <xdr:cNvPr id="709" name="テキスト ボックス 708"/>
        <xdr:cNvSpPr txBox="1"/>
      </xdr:nvSpPr>
      <xdr:spPr>
        <a:xfrm>
          <a:off x="13436111" y="164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165633</xdr:rowOff>
    </xdr:from>
    <xdr:to>
      <xdr:col>67</xdr:col>
      <xdr:colOff>101600</xdr:colOff>
      <xdr:row>95</xdr:row>
      <xdr:rowOff>95783</xdr:rowOff>
    </xdr:to>
    <xdr:sp macro="" textlink="">
      <xdr:nvSpPr>
        <xdr:cNvPr id="710" name="楕円 709"/>
        <xdr:cNvSpPr/>
      </xdr:nvSpPr>
      <xdr:spPr>
        <a:xfrm>
          <a:off x="12763500" y="162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86910</xdr:rowOff>
    </xdr:from>
    <xdr:ext cx="534377" cy="259045"/>
    <xdr:sp macro="" textlink="">
      <xdr:nvSpPr>
        <xdr:cNvPr id="711" name="テキスト ボックス 710"/>
        <xdr:cNvSpPr txBox="1"/>
      </xdr:nvSpPr>
      <xdr:spPr>
        <a:xfrm>
          <a:off x="12547111" y="1637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が類似団体平均に比べ高止まりしているのは、ごみ処理やごみ収集業務の委託料等による物件費、病院事業会計への繰出金等による補助費等が高い水準であることが主な要因である。また、令和２年度においては、平成２９年度から続いている広域ごみ処理施設建設事業の影響により、衛生費の住民一人当たりのコストが前年度から１１７，７００円増加している。総務費が特別定額給付金給付事業費の影響により令和２年度に大きく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対前年度比０．９８ポイントの増となっている。実質収支額は、１１億１，３９７万３千円の黒字となっている。近年は各年度とも黒字を計上しており、健全な状態を維持している。令和２年度の実質単年度収支は、令和元年度に続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162_&#39640;&#30722;&#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71.900000000000006</v>
          </cell>
          <cell r="BX51">
            <v>75.099999999999994</v>
          </cell>
          <cell r="CF51">
            <v>71.2</v>
          </cell>
          <cell r="CN51">
            <v>66.400000000000006</v>
          </cell>
          <cell r="CV51">
            <v>70.8</v>
          </cell>
        </row>
        <row r="53">
          <cell r="BP53">
            <v>57.5</v>
          </cell>
          <cell r="BX53">
            <v>57.2</v>
          </cell>
          <cell r="CF53">
            <v>58</v>
          </cell>
          <cell r="CN53">
            <v>56.2</v>
          </cell>
          <cell r="CV53">
            <v>57.6</v>
          </cell>
        </row>
        <row r="55">
          <cell r="AN55" t="str">
            <v>類似団体内平均値</v>
          </cell>
          <cell r="BP55">
            <v>33.1</v>
          </cell>
          <cell r="BX55">
            <v>31.3</v>
          </cell>
          <cell r="CF55">
            <v>25.3</v>
          </cell>
          <cell r="CN55">
            <v>25.5</v>
          </cell>
          <cell r="CV55">
            <v>25.1</v>
          </cell>
        </row>
        <row r="57">
          <cell r="BP57">
            <v>57.2</v>
          </cell>
          <cell r="BX57">
            <v>58.5</v>
          </cell>
          <cell r="CF57">
            <v>59.8</v>
          </cell>
          <cell r="CN57">
            <v>61.1</v>
          </cell>
          <cell r="CV57">
            <v>61</v>
          </cell>
        </row>
        <row r="72">
          <cell r="BP72" t="str">
            <v>H28</v>
          </cell>
          <cell r="BX72" t="str">
            <v>H29</v>
          </cell>
          <cell r="CF72" t="str">
            <v>H30</v>
          </cell>
          <cell r="CN72" t="str">
            <v>R01</v>
          </cell>
          <cell r="CV72" t="str">
            <v>R02</v>
          </cell>
        </row>
        <row r="73">
          <cell r="AN73" t="str">
            <v>当該団体値</v>
          </cell>
          <cell r="BP73">
            <v>71.900000000000006</v>
          </cell>
          <cell r="BX73">
            <v>75.099999999999994</v>
          </cell>
          <cell r="CF73">
            <v>71.2</v>
          </cell>
          <cell r="CN73">
            <v>66.400000000000006</v>
          </cell>
          <cell r="CV73">
            <v>70.8</v>
          </cell>
        </row>
        <row r="75">
          <cell r="BP75">
            <v>11.1</v>
          </cell>
          <cell r="BX75">
            <v>10</v>
          </cell>
          <cell r="CF75">
            <v>7.9</v>
          </cell>
          <cell r="CN75">
            <v>5.9</v>
          </cell>
          <cell r="CV75">
            <v>4.8</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57828678</v>
      </c>
      <c r="BO4" s="426"/>
      <c r="BP4" s="426"/>
      <c r="BQ4" s="426"/>
      <c r="BR4" s="426"/>
      <c r="BS4" s="426"/>
      <c r="BT4" s="426"/>
      <c r="BU4" s="427"/>
      <c r="BV4" s="425">
        <v>40615411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5.2</v>
      </c>
      <c r="CU4" s="610"/>
      <c r="CV4" s="610"/>
      <c r="CW4" s="610"/>
      <c r="CX4" s="610"/>
      <c r="CY4" s="610"/>
      <c r="CZ4" s="610"/>
      <c r="DA4" s="611"/>
      <c r="DB4" s="609">
        <v>3.3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56432739</v>
      </c>
      <c r="BO5" s="431"/>
      <c r="BP5" s="431"/>
      <c r="BQ5" s="431"/>
      <c r="BR5" s="431"/>
      <c r="BS5" s="431"/>
      <c r="BT5" s="431"/>
      <c r="BU5" s="432"/>
      <c r="BV5" s="430">
        <v>39917084</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90.6</v>
      </c>
      <c r="CU5" s="401"/>
      <c r="CV5" s="401"/>
      <c r="CW5" s="401"/>
      <c r="CX5" s="401"/>
      <c r="CY5" s="401"/>
      <c r="CZ5" s="401"/>
      <c r="DA5" s="402"/>
      <c r="DB5" s="400">
        <v>88.7</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1395939</v>
      </c>
      <c r="BO6" s="431"/>
      <c r="BP6" s="431"/>
      <c r="BQ6" s="431"/>
      <c r="BR6" s="431"/>
      <c r="BS6" s="431"/>
      <c r="BT6" s="431"/>
      <c r="BU6" s="432"/>
      <c r="BV6" s="430">
        <v>698327</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96.7</v>
      </c>
      <c r="CU6" s="584"/>
      <c r="CV6" s="584"/>
      <c r="CW6" s="584"/>
      <c r="CX6" s="584"/>
      <c r="CY6" s="584"/>
      <c r="CZ6" s="584"/>
      <c r="DA6" s="585"/>
      <c r="DB6" s="583">
        <v>95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281966</v>
      </c>
      <c r="BO7" s="431"/>
      <c r="BP7" s="431"/>
      <c r="BQ7" s="431"/>
      <c r="BR7" s="431"/>
      <c r="BS7" s="431"/>
      <c r="BT7" s="431"/>
      <c r="BU7" s="432"/>
      <c r="BV7" s="430">
        <v>31385</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21245173</v>
      </c>
      <c r="CU7" s="431"/>
      <c r="CV7" s="431"/>
      <c r="CW7" s="431"/>
      <c r="CX7" s="431"/>
      <c r="CY7" s="431"/>
      <c r="CZ7" s="431"/>
      <c r="DA7" s="432"/>
      <c r="DB7" s="430">
        <v>20437829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1113973</v>
      </c>
      <c r="BO8" s="431"/>
      <c r="BP8" s="431"/>
      <c r="BQ8" s="431"/>
      <c r="BR8" s="431"/>
      <c r="BS8" s="431"/>
      <c r="BT8" s="431"/>
      <c r="BU8" s="432"/>
      <c r="BV8" s="430">
        <v>666942</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0.88</v>
      </c>
      <c r="CU8" s="544"/>
      <c r="CV8" s="544"/>
      <c r="CW8" s="544"/>
      <c r="CX8" s="544"/>
      <c r="CY8" s="544"/>
      <c r="CZ8" s="544"/>
      <c r="DA8" s="545"/>
      <c r="DB8" s="543">
        <v>0.88</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87722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447031</v>
      </c>
      <c r="BO9" s="431"/>
      <c r="BP9" s="431"/>
      <c r="BQ9" s="431"/>
      <c r="BR9" s="431"/>
      <c r="BS9" s="431"/>
      <c r="BT9" s="431"/>
      <c r="BU9" s="432"/>
      <c r="BV9" s="430">
        <v>136888</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11.6</v>
      </c>
      <c r="CU9" s="401"/>
      <c r="CV9" s="401"/>
      <c r="CW9" s="401"/>
      <c r="CX9" s="401"/>
      <c r="CY9" s="401"/>
      <c r="CZ9" s="401"/>
      <c r="DA9" s="402"/>
      <c r="DB9" s="400">
        <v>11.1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91030</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93</v>
      </c>
      <c r="AV10" s="488"/>
      <c r="AW10" s="488"/>
      <c r="AX10" s="488"/>
      <c r="AY10" s="410" t="s">
        <v>118</v>
      </c>
      <c r="AZ10" s="411"/>
      <c r="BA10" s="411"/>
      <c r="BB10" s="411"/>
      <c r="BC10" s="411"/>
      <c r="BD10" s="411"/>
      <c r="BE10" s="411"/>
      <c r="BF10" s="411"/>
      <c r="BG10" s="411"/>
      <c r="BH10" s="411"/>
      <c r="BI10" s="411"/>
      <c r="BJ10" s="411"/>
      <c r="BK10" s="411"/>
      <c r="BL10" s="411"/>
      <c r="BM10" s="412"/>
      <c r="BN10" s="430">
        <v>334064</v>
      </c>
      <c r="BO10" s="431"/>
      <c r="BP10" s="431"/>
      <c r="BQ10" s="431"/>
      <c r="BR10" s="431"/>
      <c r="BS10" s="431"/>
      <c r="BT10" s="431"/>
      <c r="BU10" s="432"/>
      <c r="BV10" s="430">
        <v>520436</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123</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89762</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88569</v>
      </c>
      <c r="S13" s="534"/>
      <c r="T13" s="534"/>
      <c r="U13" s="534"/>
      <c r="V13" s="535"/>
      <c r="W13" s="521" t="s">
        <v>137</v>
      </c>
      <c r="X13" s="443"/>
      <c r="Y13" s="443"/>
      <c r="Z13" s="443"/>
      <c r="AA13" s="443"/>
      <c r="AB13" s="444"/>
      <c r="AC13" s="406">
        <v>242</v>
      </c>
      <c r="AD13" s="407"/>
      <c r="AE13" s="407"/>
      <c r="AF13" s="407"/>
      <c r="AG13" s="408"/>
      <c r="AH13" s="406">
        <v>214</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781095</v>
      </c>
      <c r="BO13" s="431"/>
      <c r="BP13" s="431"/>
      <c r="BQ13" s="431"/>
      <c r="BR13" s="431"/>
      <c r="BS13" s="431"/>
      <c r="BT13" s="431"/>
      <c r="BU13" s="432"/>
      <c r="BV13" s="430">
        <v>657324</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4.8</v>
      </c>
      <c r="CU13" s="401"/>
      <c r="CV13" s="401"/>
      <c r="CW13" s="401"/>
      <c r="CX13" s="401"/>
      <c r="CY13" s="401"/>
      <c r="CZ13" s="401"/>
      <c r="DA13" s="402"/>
      <c r="DB13" s="400">
        <v>5.9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90462</v>
      </c>
      <c r="S14" s="534"/>
      <c r="T14" s="534"/>
      <c r="U14" s="534"/>
      <c r="V14" s="535"/>
      <c r="W14" s="536"/>
      <c r="X14" s="446"/>
      <c r="Y14" s="446"/>
      <c r="Z14" s="446"/>
      <c r="AA14" s="446"/>
      <c r="AB14" s="447"/>
      <c r="AC14" s="526">
        <v>0.6</v>
      </c>
      <c r="AD14" s="527"/>
      <c r="AE14" s="527"/>
      <c r="AF14" s="527"/>
      <c r="AG14" s="528"/>
      <c r="AH14" s="526">
        <v>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70.8</v>
      </c>
      <c r="CU14" s="538"/>
      <c r="CV14" s="538"/>
      <c r="CW14" s="538"/>
      <c r="CX14" s="538"/>
      <c r="CY14" s="538"/>
      <c r="CZ14" s="538"/>
      <c r="DA14" s="539"/>
      <c r="DB14" s="537">
        <v>66.400000000000006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89251</v>
      </c>
      <c r="S15" s="534"/>
      <c r="T15" s="534"/>
      <c r="U15" s="534"/>
      <c r="V15" s="535"/>
      <c r="W15" s="521" t="s">
        <v>145</v>
      </c>
      <c r="X15" s="443"/>
      <c r="Y15" s="443"/>
      <c r="Z15" s="443"/>
      <c r="AA15" s="443"/>
      <c r="AB15" s="444"/>
      <c r="AC15" s="406">
        <v>14857</v>
      </c>
      <c r="AD15" s="407"/>
      <c r="AE15" s="407"/>
      <c r="AF15" s="407"/>
      <c r="AG15" s="408"/>
      <c r="AH15" s="406">
        <v>15308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14026305</v>
      </c>
      <c r="BO15" s="426"/>
      <c r="BP15" s="426"/>
      <c r="BQ15" s="426"/>
      <c r="BR15" s="426"/>
      <c r="BS15" s="426"/>
      <c r="BT15" s="426"/>
      <c r="BU15" s="427"/>
      <c r="BV15" s="425">
        <v>13237885</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37</v>
      </c>
      <c r="AD16" s="527"/>
      <c r="AE16" s="527"/>
      <c r="AF16" s="527"/>
      <c r="AG16" s="528"/>
      <c r="AH16" s="526">
        <v>37.5</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15957148</v>
      </c>
      <c r="BO16" s="431"/>
      <c r="BP16" s="431"/>
      <c r="BQ16" s="431"/>
      <c r="BR16" s="431"/>
      <c r="BS16" s="431"/>
      <c r="BT16" s="431"/>
      <c r="BU16" s="432"/>
      <c r="BV16" s="430">
        <v>15203078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3"/>
      <c r="Y17" s="443"/>
      <c r="Z17" s="443"/>
      <c r="AA17" s="443"/>
      <c r="AB17" s="444"/>
      <c r="AC17" s="406">
        <v>25017</v>
      </c>
      <c r="AD17" s="407"/>
      <c r="AE17" s="407"/>
      <c r="AF17" s="407"/>
      <c r="AG17" s="408"/>
      <c r="AH17" s="406">
        <v>25277</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18002256</v>
      </c>
      <c r="BO17" s="431"/>
      <c r="BP17" s="431"/>
      <c r="BQ17" s="431"/>
      <c r="BR17" s="431"/>
      <c r="BS17" s="431"/>
      <c r="BT17" s="431"/>
      <c r="BU17" s="432"/>
      <c r="BV17" s="430">
        <v>17039582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34.380000000000003</v>
      </c>
      <c r="M18" s="495"/>
      <c r="N18" s="495"/>
      <c r="O18" s="495"/>
      <c r="P18" s="495"/>
      <c r="Q18" s="495"/>
      <c r="R18" s="496"/>
      <c r="S18" s="496"/>
      <c r="T18" s="496"/>
      <c r="U18" s="496"/>
      <c r="V18" s="497"/>
      <c r="W18" s="511"/>
      <c r="X18" s="512"/>
      <c r="Y18" s="512"/>
      <c r="Z18" s="512"/>
      <c r="AA18" s="512"/>
      <c r="AB18" s="522"/>
      <c r="AC18" s="394">
        <v>62.4</v>
      </c>
      <c r="AD18" s="395"/>
      <c r="AE18" s="395"/>
      <c r="AF18" s="395"/>
      <c r="AG18" s="498"/>
      <c r="AH18" s="394">
        <v>62</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19176034</v>
      </c>
      <c r="BO18" s="431"/>
      <c r="BP18" s="431"/>
      <c r="BQ18" s="431"/>
      <c r="BR18" s="431"/>
      <c r="BS18" s="431"/>
      <c r="BT18" s="431"/>
      <c r="BU18" s="432"/>
      <c r="BV18" s="430">
        <v>19133546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2552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24844127</v>
      </c>
      <c r="BO19" s="431"/>
      <c r="BP19" s="431"/>
      <c r="BQ19" s="431"/>
      <c r="BR19" s="431"/>
      <c r="BS19" s="431"/>
      <c r="BT19" s="431"/>
      <c r="BU19" s="432"/>
      <c r="BV19" s="430">
        <v>24836886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36712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41314085</v>
      </c>
      <c r="BO23" s="431"/>
      <c r="BP23" s="431"/>
      <c r="BQ23" s="431"/>
      <c r="BR23" s="431"/>
      <c r="BS23" s="431"/>
      <c r="BT23" s="431"/>
      <c r="BU23" s="432"/>
      <c r="BV23" s="430">
        <v>39005191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10120</v>
      </c>
      <c r="R24" s="407"/>
      <c r="S24" s="407"/>
      <c r="T24" s="407"/>
      <c r="U24" s="407"/>
      <c r="V24" s="408"/>
      <c r="W24" s="472"/>
      <c r="X24" s="463"/>
      <c r="Y24" s="464"/>
      <c r="Z24" s="403" t="s">
        <v>168</v>
      </c>
      <c r="AA24" s="404"/>
      <c r="AB24" s="404"/>
      <c r="AC24" s="404"/>
      <c r="AD24" s="404"/>
      <c r="AE24" s="404"/>
      <c r="AF24" s="404"/>
      <c r="AG24" s="405"/>
      <c r="AH24" s="406">
        <v>630</v>
      </c>
      <c r="AI24" s="407"/>
      <c r="AJ24" s="407"/>
      <c r="AK24" s="407"/>
      <c r="AL24" s="408"/>
      <c r="AM24" s="406">
        <v>1930320</v>
      </c>
      <c r="AN24" s="407"/>
      <c r="AO24" s="407"/>
      <c r="AP24" s="407"/>
      <c r="AQ24" s="407"/>
      <c r="AR24" s="408"/>
      <c r="AS24" s="406">
        <v>3064</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30317081</v>
      </c>
      <c r="BO24" s="431"/>
      <c r="BP24" s="431"/>
      <c r="BQ24" s="431"/>
      <c r="BR24" s="431"/>
      <c r="BS24" s="431"/>
      <c r="BT24" s="431"/>
      <c r="BU24" s="432"/>
      <c r="BV24" s="430">
        <v>27934265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1</v>
      </c>
      <c r="M25" s="407"/>
      <c r="N25" s="407"/>
      <c r="O25" s="407"/>
      <c r="P25" s="408"/>
      <c r="Q25" s="406">
        <v>8320</v>
      </c>
      <c r="R25" s="407"/>
      <c r="S25" s="407"/>
      <c r="T25" s="407"/>
      <c r="U25" s="407"/>
      <c r="V25" s="408"/>
      <c r="W25" s="472"/>
      <c r="X25" s="463"/>
      <c r="Y25" s="464"/>
      <c r="Z25" s="403" t="s">
        <v>171</v>
      </c>
      <c r="AA25" s="404"/>
      <c r="AB25" s="404"/>
      <c r="AC25" s="404"/>
      <c r="AD25" s="404"/>
      <c r="AE25" s="404"/>
      <c r="AF25" s="404"/>
      <c r="AG25" s="405"/>
      <c r="AH25" s="406">
        <v>94</v>
      </c>
      <c r="AI25" s="407"/>
      <c r="AJ25" s="407"/>
      <c r="AK25" s="407"/>
      <c r="AL25" s="408"/>
      <c r="AM25" s="406">
        <v>284444</v>
      </c>
      <c r="AN25" s="407"/>
      <c r="AO25" s="407"/>
      <c r="AP25" s="407"/>
      <c r="AQ25" s="407"/>
      <c r="AR25" s="408"/>
      <c r="AS25" s="406">
        <v>3026</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33774070</v>
      </c>
      <c r="BO25" s="426"/>
      <c r="BP25" s="426"/>
      <c r="BQ25" s="426"/>
      <c r="BR25" s="426"/>
      <c r="BS25" s="426"/>
      <c r="BT25" s="426"/>
      <c r="BU25" s="427"/>
      <c r="BV25" s="425">
        <v>46317597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7020</v>
      </c>
      <c r="R26" s="407"/>
      <c r="S26" s="407"/>
      <c r="T26" s="407"/>
      <c r="U26" s="407"/>
      <c r="V26" s="408"/>
      <c r="W26" s="472"/>
      <c r="X26" s="463"/>
      <c r="Y26" s="464"/>
      <c r="Z26" s="403" t="s">
        <v>174</v>
      </c>
      <c r="AA26" s="485"/>
      <c r="AB26" s="485"/>
      <c r="AC26" s="485"/>
      <c r="AD26" s="485"/>
      <c r="AE26" s="485"/>
      <c r="AF26" s="485"/>
      <c r="AG26" s="486"/>
      <c r="AH26" s="406">
        <v>50</v>
      </c>
      <c r="AI26" s="407"/>
      <c r="AJ26" s="407"/>
      <c r="AK26" s="407"/>
      <c r="AL26" s="408"/>
      <c r="AM26" s="406">
        <v>165900</v>
      </c>
      <c r="AN26" s="407"/>
      <c r="AO26" s="407"/>
      <c r="AP26" s="407"/>
      <c r="AQ26" s="407"/>
      <c r="AR26" s="408"/>
      <c r="AS26" s="406">
        <v>3318</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126</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6290</v>
      </c>
      <c r="R27" s="407"/>
      <c r="S27" s="407"/>
      <c r="T27" s="407"/>
      <c r="U27" s="407"/>
      <c r="V27" s="408"/>
      <c r="W27" s="472"/>
      <c r="X27" s="463"/>
      <c r="Y27" s="464"/>
      <c r="Z27" s="403" t="s">
        <v>177</v>
      </c>
      <c r="AA27" s="404"/>
      <c r="AB27" s="404"/>
      <c r="AC27" s="404"/>
      <c r="AD27" s="404"/>
      <c r="AE27" s="404"/>
      <c r="AF27" s="404"/>
      <c r="AG27" s="405"/>
      <c r="AH27" s="406">
        <v>14</v>
      </c>
      <c r="AI27" s="407"/>
      <c r="AJ27" s="407"/>
      <c r="AK27" s="407"/>
      <c r="AL27" s="408"/>
      <c r="AM27" s="406">
        <v>49908</v>
      </c>
      <c r="AN27" s="407"/>
      <c r="AO27" s="407"/>
      <c r="AP27" s="407"/>
      <c r="AQ27" s="407"/>
      <c r="AR27" s="408"/>
      <c r="AS27" s="406">
        <v>3565</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126</v>
      </c>
      <c r="BO27" s="434"/>
      <c r="BP27" s="434"/>
      <c r="BQ27" s="434"/>
      <c r="BR27" s="434"/>
      <c r="BS27" s="434"/>
      <c r="BT27" s="434"/>
      <c r="BU27" s="435"/>
      <c r="BV27" s="433">
        <v>30000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5750</v>
      </c>
      <c r="R28" s="407"/>
      <c r="S28" s="407"/>
      <c r="T28" s="407"/>
      <c r="U28" s="407"/>
      <c r="V28" s="408"/>
      <c r="W28" s="472"/>
      <c r="X28" s="463"/>
      <c r="Y28" s="464"/>
      <c r="Z28" s="403" t="s">
        <v>180</v>
      </c>
      <c r="AA28" s="404"/>
      <c r="AB28" s="404"/>
      <c r="AC28" s="404"/>
      <c r="AD28" s="404"/>
      <c r="AE28" s="404"/>
      <c r="AF28" s="404"/>
      <c r="AG28" s="405"/>
      <c r="AH28" s="406" t="s">
        <v>126</v>
      </c>
      <c r="AI28" s="407"/>
      <c r="AJ28" s="407"/>
      <c r="AK28" s="407"/>
      <c r="AL28" s="408"/>
      <c r="AM28" s="406" t="s">
        <v>135</v>
      </c>
      <c r="AN28" s="407"/>
      <c r="AO28" s="407"/>
      <c r="AP28" s="407"/>
      <c r="AQ28" s="407"/>
      <c r="AR28" s="408"/>
      <c r="AS28" s="406" t="s">
        <v>135</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3549706</v>
      </c>
      <c r="BO28" s="426"/>
      <c r="BP28" s="426"/>
      <c r="BQ28" s="426"/>
      <c r="BR28" s="426"/>
      <c r="BS28" s="426"/>
      <c r="BT28" s="426"/>
      <c r="BU28" s="427"/>
      <c r="BV28" s="425">
        <v>3215642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17</v>
      </c>
      <c r="M29" s="407"/>
      <c r="N29" s="407"/>
      <c r="O29" s="407"/>
      <c r="P29" s="408"/>
      <c r="Q29" s="406">
        <v>5220</v>
      </c>
      <c r="R29" s="407"/>
      <c r="S29" s="407"/>
      <c r="T29" s="407"/>
      <c r="U29" s="407"/>
      <c r="V29" s="408"/>
      <c r="W29" s="473"/>
      <c r="X29" s="474"/>
      <c r="Y29" s="475"/>
      <c r="Z29" s="403" t="s">
        <v>183</v>
      </c>
      <c r="AA29" s="404"/>
      <c r="AB29" s="404"/>
      <c r="AC29" s="404"/>
      <c r="AD29" s="404"/>
      <c r="AE29" s="404"/>
      <c r="AF29" s="404"/>
      <c r="AG29" s="405"/>
      <c r="AH29" s="406">
        <v>644</v>
      </c>
      <c r="AI29" s="407"/>
      <c r="AJ29" s="407"/>
      <c r="AK29" s="407"/>
      <c r="AL29" s="408"/>
      <c r="AM29" s="406">
        <v>1980228</v>
      </c>
      <c r="AN29" s="407"/>
      <c r="AO29" s="407"/>
      <c r="AP29" s="407"/>
      <c r="AQ29" s="407"/>
      <c r="AR29" s="408"/>
      <c r="AS29" s="406">
        <v>3075</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3032949</v>
      </c>
      <c r="BO29" s="431"/>
      <c r="BP29" s="431"/>
      <c r="BQ29" s="431"/>
      <c r="BR29" s="431"/>
      <c r="BS29" s="431"/>
      <c r="BT29" s="431"/>
      <c r="BU29" s="432"/>
      <c r="BV29" s="430">
        <v>2696040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99.5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843386</v>
      </c>
      <c r="BO30" s="434"/>
      <c r="BP30" s="434"/>
      <c r="BQ30" s="434"/>
      <c r="BR30" s="434"/>
      <c r="BS30" s="434"/>
      <c r="BT30" s="434"/>
      <c r="BU30" s="435"/>
      <c r="BV30" s="433">
        <v>956245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194</v>
      </c>
      <c r="V33" s="393"/>
      <c r="W33" s="392" t="s">
        <v>193</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192</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兵庫県市町村職員退職手当組合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高砂市施設利用振興財団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広域ごみ処理事業特別会計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工業用水道事業会計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加古川市外２市共有公会堂事務組合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高砂市勤労福祉財団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8</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兵庫県後期高齢者医療広域連合（一般会計）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9</v>
      </c>
      <c r="AN37" s="389"/>
      <c r="AO37" s="388" t="str">
        <f>IF('各会計、関係団体の財政状況及び健全化判断比率'!B34="","",'各会計、関係団体の財政状況及び健全化判断比率'!B34)</f>
        <v>病院事業会計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兵庫県後期高齢者医療広域連合（特別会計）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vxLr7a91iF+R2rRfNPlruxgz6Pex3qkWiCmnRVUlh6QclbOwp1ZkH3R/uRyN3e/tyWKb4OBmUyIXvfwWdHXqw==" saltValue="M6zI03j3/G6O/bccZ1Ju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565</v>
      </c>
      <c r="D34" s="1212"/>
      <c r="E34" s="1213"/>
      <c r="F34" s="32">
        <v>1.83</v>
      </c>
      <c r="G34" s="33">
        <v>2.94</v>
      </c>
      <c r="H34" s="33">
        <v>2.59</v>
      </c>
      <c r="I34" s="33">
        <v>3.26</v>
      </c>
      <c r="J34" s="34">
        <v>5.24</v>
      </c>
      <c r="K34" s="22"/>
      <c r="L34" s="22"/>
      <c r="M34" s="22"/>
      <c r="N34" s="22"/>
      <c r="O34" s="22"/>
      <c r="P34" s="22"/>
    </row>
    <row r="35" spans="1:16" ht="39" customHeight="1" x14ac:dyDescent="0.15">
      <c r="A35" s="22"/>
      <c r="B35" s="35"/>
      <c r="C35" s="1206" t="s">
        <v>566</v>
      </c>
      <c r="D35" s="1207"/>
      <c r="E35" s="1208"/>
      <c r="F35" s="36">
        <v>6.37</v>
      </c>
      <c r="G35" s="37">
        <v>5.93</v>
      </c>
      <c r="H35" s="37">
        <v>5.7</v>
      </c>
      <c r="I35" s="37">
        <v>5.57</v>
      </c>
      <c r="J35" s="38">
        <v>4.71</v>
      </c>
      <c r="K35" s="22"/>
      <c r="L35" s="22"/>
      <c r="M35" s="22"/>
      <c r="N35" s="22"/>
      <c r="O35" s="22"/>
      <c r="P35" s="22"/>
    </row>
    <row r="36" spans="1:16" ht="39" customHeight="1" x14ac:dyDescent="0.15">
      <c r="A36" s="22"/>
      <c r="B36" s="35"/>
      <c r="C36" s="1206" t="s">
        <v>567</v>
      </c>
      <c r="D36" s="1207"/>
      <c r="E36" s="1208"/>
      <c r="F36" s="36">
        <v>0.76</v>
      </c>
      <c r="G36" s="37">
        <v>1.44</v>
      </c>
      <c r="H36" s="37">
        <v>2.02</v>
      </c>
      <c r="I36" s="37">
        <v>2.8</v>
      </c>
      <c r="J36" s="38">
        <v>3.08</v>
      </c>
      <c r="K36" s="22"/>
      <c r="L36" s="22"/>
      <c r="M36" s="22"/>
      <c r="N36" s="22"/>
      <c r="O36" s="22"/>
      <c r="P36" s="22"/>
    </row>
    <row r="37" spans="1:16" ht="39" customHeight="1" x14ac:dyDescent="0.15">
      <c r="A37" s="22"/>
      <c r="B37" s="35"/>
      <c r="C37" s="1206" t="s">
        <v>568</v>
      </c>
      <c r="D37" s="1207"/>
      <c r="E37" s="1208"/>
      <c r="F37" s="36">
        <v>3.87</v>
      </c>
      <c r="G37" s="37">
        <v>2.58</v>
      </c>
      <c r="H37" s="37">
        <v>2.63</v>
      </c>
      <c r="I37" s="37">
        <v>2.77</v>
      </c>
      <c r="J37" s="38">
        <v>2.77</v>
      </c>
      <c r="K37" s="22"/>
      <c r="L37" s="22"/>
      <c r="M37" s="22"/>
      <c r="N37" s="22"/>
      <c r="O37" s="22"/>
      <c r="P37" s="22"/>
    </row>
    <row r="38" spans="1:16" ht="39" customHeight="1" x14ac:dyDescent="0.15">
      <c r="A38" s="22"/>
      <c r="B38" s="35"/>
      <c r="C38" s="1206" t="s">
        <v>569</v>
      </c>
      <c r="D38" s="1207"/>
      <c r="E38" s="1208"/>
      <c r="F38" s="36">
        <v>0.61</v>
      </c>
      <c r="G38" s="37">
        <v>2.15</v>
      </c>
      <c r="H38" s="37">
        <v>0.35</v>
      </c>
      <c r="I38" s="37">
        <v>0.68</v>
      </c>
      <c r="J38" s="38">
        <v>0.75</v>
      </c>
      <c r="K38" s="22"/>
      <c r="L38" s="22"/>
      <c r="M38" s="22"/>
      <c r="N38" s="22"/>
      <c r="O38" s="22"/>
      <c r="P38" s="22"/>
    </row>
    <row r="39" spans="1:16" ht="39" customHeight="1" x14ac:dyDescent="0.15">
      <c r="A39" s="22"/>
      <c r="B39" s="35"/>
      <c r="C39" s="1206" t="s">
        <v>570</v>
      </c>
      <c r="D39" s="1207"/>
      <c r="E39" s="1208"/>
      <c r="F39" s="36">
        <v>0.56000000000000005</v>
      </c>
      <c r="G39" s="37">
        <v>1.1200000000000001</v>
      </c>
      <c r="H39" s="37">
        <v>0.51</v>
      </c>
      <c r="I39" s="37">
        <v>0.57999999999999996</v>
      </c>
      <c r="J39" s="38">
        <v>0.68</v>
      </c>
      <c r="K39" s="22"/>
      <c r="L39" s="22"/>
      <c r="M39" s="22"/>
      <c r="N39" s="22"/>
      <c r="O39" s="22"/>
      <c r="P39" s="22"/>
    </row>
    <row r="40" spans="1:16" ht="39" customHeight="1" x14ac:dyDescent="0.15">
      <c r="A40" s="22"/>
      <c r="B40" s="35"/>
      <c r="C40" s="1206" t="s">
        <v>571</v>
      </c>
      <c r="D40" s="1207"/>
      <c r="E40" s="1208"/>
      <c r="F40" s="36">
        <v>0.23</v>
      </c>
      <c r="G40" s="37">
        <v>0.04</v>
      </c>
      <c r="H40" s="37">
        <v>0.14000000000000001</v>
      </c>
      <c r="I40" s="37">
        <v>0.13</v>
      </c>
      <c r="J40" s="38">
        <v>0.16</v>
      </c>
      <c r="K40" s="22"/>
      <c r="L40" s="22"/>
      <c r="M40" s="22"/>
      <c r="N40" s="22"/>
      <c r="O40" s="22"/>
      <c r="P40" s="22"/>
    </row>
    <row r="41" spans="1:16" ht="39" customHeight="1" x14ac:dyDescent="0.15">
      <c r="A41" s="22"/>
      <c r="B41" s="35"/>
      <c r="C41" s="1206" t="s">
        <v>572</v>
      </c>
      <c r="D41" s="1207"/>
      <c r="E41" s="1208"/>
      <c r="F41" s="36">
        <v>7.0000000000000007E-2</v>
      </c>
      <c r="G41" s="37">
        <v>0.04</v>
      </c>
      <c r="H41" s="37">
        <v>0.04</v>
      </c>
      <c r="I41" s="37">
        <v>0.04</v>
      </c>
      <c r="J41" s="38">
        <v>0.04</v>
      </c>
      <c r="K41" s="22"/>
      <c r="L41" s="22"/>
      <c r="M41" s="22"/>
      <c r="N41" s="22"/>
      <c r="O41" s="22"/>
      <c r="P41" s="22"/>
    </row>
    <row r="42" spans="1:16" ht="39" customHeight="1" x14ac:dyDescent="0.15">
      <c r="A42" s="22"/>
      <c r="B42" s="39"/>
      <c r="C42" s="1206" t="s">
        <v>573</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574</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dgpMDMmUAdpV3+P5YRqHhnHInE+bQaFbLb4zDBDbCYl/5MoAEFmVLh+JY2F3sUSWriM+l7mLkieaduZ/mlZ5Q==" saltValue="aOxAhduKWmone3IB4+A/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3337</v>
      </c>
      <c r="L45" s="60">
        <v>3018</v>
      </c>
      <c r="M45" s="60">
        <v>2902</v>
      </c>
      <c r="N45" s="60">
        <v>2805</v>
      </c>
      <c r="O45" s="61">
        <v>2938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15</v>
      </c>
      <c r="F48" s="1216"/>
      <c r="G48" s="1216"/>
      <c r="H48" s="1216"/>
      <c r="I48" s="1216"/>
      <c r="J48" s="1217"/>
      <c r="K48" s="63">
        <v>2743</v>
      </c>
      <c r="L48" s="64">
        <v>2641</v>
      </c>
      <c r="M48" s="64">
        <v>2501</v>
      </c>
      <c r="N48" s="64">
        <v>2156</v>
      </c>
      <c r="O48" s="65">
        <v>2087</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518</v>
      </c>
      <c r="L49" s="64" t="s">
        <v>518</v>
      </c>
      <c r="M49" s="64" t="s">
        <v>518</v>
      </c>
      <c r="N49" s="64" t="s">
        <v>518</v>
      </c>
      <c r="O49" s="65" t="s">
        <v>518</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t="s">
        <v>518</v>
      </c>
      <c r="M50" s="64" t="s">
        <v>518</v>
      </c>
      <c r="N50" s="64" t="s">
        <v>518</v>
      </c>
      <c r="O50" s="65" t="s">
        <v>518</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4378</v>
      </c>
      <c r="L52" s="64">
        <v>4381</v>
      </c>
      <c r="M52" s="64">
        <v>4331</v>
      </c>
      <c r="N52" s="64">
        <v>4234</v>
      </c>
      <c r="O52" s="65">
        <v>4257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1702</v>
      </c>
      <c r="L53" s="69">
        <v>1278</v>
      </c>
      <c r="M53" s="69">
        <v>1072</v>
      </c>
      <c r="N53" s="69">
        <v>727</v>
      </c>
      <c r="O53" s="70">
        <v>768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518</v>
      </c>
      <c r="L57" s="84" t="s">
        <v>518</v>
      </c>
      <c r="M57" s="84" t="s">
        <v>518</v>
      </c>
      <c r="N57" s="84" t="s">
        <v>518</v>
      </c>
      <c r="O57" s="85" t="s">
        <v>518</v>
      </c>
    </row>
    <row r="58" spans="1:21" ht="31.5" customHeight="1" thickBot="1" x14ac:dyDescent="0.2">
      <c r="B58" s="1224"/>
      <c r="C58" s="1225"/>
      <c r="D58" s="1229" t="s">
        <v>27</v>
      </c>
      <c r="E58" s="1230"/>
      <c r="F58" s="1230"/>
      <c r="G58" s="1230"/>
      <c r="H58" s="1230"/>
      <c r="I58" s="1230"/>
      <c r="J58" s="1231"/>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zPA2Zi/VANRyE4Y/6wyWgRRhVZvCgUjoKQpCgGUOXaJvC22v1kwXSkIW/qcCt5OEIWojuwTO8yvLMQ+qMJg==" saltValue="GHasCp+OpXLv60CWliAz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33055</v>
      </c>
      <c r="J41" s="104">
        <v>33873</v>
      </c>
      <c r="K41" s="104">
        <v>35094</v>
      </c>
      <c r="L41" s="104">
        <v>39005</v>
      </c>
      <c r="M41" s="105">
        <v>41314</v>
      </c>
    </row>
    <row r="42" spans="2:13" ht="27.75" customHeight="1" x14ac:dyDescent="0.15">
      <c r="B42" s="1242"/>
      <c r="C42" s="1243"/>
      <c r="D42" s="106"/>
      <c r="E42" s="1246" t="s">
        <v>32</v>
      </c>
      <c r="F42" s="1246"/>
      <c r="G42" s="1246"/>
      <c r="H42" s="1247"/>
      <c r="I42" s="107" t="s">
        <v>518</v>
      </c>
      <c r="J42" s="108" t="s">
        <v>518</v>
      </c>
      <c r="K42" s="108" t="s">
        <v>518</v>
      </c>
      <c r="L42" s="108" t="s">
        <v>518</v>
      </c>
      <c r="M42" s="109" t="s">
        <v>518</v>
      </c>
    </row>
    <row r="43" spans="2:13" ht="27.75" customHeight="1" x14ac:dyDescent="0.15">
      <c r="B43" s="1242"/>
      <c r="C43" s="1243"/>
      <c r="D43" s="106"/>
      <c r="E43" s="1246" t="s">
        <v>33</v>
      </c>
      <c r="F43" s="1246"/>
      <c r="G43" s="1246"/>
      <c r="H43" s="1247"/>
      <c r="I43" s="107">
        <v>26804</v>
      </c>
      <c r="J43" s="108">
        <v>25867</v>
      </c>
      <c r="K43" s="108">
        <v>24276</v>
      </c>
      <c r="L43" s="108">
        <v>23124</v>
      </c>
      <c r="M43" s="109">
        <v>21852</v>
      </c>
    </row>
    <row r="44" spans="2:13" ht="27.75" customHeight="1" x14ac:dyDescent="0.15">
      <c r="B44" s="1242"/>
      <c r="C44" s="1243"/>
      <c r="D44" s="106"/>
      <c r="E44" s="1246" t="s">
        <v>34</v>
      </c>
      <c r="F44" s="1246"/>
      <c r="G44" s="1246"/>
      <c r="H44" s="1247"/>
      <c r="I44" s="107" t="s">
        <v>518</v>
      </c>
      <c r="J44" s="108" t="s">
        <v>518</v>
      </c>
      <c r="K44" s="108" t="s">
        <v>518</v>
      </c>
      <c r="L44" s="108" t="s">
        <v>518</v>
      </c>
      <c r="M44" s="109" t="s">
        <v>518</v>
      </c>
    </row>
    <row r="45" spans="2:13" ht="27.75" customHeight="1" x14ac:dyDescent="0.15">
      <c r="B45" s="1242"/>
      <c r="C45" s="1243"/>
      <c r="D45" s="106"/>
      <c r="E45" s="1246" t="s">
        <v>35</v>
      </c>
      <c r="F45" s="1246"/>
      <c r="G45" s="1246"/>
      <c r="H45" s="1247"/>
      <c r="I45" s="107">
        <v>7459</v>
      </c>
      <c r="J45" s="108">
        <v>7185</v>
      </c>
      <c r="K45" s="108">
        <v>6849</v>
      </c>
      <c r="L45" s="108">
        <v>6424</v>
      </c>
      <c r="M45" s="109">
        <v>6487</v>
      </c>
    </row>
    <row r="46" spans="2:13" ht="27.75" customHeight="1" x14ac:dyDescent="0.15">
      <c r="B46" s="1242"/>
      <c r="C46" s="1243"/>
      <c r="D46" s="110"/>
      <c r="E46" s="1246" t="s">
        <v>36</v>
      </c>
      <c r="F46" s="1246"/>
      <c r="G46" s="1246"/>
      <c r="H46" s="1247"/>
      <c r="I46" s="107" t="s">
        <v>518</v>
      </c>
      <c r="J46" s="108" t="s">
        <v>518</v>
      </c>
      <c r="K46" s="108" t="s">
        <v>518</v>
      </c>
      <c r="L46" s="108" t="s">
        <v>518</v>
      </c>
      <c r="M46" s="109" t="s">
        <v>518</v>
      </c>
    </row>
    <row r="47" spans="2:13" ht="27.75" customHeight="1" x14ac:dyDescent="0.15">
      <c r="B47" s="1242"/>
      <c r="C47" s="1243"/>
      <c r="D47" s="111"/>
      <c r="E47" s="1256" t="s">
        <v>37</v>
      </c>
      <c r="F47" s="1257"/>
      <c r="G47" s="1257"/>
      <c r="H47" s="1258"/>
      <c r="I47" s="107" t="s">
        <v>518</v>
      </c>
      <c r="J47" s="108" t="s">
        <v>518</v>
      </c>
      <c r="K47" s="108" t="s">
        <v>518</v>
      </c>
      <c r="L47" s="108" t="s">
        <v>518</v>
      </c>
      <c r="M47" s="109" t="s">
        <v>518</v>
      </c>
    </row>
    <row r="48" spans="2:13" ht="27.75" customHeight="1" x14ac:dyDescent="0.15">
      <c r="B48" s="1242"/>
      <c r="C48" s="1243"/>
      <c r="D48" s="106"/>
      <c r="E48" s="1246" t="s">
        <v>38</v>
      </c>
      <c r="F48" s="1246"/>
      <c r="G48" s="1246"/>
      <c r="H48" s="1247"/>
      <c r="I48" s="107" t="s">
        <v>518</v>
      </c>
      <c r="J48" s="108" t="s">
        <v>518</v>
      </c>
      <c r="K48" s="108" t="s">
        <v>518</v>
      </c>
      <c r="L48" s="108" t="s">
        <v>518</v>
      </c>
      <c r="M48" s="109" t="s">
        <v>518</v>
      </c>
    </row>
    <row r="49" spans="2:13" ht="27.75" customHeight="1" x14ac:dyDescent="0.15">
      <c r="B49" s="1244"/>
      <c r="C49" s="1245"/>
      <c r="D49" s="106"/>
      <c r="E49" s="1246" t="s">
        <v>39</v>
      </c>
      <c r="F49" s="1246"/>
      <c r="G49" s="1246"/>
      <c r="H49" s="1247"/>
      <c r="I49" s="107" t="s">
        <v>518</v>
      </c>
      <c r="J49" s="108" t="s">
        <v>518</v>
      </c>
      <c r="K49" s="108" t="s">
        <v>518</v>
      </c>
      <c r="L49" s="108" t="s">
        <v>518</v>
      </c>
      <c r="M49" s="109" t="s">
        <v>518</v>
      </c>
    </row>
    <row r="50" spans="2:13" ht="27.75" customHeight="1" x14ac:dyDescent="0.15">
      <c r="B50" s="1240" t="s">
        <v>40</v>
      </c>
      <c r="C50" s="1241"/>
      <c r="D50" s="112"/>
      <c r="E50" s="1246" t="s">
        <v>41</v>
      </c>
      <c r="F50" s="1246"/>
      <c r="G50" s="1246"/>
      <c r="H50" s="1247"/>
      <c r="I50" s="107">
        <v>5084</v>
      </c>
      <c r="J50" s="108">
        <v>5597</v>
      </c>
      <c r="K50" s="108">
        <v>6792</v>
      </c>
      <c r="L50" s="108">
        <v>8066</v>
      </c>
      <c r="M50" s="109">
        <v>8817</v>
      </c>
    </row>
    <row r="51" spans="2:13" ht="27.75" customHeight="1" x14ac:dyDescent="0.15">
      <c r="B51" s="1242"/>
      <c r="C51" s="1243"/>
      <c r="D51" s="106"/>
      <c r="E51" s="1246" t="s">
        <v>42</v>
      </c>
      <c r="F51" s="1246"/>
      <c r="G51" s="1246"/>
      <c r="H51" s="1247"/>
      <c r="I51" s="107">
        <v>13250</v>
      </c>
      <c r="J51" s="108">
        <v>11933</v>
      </c>
      <c r="K51" s="108">
        <v>10896</v>
      </c>
      <c r="L51" s="108">
        <v>11032</v>
      </c>
      <c r="M51" s="109">
        <v>11071</v>
      </c>
    </row>
    <row r="52" spans="2:13" ht="27.75" customHeight="1" x14ac:dyDescent="0.15">
      <c r="B52" s="1244"/>
      <c r="C52" s="1245"/>
      <c r="D52" s="106"/>
      <c r="E52" s="1246" t="s">
        <v>43</v>
      </c>
      <c r="F52" s="1246"/>
      <c r="G52" s="1246"/>
      <c r="H52" s="1247"/>
      <c r="I52" s="107">
        <v>36736</v>
      </c>
      <c r="J52" s="108">
        <v>36587</v>
      </c>
      <c r="K52" s="108">
        <v>36291</v>
      </c>
      <c r="L52" s="108">
        <v>37975</v>
      </c>
      <c r="M52" s="109">
        <v>36968</v>
      </c>
    </row>
    <row r="53" spans="2:13" ht="27.75" customHeight="1" thickBot="1" x14ac:dyDescent="0.2">
      <c r="B53" s="1248" t="s">
        <v>44</v>
      </c>
      <c r="C53" s="1249"/>
      <c r="D53" s="113"/>
      <c r="E53" s="1250" t="s">
        <v>45</v>
      </c>
      <c r="F53" s="1250"/>
      <c r="G53" s="1250"/>
      <c r="H53" s="1251"/>
      <c r="I53" s="114">
        <v>12249</v>
      </c>
      <c r="J53" s="115">
        <v>12809</v>
      </c>
      <c r="K53" s="115">
        <v>12239</v>
      </c>
      <c r="L53" s="115">
        <v>11481</v>
      </c>
      <c r="M53" s="116">
        <v>12797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PRKv/dD03aYsnJctBt/6i9izoWLWLFq7YVorSwiufpXDWCu/z9EZOHhdY1mECamHumwAF4DGdkwpUZi3wHRw==" saltValue="TUxtUOOdg+VikCBTeEEf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2695</v>
      </c>
      <c r="G55" s="128">
        <v>3216</v>
      </c>
      <c r="H55" s="129">
        <v>3550</v>
      </c>
    </row>
    <row r="56" spans="2:8" ht="52.5" customHeight="1" x14ac:dyDescent="0.15">
      <c r="B56" s="130"/>
      <c r="C56" s="1269" t="s">
        <v>49</v>
      </c>
      <c r="D56" s="1269"/>
      <c r="E56" s="1270"/>
      <c r="F56" s="131">
        <v>1894</v>
      </c>
      <c r="G56" s="131">
        <v>2696</v>
      </c>
      <c r="H56" s="132">
        <v>3033</v>
      </c>
    </row>
    <row r="57" spans="2:8" ht="53.25" customHeight="1" x14ac:dyDescent="0.15">
      <c r="B57" s="130"/>
      <c r="C57" s="1271" t="s">
        <v>50</v>
      </c>
      <c r="D57" s="1271"/>
      <c r="E57" s="1272"/>
      <c r="F57" s="133">
        <v>1107</v>
      </c>
      <c r="G57" s="133">
        <v>956</v>
      </c>
      <c r="H57" s="134">
        <v>843</v>
      </c>
    </row>
    <row r="58" spans="2:8" ht="45.75" customHeight="1" x14ac:dyDescent="0.15">
      <c r="B58" s="135"/>
      <c r="C58" s="1259" t="s">
        <v>587</v>
      </c>
      <c r="D58" s="1260"/>
      <c r="E58" s="1261"/>
      <c r="F58" s="136">
        <v>885</v>
      </c>
      <c r="G58" s="136">
        <v>741</v>
      </c>
      <c r="H58" s="137">
        <v>631</v>
      </c>
    </row>
    <row r="59" spans="2:8" ht="45.75" customHeight="1" x14ac:dyDescent="0.15">
      <c r="B59" s="135"/>
      <c r="C59" s="1259" t="s">
        <v>589</v>
      </c>
      <c r="D59" s="1260"/>
      <c r="E59" s="1261"/>
      <c r="F59" s="136">
        <v>114</v>
      </c>
      <c r="G59" s="136">
        <v>114</v>
      </c>
      <c r="H59" s="137">
        <v>114</v>
      </c>
    </row>
    <row r="60" spans="2:8" ht="45.75" customHeight="1" x14ac:dyDescent="0.15">
      <c r="B60" s="135"/>
      <c r="C60" s="1259" t="s">
        <v>588</v>
      </c>
      <c r="D60" s="1260"/>
      <c r="E60" s="1261"/>
      <c r="F60" s="136">
        <v>103</v>
      </c>
      <c r="G60" s="136">
        <v>94</v>
      </c>
      <c r="H60" s="137">
        <v>89</v>
      </c>
    </row>
    <row r="61" spans="2:8" ht="45.75" customHeight="1" x14ac:dyDescent="0.15">
      <c r="B61" s="135"/>
      <c r="C61" s="1259" t="s">
        <v>591</v>
      </c>
      <c r="D61" s="1260"/>
      <c r="E61" s="1261"/>
      <c r="F61" s="136" t="s">
        <v>518</v>
      </c>
      <c r="G61" s="136">
        <v>3</v>
      </c>
      <c r="H61" s="137">
        <v>4</v>
      </c>
    </row>
    <row r="62" spans="2:8" ht="45.75" customHeight="1" thickBot="1" x14ac:dyDescent="0.2">
      <c r="B62" s="138"/>
      <c r="C62" s="1262" t="s">
        <v>592</v>
      </c>
      <c r="D62" s="1263"/>
      <c r="E62" s="1264"/>
      <c r="F62" s="139" t="s">
        <v>518</v>
      </c>
      <c r="G62" s="139" t="s">
        <v>518</v>
      </c>
      <c r="H62" s="140">
        <v>3</v>
      </c>
    </row>
    <row r="63" spans="2:8" ht="52.5" customHeight="1" thickBot="1" x14ac:dyDescent="0.2">
      <c r="B63" s="141"/>
      <c r="C63" s="1265" t="s">
        <v>51</v>
      </c>
      <c r="D63" s="1265"/>
      <c r="E63" s="1266"/>
      <c r="F63" s="142">
        <v>5696</v>
      </c>
      <c r="G63" s="142">
        <v>6868</v>
      </c>
      <c r="H63" s="143">
        <v>7426</v>
      </c>
    </row>
    <row r="64" spans="2:8" ht="15" customHeight="1" x14ac:dyDescent="0.15"/>
  </sheetData>
  <sheetProtection algorithmName="SHA-512" hashValue="x/If4X9iacqTk21Yc/i46hcCirWeZAVvzNiqNT1VKL2AdQzjb5VCIFwEeWLh1yH69k+2wNh2GfnBLRZ2umPqsg==" saltValue="7BeiihJD2vJpIua395Th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598</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12">
        <v>71.900000000000006</v>
      </c>
      <c r="BQ51" s="1312"/>
      <c r="BR51" s="1312"/>
      <c r="BS51" s="1312"/>
      <c r="BT51" s="1312"/>
      <c r="BU51" s="1312"/>
      <c r="BV51" s="1312"/>
      <c r="BW51" s="1312"/>
      <c r="BX51" s="1312">
        <v>75.099999999999994</v>
      </c>
      <c r="BY51" s="1312"/>
      <c r="BZ51" s="1312"/>
      <c r="CA51" s="1312"/>
      <c r="CB51" s="1312"/>
      <c r="CC51" s="1312"/>
      <c r="CD51" s="1312"/>
      <c r="CE51" s="1312"/>
      <c r="CF51" s="1312">
        <v>71.2</v>
      </c>
      <c r="CG51" s="1312"/>
      <c r="CH51" s="1312"/>
      <c r="CI51" s="1312"/>
      <c r="CJ51" s="1312"/>
      <c r="CK51" s="1312"/>
      <c r="CL51" s="1312"/>
      <c r="CM51" s="1312"/>
      <c r="CN51" s="1312">
        <v>66.400000000000006</v>
      </c>
      <c r="CO51" s="1312"/>
      <c r="CP51" s="1312"/>
      <c r="CQ51" s="1312"/>
      <c r="CR51" s="1312"/>
      <c r="CS51" s="1312"/>
      <c r="CT51" s="1312"/>
      <c r="CU51" s="1312"/>
      <c r="CV51" s="1312">
        <v>70.8</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12">
        <v>57.5</v>
      </c>
      <c r="BQ53" s="1312"/>
      <c r="BR53" s="1312"/>
      <c r="BS53" s="1312"/>
      <c r="BT53" s="1312"/>
      <c r="BU53" s="1312"/>
      <c r="BV53" s="1312"/>
      <c r="BW53" s="1312"/>
      <c r="BX53" s="1312">
        <v>57.2</v>
      </c>
      <c r="BY53" s="1312"/>
      <c r="BZ53" s="1312"/>
      <c r="CA53" s="1312"/>
      <c r="CB53" s="1312"/>
      <c r="CC53" s="1312"/>
      <c r="CD53" s="1312"/>
      <c r="CE53" s="1312"/>
      <c r="CF53" s="1312">
        <v>58</v>
      </c>
      <c r="CG53" s="1312"/>
      <c r="CH53" s="1312"/>
      <c r="CI53" s="1312"/>
      <c r="CJ53" s="1312"/>
      <c r="CK53" s="1312"/>
      <c r="CL53" s="1312"/>
      <c r="CM53" s="1312"/>
      <c r="CN53" s="1312">
        <v>56.2</v>
      </c>
      <c r="CO53" s="1312"/>
      <c r="CP53" s="1312"/>
      <c r="CQ53" s="1312"/>
      <c r="CR53" s="1312"/>
      <c r="CS53" s="1312"/>
      <c r="CT53" s="1312"/>
      <c r="CU53" s="1312"/>
      <c r="CV53" s="1312">
        <v>57.6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601</v>
      </c>
      <c r="AO55" s="1307"/>
      <c r="AP55" s="1307"/>
      <c r="AQ55" s="1307"/>
      <c r="AR55" s="1307"/>
      <c r="AS55" s="1307"/>
      <c r="AT55" s="1307"/>
      <c r="AU55" s="1307"/>
      <c r="AV55" s="1307"/>
      <c r="AW55" s="1307"/>
      <c r="AX55" s="1307"/>
      <c r="AY55" s="1307"/>
      <c r="AZ55" s="1307"/>
      <c r="BA55" s="1307"/>
      <c r="BB55" s="1311" t="s">
        <v>599</v>
      </c>
      <c r="BC55" s="1311"/>
      <c r="BD55" s="1311"/>
      <c r="BE55" s="1311"/>
      <c r="BF55" s="1311"/>
      <c r="BG55" s="1311"/>
      <c r="BH55" s="1311"/>
      <c r="BI55" s="1311"/>
      <c r="BJ55" s="1311"/>
      <c r="BK55" s="1311"/>
      <c r="BL55" s="1311"/>
      <c r="BM55" s="1311"/>
      <c r="BN55" s="1311"/>
      <c r="BO55" s="1311"/>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600</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602</v>
      </c>
    </row>
    <row r="64" spans="1:109" x14ac:dyDescent="0.15">
      <c r="B64" s="1282"/>
      <c r="G64" s="1289"/>
      <c r="I64" s="1322"/>
      <c r="J64" s="1322"/>
      <c r="K64" s="1322"/>
      <c r="L64" s="1322"/>
      <c r="M64" s="1322"/>
      <c r="N64" s="1323"/>
      <c r="AM64" s="1289"/>
      <c r="AN64" s="1289" t="s">
        <v>595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598</v>
      </c>
      <c r="AO73" s="1311"/>
      <c r="AP73" s="1311"/>
      <c r="AQ73" s="1311"/>
      <c r="AR73" s="1311"/>
      <c r="AS73" s="1311"/>
      <c r="AT73" s="1311"/>
      <c r="AU73" s="1311"/>
      <c r="AV73" s="1311"/>
      <c r="AW73" s="1311"/>
      <c r="AX73" s="1311"/>
      <c r="AY73" s="1311"/>
      <c r="AZ73" s="1311"/>
      <c r="BA73" s="1311"/>
      <c r="BB73" s="1311" t="s">
        <v>599</v>
      </c>
      <c r="BC73" s="1311"/>
      <c r="BD73" s="1311"/>
      <c r="BE73" s="1311"/>
      <c r="BF73" s="1311"/>
      <c r="BG73" s="1311"/>
      <c r="BH73" s="1311"/>
      <c r="BI73" s="1311"/>
      <c r="BJ73" s="1311"/>
      <c r="BK73" s="1311"/>
      <c r="BL73" s="1311"/>
      <c r="BM73" s="1311"/>
      <c r="BN73" s="1311"/>
      <c r="BO73" s="1311"/>
      <c r="BP73" s="1312">
        <v>71.900000000000006</v>
      </c>
      <c r="BQ73" s="1312"/>
      <c r="BR73" s="1312"/>
      <c r="BS73" s="1312"/>
      <c r="BT73" s="1312"/>
      <c r="BU73" s="1312"/>
      <c r="BV73" s="1312"/>
      <c r="BW73" s="1312"/>
      <c r="BX73" s="1312">
        <v>75.099999999999994</v>
      </c>
      <c r="BY73" s="1312"/>
      <c r="BZ73" s="1312"/>
      <c r="CA73" s="1312"/>
      <c r="CB73" s="1312"/>
      <c r="CC73" s="1312"/>
      <c r="CD73" s="1312"/>
      <c r="CE73" s="1312"/>
      <c r="CF73" s="1312">
        <v>71.2</v>
      </c>
      <c r="CG73" s="1312"/>
      <c r="CH73" s="1312"/>
      <c r="CI73" s="1312"/>
      <c r="CJ73" s="1312"/>
      <c r="CK73" s="1312"/>
      <c r="CL73" s="1312"/>
      <c r="CM73" s="1312"/>
      <c r="CN73" s="1312">
        <v>66.400000000000006</v>
      </c>
      <c r="CO73" s="1312"/>
      <c r="CP73" s="1312"/>
      <c r="CQ73" s="1312"/>
      <c r="CR73" s="1312"/>
      <c r="CS73" s="1312"/>
      <c r="CT73" s="1312"/>
      <c r="CU73" s="1312"/>
      <c r="CV73" s="1312">
        <v>70.8</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12">
        <v>11.1</v>
      </c>
      <c r="BQ75" s="1312"/>
      <c r="BR75" s="1312"/>
      <c r="BS75" s="1312"/>
      <c r="BT75" s="1312"/>
      <c r="BU75" s="1312"/>
      <c r="BV75" s="1312"/>
      <c r="BW75" s="1312"/>
      <c r="BX75" s="1312">
        <v>10</v>
      </c>
      <c r="BY75" s="1312"/>
      <c r="BZ75" s="1312"/>
      <c r="CA75" s="1312"/>
      <c r="CB75" s="1312"/>
      <c r="CC75" s="1312"/>
      <c r="CD75" s="1312"/>
      <c r="CE75" s="1312"/>
      <c r="CF75" s="1312">
        <v>7.9</v>
      </c>
      <c r="CG75" s="1312"/>
      <c r="CH75" s="1312"/>
      <c r="CI75" s="1312"/>
      <c r="CJ75" s="1312"/>
      <c r="CK75" s="1312"/>
      <c r="CL75" s="1312"/>
      <c r="CM75" s="1312"/>
      <c r="CN75" s="1312">
        <v>5.9</v>
      </c>
      <c r="CO75" s="1312"/>
      <c r="CP75" s="1312"/>
      <c r="CQ75" s="1312"/>
      <c r="CR75" s="1312"/>
      <c r="CS75" s="1312"/>
      <c r="CT75" s="1312"/>
      <c r="CU75" s="1312"/>
      <c r="CV75" s="1312">
        <v>4.8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601</v>
      </c>
      <c r="AO77" s="1307"/>
      <c r="AP77" s="1307"/>
      <c r="AQ77" s="1307"/>
      <c r="AR77" s="1307"/>
      <c r="AS77" s="1307"/>
      <c r="AT77" s="1307"/>
      <c r="AU77" s="1307"/>
      <c r="AV77" s="1307"/>
      <c r="AW77" s="1307"/>
      <c r="AX77" s="1307"/>
      <c r="AY77" s="1307"/>
      <c r="AZ77" s="1307"/>
      <c r="BA77" s="1307"/>
      <c r="BB77" s="1311" t="s">
        <v>599</v>
      </c>
      <c r="BC77" s="1311"/>
      <c r="BD77" s="1311"/>
      <c r="BE77" s="1311"/>
      <c r="BF77" s="1311"/>
      <c r="BG77" s="1311"/>
      <c r="BH77" s="1311"/>
      <c r="BI77" s="1311"/>
      <c r="BJ77" s="1311"/>
      <c r="BK77" s="1311"/>
      <c r="BL77" s="1311"/>
      <c r="BM77" s="1311"/>
      <c r="BN77" s="1311"/>
      <c r="BO77" s="1311"/>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604</v>
      </c>
      <c r="BC79" s="1311"/>
      <c r="BD79" s="1311"/>
      <c r="BE79" s="1311"/>
      <c r="BF79" s="1311"/>
      <c r="BG79" s="1311"/>
      <c r="BH79" s="1311"/>
      <c r="BI79" s="1311"/>
      <c r="BJ79" s="1311"/>
      <c r="BK79" s="1311"/>
      <c r="BL79" s="1311"/>
      <c r="BM79" s="1311"/>
      <c r="BN79" s="1311"/>
      <c r="BO79" s="1311"/>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xj/ngpqlen/iwOo1QUq8J6W1MuIRqgazyqY7/2DYSycBRGcGihVPrpn1Ilv3UrOSOF9weDNOzDsXiief1paYCA==" saltValue="ONx7wV/Oz2mZl/U3yWdU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zWV1GysMtn47IfTy8eo1Jg+wfc8+pcRP6rP+A9hHjU9iz+xaWh+qZfJecfPu8C3j9lQX3q1tibrg34BDCIbMeQ==" saltValue="0Vt7vayAR19IVlZZOLa2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Je/59Ur6sxke2NQYor5W6WeRGd3UlLv9nAq5EQNB26nvtAS2VyDO/EEFiw6notZoPXjume8ZsHwkp1ELywaDWA==" saltValue="6jdoVwwPMxpQgbyn6fYr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23270</v>
      </c>
      <c r="E3" s="162"/>
      <c r="F3" s="163">
        <v>57295</v>
      </c>
      <c r="G3" s="164"/>
      <c r="H3" s="165"/>
    </row>
    <row r="4" spans="1:8" x14ac:dyDescent="0.15">
      <c r="A4" s="166"/>
      <c r="B4" s="167"/>
      <c r="C4" s="168"/>
      <c r="D4" s="169">
        <v>10948</v>
      </c>
      <c r="E4" s="170"/>
      <c r="F4" s="171">
        <v>32771</v>
      </c>
      <c r="G4" s="172"/>
      <c r="H4" s="173"/>
    </row>
    <row r="5" spans="1:8" x14ac:dyDescent="0.15">
      <c r="A5" s="154" t="s">
        <v>551</v>
      </c>
      <c r="B5" s="159"/>
      <c r="C5" s="160"/>
      <c r="D5" s="161">
        <v>48326</v>
      </c>
      <c r="E5" s="162"/>
      <c r="F5" s="163">
        <v>54110</v>
      </c>
      <c r="G5" s="164"/>
      <c r="H5" s="165"/>
    </row>
    <row r="6" spans="1:8" x14ac:dyDescent="0.15">
      <c r="A6" s="166"/>
      <c r="B6" s="167"/>
      <c r="C6" s="168"/>
      <c r="D6" s="169">
        <v>20495</v>
      </c>
      <c r="E6" s="170"/>
      <c r="F6" s="171">
        <v>30620</v>
      </c>
      <c r="G6" s="172"/>
      <c r="H6" s="173"/>
    </row>
    <row r="7" spans="1:8" x14ac:dyDescent="0.15">
      <c r="A7" s="154" t="s">
        <v>552</v>
      </c>
      <c r="B7" s="159"/>
      <c r="C7" s="160"/>
      <c r="D7" s="161">
        <v>54057</v>
      </c>
      <c r="E7" s="162"/>
      <c r="F7" s="163">
        <v>54684</v>
      </c>
      <c r="G7" s="164"/>
      <c r="H7" s="165"/>
    </row>
    <row r="8" spans="1:8" x14ac:dyDescent="0.15">
      <c r="A8" s="166"/>
      <c r="B8" s="167"/>
      <c r="C8" s="168"/>
      <c r="D8" s="169">
        <v>33391</v>
      </c>
      <c r="E8" s="170"/>
      <c r="F8" s="171">
        <v>32829</v>
      </c>
      <c r="G8" s="172"/>
      <c r="H8" s="173"/>
    </row>
    <row r="9" spans="1:8" x14ac:dyDescent="0.15">
      <c r="A9" s="154" t="s">
        <v>553</v>
      </c>
      <c r="B9" s="159"/>
      <c r="C9" s="160"/>
      <c r="D9" s="161">
        <v>97307</v>
      </c>
      <c r="E9" s="162"/>
      <c r="F9" s="163">
        <v>62383</v>
      </c>
      <c r="G9" s="164"/>
      <c r="H9" s="165"/>
    </row>
    <row r="10" spans="1:8" x14ac:dyDescent="0.15">
      <c r="A10" s="166"/>
      <c r="B10" s="167"/>
      <c r="C10" s="168"/>
      <c r="D10" s="169">
        <v>63197</v>
      </c>
      <c r="E10" s="170"/>
      <c r="F10" s="171">
        <v>35325</v>
      </c>
      <c r="G10" s="172"/>
      <c r="H10" s="173"/>
    </row>
    <row r="11" spans="1:8" x14ac:dyDescent="0.15">
      <c r="A11" s="154" t="s">
        <v>554</v>
      </c>
      <c r="B11" s="159"/>
      <c r="C11" s="160"/>
      <c r="D11" s="161">
        <v>180137</v>
      </c>
      <c r="E11" s="162"/>
      <c r="F11" s="163">
        <v>63812</v>
      </c>
      <c r="G11" s="164"/>
      <c r="H11" s="165"/>
    </row>
    <row r="12" spans="1:8" x14ac:dyDescent="0.15">
      <c r="A12" s="166"/>
      <c r="B12" s="167"/>
      <c r="C12" s="174"/>
      <c r="D12" s="169">
        <v>36759</v>
      </c>
      <c r="E12" s="170"/>
      <c r="F12" s="171">
        <v>33848</v>
      </c>
      <c r="G12" s="172"/>
      <c r="H12" s="173"/>
    </row>
    <row r="13" spans="1:8" x14ac:dyDescent="0.15">
      <c r="A13" s="154"/>
      <c r="B13" s="159"/>
      <c r="C13" s="175"/>
      <c r="D13" s="176">
        <v>80619</v>
      </c>
      <c r="E13" s="177"/>
      <c r="F13" s="178">
        <v>58457</v>
      </c>
      <c r="G13" s="179"/>
      <c r="H13" s="165"/>
    </row>
    <row r="14" spans="1:8" x14ac:dyDescent="0.15">
      <c r="A14" s="166"/>
      <c r="B14" s="167"/>
      <c r="C14" s="168"/>
      <c r="D14" s="169">
        <v>32958</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1.84</v>
      </c>
      <c r="C19" s="180">
        <f>ROUND(VALUE(SUBSTITUTE(実質収支比率等に係る経年分析!G$48,"▲","-")),2)</f>
        <v>2.94</v>
      </c>
      <c r="D19" s="180">
        <f>ROUND(VALUE(SUBSTITUTE(実質収支比率等に係る経年分析!H$48,"▲","-")),2)</f>
        <v>2.6</v>
      </c>
      <c r="E19" s="180">
        <f>ROUND(VALUE(SUBSTITUTE(実質収支比率等に係る経年分析!I$48,"▲","-")),2)</f>
        <v>3.26</v>
      </c>
      <c r="F19" s="180">
        <f>ROUND(VALUE(SUBSTITUTE(実質収支比率等に係る経年分析!J$48,"▲","-")),2)</f>
        <v>5.24</v>
      </c>
    </row>
    <row r="20" spans="1:11" x14ac:dyDescent="0.15">
      <c r="A20" s="180" t="s">
        <v>55</v>
      </c>
      <c r="B20" s="180">
        <f>ROUND(VALUE(SUBSTITUTE(実質収支比率等に係る経年分析!F$47,"▲","-")),2)</f>
        <v>10.32</v>
      </c>
      <c r="C20" s="180">
        <f>ROUND(VALUE(SUBSTITUTE(実質収支比率等に係る経年分析!G$47,"▲","-")),2)</f>
        <v>11.21</v>
      </c>
      <c r="D20" s="180">
        <f>ROUND(VALUE(SUBSTITUTE(実質収支比率等に係る経年分析!H$47,"▲","-")),2)</f>
        <v>13.2</v>
      </c>
      <c r="E20" s="180">
        <f>ROUND(VALUE(SUBSTITUTE(実質収支比率等に係る経年分析!I$47,"▲","-")),2)</f>
        <v>15.73</v>
      </c>
      <c r="F20" s="180">
        <f>ROUND(VALUE(SUBSTITUTE(実質収支比率等に係る経年分析!J$47,"▲","-")),2)</f>
        <v>16.71</v>
      </c>
    </row>
    <row r="21" spans="1:11" x14ac:dyDescent="0.15">
      <c r="A21" s="180" t="s">
        <v>56</v>
      </c>
      <c r="B21" s="180">
        <f>IF(ISNUMBER(VALUE(SUBSTITUTE(実質収支比率等に係る経年分析!F$49,"▲","-"))),ROUND(VALUE(SUBSTITUTE(実質収支比率等に係る経年分析!F$49,"▲","-")),2),NA())</f>
        <v>-5.41</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1.71</v>
      </c>
      <c r="E21" s="180">
        <f>IF(ISNUMBER(VALUE(SUBSTITUTE(実質収支比率等に係る経年分析!I$49,"▲","-"))),ROUND(VALUE(SUBSTITUTE(実質収支比率等に係る経年分析!I$49,"▲","-")),2),NA())</f>
        <v>3.22</v>
      </c>
      <c r="F21" s="180">
        <f>IF(ISNUMBER(VALUE(SUBSTITUTE(実質収支比率等に係る経年分析!J$49,"▲","-"))),ROUND(VALUE(SUBSTITUTE(実質収支比率等に係る経年分析!J$49,"▲","-")),2),NA())</f>
        <v>3.68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1.1200000000000001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0.68</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0.75</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4378</v>
      </c>
      <c r="E42" s="182"/>
      <c r="F42" s="182"/>
      <c r="G42" s="182">
        <f>'実質公債費比率（分子）の構造'!L$52</f>
        <v>4381</v>
      </c>
      <c r="H42" s="182"/>
      <c r="I42" s="182"/>
      <c r="J42" s="182">
        <f>'実質公債費比率（分子）の構造'!M$52</f>
        <v>4331</v>
      </c>
      <c r="K42" s="182"/>
      <c r="L42" s="182"/>
      <c r="M42" s="182">
        <f>'実質公債費比率（分子）の構造'!N$52</f>
        <v>4234</v>
      </c>
      <c r="N42" s="182"/>
      <c r="O42" s="182"/>
      <c r="P42" s="182">
        <f>'実質公債費比率（分子）の構造'!O$52</f>
        <v>4257</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2743</v>
      </c>
      <c r="C46" s="182"/>
      <c r="D46" s="182"/>
      <c r="E46" s="182">
        <f>'実質公債費比率（分子）の構造'!L$48</f>
        <v>2641</v>
      </c>
      <c r="F46" s="182"/>
      <c r="G46" s="182"/>
      <c r="H46" s="182">
        <f>'実質公債費比率（分子）の構造'!M$48</f>
        <v>2501</v>
      </c>
      <c r="I46" s="182"/>
      <c r="J46" s="182"/>
      <c r="K46" s="182">
        <f>'実質公債費比率（分子）の構造'!N$48</f>
        <v>2156</v>
      </c>
      <c r="L46" s="182"/>
      <c r="M46" s="182"/>
      <c r="N46" s="182">
        <f>'実質公債費比率（分子）の構造'!O$48</f>
        <v>2087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3337</v>
      </c>
      <c r="C49" s="182"/>
      <c r="D49" s="182"/>
      <c r="E49" s="182">
        <f>'実質公債費比率（分子）の構造'!L$45</f>
        <v>3018</v>
      </c>
      <c r="F49" s="182"/>
      <c r="G49" s="182"/>
      <c r="H49" s="182">
        <f>'実質公債費比率（分子）の構造'!M$45</f>
        <v>2902</v>
      </c>
      <c r="I49" s="182"/>
      <c r="J49" s="182"/>
      <c r="K49" s="182">
        <f>'実質公債費比率（分子）の構造'!N$45</f>
        <v>2805</v>
      </c>
      <c r="L49" s="182"/>
      <c r="M49" s="182"/>
      <c r="N49" s="182">
        <f>'実質公債費比率（分子）の構造'!O$45</f>
        <v>2938</v>
      </c>
      <c r="O49" s="182"/>
      <c r="P49" s="182"/>
    </row>
    <row r="50" spans="1:16" x14ac:dyDescent="0.15">
      <c r="A50" s="182" t="s">
        <v>70</v>
      </c>
      <c r="B50" s="182" t="e">
        <f>NA()</f>
        <v>#N/A</v>
      </c>
      <c r="C50" s="182">
        <f>IF(ISNUMBER('実質公債費比率（分子）の構造'!K$53),'実質公債費比率（分子）の構造'!K$53,NA())</f>
        <v>1702</v>
      </c>
      <c r="D50" s="182" t="e">
        <f>NA()</f>
        <v>#N/A</v>
      </c>
      <c r="E50" s="182" t="e">
        <f>NA()</f>
        <v>#N/A</v>
      </c>
      <c r="F50" s="182">
        <f>IF(ISNUMBER('実質公債費比率（分子）の構造'!L$53),'実質公債費比率（分子）の構造'!L$53,NA())</f>
        <v>1278</v>
      </c>
      <c r="G50" s="182" t="e">
        <f>NA()</f>
        <v>#N/A</v>
      </c>
      <c r="H50" s="182" t="e">
        <f>NA()</f>
        <v>#N/A</v>
      </c>
      <c r="I50" s="182">
        <f>IF(ISNUMBER('実質公債費比率（分子）の構造'!M$53),'実質公債費比率（分子）の構造'!M$53,NA())</f>
        <v>1072</v>
      </c>
      <c r="J50" s="182" t="e">
        <f>NA()</f>
        <v>#N/A</v>
      </c>
      <c r="K50" s="182" t="e">
        <f>NA()</f>
        <v>#N/A</v>
      </c>
      <c r="L50" s="182">
        <f>IF(ISNUMBER('実質公債費比率（分子）の構造'!N$53),'実質公債費比率（分子）の構造'!N$53,NA())</f>
        <v>727</v>
      </c>
      <c r="M50" s="182" t="e">
        <f>NA()</f>
        <v>#N/A</v>
      </c>
      <c r="N50" s="182" t="e">
        <f>NA()</f>
        <v>#N/A</v>
      </c>
      <c r="O50" s="182">
        <f>IF(ISNUMBER('実質公債費比率（分子）の構造'!O$53),'実質公債費比率（分子）の構造'!O$53,NA())</f>
        <v>768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36736</v>
      </c>
      <c r="E56" s="181"/>
      <c r="F56" s="181"/>
      <c r="G56" s="181">
        <f>'将来負担比率（分子）の構造'!J$52</f>
        <v>36587</v>
      </c>
      <c r="H56" s="181"/>
      <c r="I56" s="181"/>
      <c r="J56" s="181">
        <f>'将来負担比率（分子）の構造'!K$52</f>
        <v>36291</v>
      </c>
      <c r="K56" s="181"/>
      <c r="L56" s="181"/>
      <c r="M56" s="181">
        <f>'将来負担比率（分子）の構造'!L$52</f>
        <v>37975</v>
      </c>
      <c r="N56" s="181"/>
      <c r="O56" s="181"/>
      <c r="P56" s="181">
        <f>'将来負担比率（分子）の構造'!M$52</f>
        <v>36968</v>
      </c>
    </row>
    <row r="57" spans="1:16" x14ac:dyDescent="0.15">
      <c r="A57" s="181" t="s">
        <v>42</v>
      </c>
      <c r="B57" s="181"/>
      <c r="C57" s="181"/>
      <c r="D57" s="181">
        <f>'将来負担比率（分子）の構造'!I$51</f>
        <v>13250</v>
      </c>
      <c r="E57" s="181"/>
      <c r="F57" s="181"/>
      <c r="G57" s="181">
        <f>'将来負担比率（分子）の構造'!J$51</f>
        <v>11933</v>
      </c>
      <c r="H57" s="181"/>
      <c r="I57" s="181"/>
      <c r="J57" s="181">
        <f>'将来負担比率（分子）の構造'!K$51</f>
        <v>10896</v>
      </c>
      <c r="K57" s="181"/>
      <c r="L57" s="181"/>
      <c r="M57" s="181">
        <f>'将来負担比率（分子）の構造'!L$51</f>
        <v>11032</v>
      </c>
      <c r="N57" s="181"/>
      <c r="O57" s="181"/>
      <c r="P57" s="181">
        <f>'将来負担比率（分子）の構造'!M$51</f>
        <v>11071</v>
      </c>
    </row>
    <row r="58" spans="1:16" x14ac:dyDescent="0.15">
      <c r="A58" s="181" t="s">
        <v>41</v>
      </c>
      <c r="B58" s="181"/>
      <c r="C58" s="181"/>
      <c r="D58" s="181">
        <f>'将来負担比率（分子）の構造'!I$50</f>
        <v>5084</v>
      </c>
      <c r="E58" s="181"/>
      <c r="F58" s="181"/>
      <c r="G58" s="181">
        <f>'将来負担比率（分子）の構造'!J$50</f>
        <v>5597</v>
      </c>
      <c r="H58" s="181"/>
      <c r="I58" s="181"/>
      <c r="J58" s="181">
        <f>'将来負担比率（分子）の構造'!K$50</f>
        <v>6792</v>
      </c>
      <c r="K58" s="181"/>
      <c r="L58" s="181"/>
      <c r="M58" s="181">
        <f>'将来負担比率（分子）の構造'!L$50</f>
        <v>8066</v>
      </c>
      <c r="N58" s="181"/>
      <c r="O58" s="181"/>
      <c r="P58" s="181">
        <f>'将来負担比率（分子）の構造'!M$50</f>
        <v>8817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7459</v>
      </c>
      <c r="C62" s="181"/>
      <c r="D62" s="181"/>
      <c r="E62" s="181">
        <f>'将来負担比率（分子）の構造'!J$45</f>
        <v>7185</v>
      </c>
      <c r="F62" s="181"/>
      <c r="G62" s="181"/>
      <c r="H62" s="181">
        <f>'将来負担比率（分子）の構造'!K$45</f>
        <v>6849</v>
      </c>
      <c r="I62" s="181"/>
      <c r="J62" s="181"/>
      <c r="K62" s="181">
        <f>'将来負担比率（分子）の構造'!L$45</f>
        <v>6424</v>
      </c>
      <c r="L62" s="181"/>
      <c r="M62" s="181"/>
      <c r="N62" s="181">
        <f>'将来負担比率（分子）の構造'!M$45</f>
        <v>6487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26804</v>
      </c>
      <c r="C64" s="181"/>
      <c r="D64" s="181"/>
      <c r="E64" s="181">
        <f>'将来負担比率（分子）の構造'!J$43</f>
        <v>25867</v>
      </c>
      <c r="F64" s="181"/>
      <c r="G64" s="181"/>
      <c r="H64" s="181">
        <f>'将来負担比率（分子）の構造'!K$43</f>
        <v>24276</v>
      </c>
      <c r="I64" s="181"/>
      <c r="J64" s="181"/>
      <c r="K64" s="181">
        <f>'将来負担比率（分子）の構造'!L$43</f>
        <v>23124</v>
      </c>
      <c r="L64" s="181"/>
      <c r="M64" s="181"/>
      <c r="N64" s="181">
        <f>'将来負担比率（分子）の構造'!M$43</f>
        <v>21852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33055</v>
      </c>
      <c r="C66" s="181"/>
      <c r="D66" s="181"/>
      <c r="E66" s="181">
        <f>'将来負担比率（分子）の構造'!J$41</f>
        <v>33873</v>
      </c>
      <c r="F66" s="181"/>
      <c r="G66" s="181"/>
      <c r="H66" s="181">
        <f>'将来負担比率（分子）の構造'!K$41</f>
        <v>35094</v>
      </c>
      <c r="I66" s="181"/>
      <c r="J66" s="181"/>
      <c r="K66" s="181">
        <f>'将来負担比率（分子）の構造'!L$41</f>
        <v>39005</v>
      </c>
      <c r="L66" s="181"/>
      <c r="M66" s="181"/>
      <c r="N66" s="181">
        <f>'将来負担比率（分子）の構造'!M$41</f>
        <v>41314</v>
      </c>
      <c r="O66" s="181"/>
      <c r="P66" s="181"/>
    </row>
    <row r="67" spans="1:16" x14ac:dyDescent="0.15">
      <c r="A67" s="181" t="s">
        <v>74</v>
      </c>
      <c r="B67" s="181" t="e">
        <f>NA()</f>
        <v>#N/A</v>
      </c>
      <c r="C67" s="181">
        <f>IF(ISNUMBER('将来負担比率（分子）の構造'!I$53), IF('将来負担比率（分子）の構造'!I$53 &lt; 0, 0, '将来負担比率（分子）の構造'!I$53), NA())</f>
        <v>12249</v>
      </c>
      <c r="D67" s="181" t="e">
        <f>NA()</f>
        <v>#N/A</v>
      </c>
      <c r="E67" s="181" t="e">
        <f>NA()</f>
        <v>#N/A</v>
      </c>
      <c r="F67" s="181">
        <f>IF(ISNUMBER('将来負担比率（分子）の構造'!J$53), IF('将来負担比率（分子）の構造'!J$53 &lt; 0, 0, '将来負担比率（分子）の構造'!J$53), NA())</f>
        <v>12809</v>
      </c>
      <c r="G67" s="181" t="e">
        <f>NA()</f>
        <v>#N/A</v>
      </c>
      <c r="H67" s="181" t="e">
        <f>NA()</f>
        <v>#N/A</v>
      </c>
      <c r="I67" s="181">
        <f>IF(ISNUMBER('将来負担比率（分子）の構造'!K$53), IF('将来負担比率（分子）の構造'!K$53 &lt; 0, 0, '将来負担比率（分子）の構造'!K$53), NA())</f>
        <v>12239</v>
      </c>
      <c r="J67" s="181" t="e">
        <f>NA()</f>
        <v>#N/A</v>
      </c>
      <c r="K67" s="181" t="e">
        <f>NA()</f>
        <v>#N/A</v>
      </c>
      <c r="L67" s="181">
        <f>IF(ISNUMBER('将来負担比率（分子）の構造'!L$53), IF('将来負担比率（分子）の構造'!L$53 &lt; 0, 0, '将来負担比率（分子）の構造'!L$53), NA())</f>
        <v>11481</v>
      </c>
      <c r="M67" s="181" t="e">
        <f>NA()</f>
        <v>#N/A</v>
      </c>
      <c r="N67" s="181" t="e">
        <f>NA()</f>
        <v>#N/A</v>
      </c>
      <c r="O67" s="181">
        <f>IF(ISNUMBER('将来負担比率（分子）の構造'!M$53), IF('将来負担比率（分子）の構造'!M$53 &lt; 0, 0, '将来負担比率（分子）の構造'!M$53), NA())</f>
        <v>12797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2695</v>
      </c>
      <c r="C72" s="185">
        <f>基金残高に係る経年分析!G55</f>
        <v>3216</v>
      </c>
      <c r="D72" s="185">
        <f>基金残高に係る経年分析!H55</f>
        <v>3550</v>
      </c>
    </row>
    <row r="73" spans="1:16" x14ac:dyDescent="0.15">
      <c r="A73" s="184" t="s">
        <v>77</v>
      </c>
      <c r="B73" s="185">
        <f>基金残高に係る経年分析!F56</f>
        <v>1894</v>
      </c>
      <c r="C73" s="185">
        <f>基金残高に係る経年分析!G56</f>
        <v>2696</v>
      </c>
      <c r="D73" s="185">
        <f>基金残高に係る経年分析!H56</f>
        <v>3033</v>
      </c>
    </row>
    <row r="74" spans="1:16" x14ac:dyDescent="0.15">
      <c r="A74" s="184" t="s">
        <v>78</v>
      </c>
      <c r="B74" s="185">
        <f>基金残高に係る経年分析!F57</f>
        <v>1107</v>
      </c>
      <c r="C74" s="185">
        <f>基金残高に係る経年分析!G57</f>
        <v>956</v>
      </c>
      <c r="D74" s="185">
        <f>基金残高に係る経年分析!H57</f>
        <v>843</v>
      </c>
    </row>
  </sheetData>
  <sheetProtection algorithmName="SHA-512" hashValue="cin2f8d0noQ3h5VxzYePWaGIJtOqyAiSGahaYcy8rzZEXzO0vB+QlcMKXItNyaWVEZZJ/UWZyXuVCqs3q4lskA==" saltValue="21lgBUhhhQdS7GhUfQeF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222</v>
      </c>
      <c r="C5" s="711"/>
      <c r="D5" s="711"/>
      <c r="E5" s="711"/>
      <c r="F5" s="711"/>
      <c r="G5" s="711"/>
      <c r="H5" s="711"/>
      <c r="I5" s="711"/>
      <c r="J5" s="711"/>
      <c r="K5" s="711"/>
      <c r="L5" s="711"/>
      <c r="M5" s="711"/>
      <c r="N5" s="711"/>
      <c r="O5" s="711"/>
      <c r="P5" s="711"/>
      <c r="Q5" s="712"/>
      <c r="R5" s="697">
        <v>16341538</v>
      </c>
      <c r="S5" s="698"/>
      <c r="T5" s="698"/>
      <c r="U5" s="698"/>
      <c r="V5" s="698"/>
      <c r="W5" s="698"/>
      <c r="X5" s="698"/>
      <c r="Y5" s="741"/>
      <c r="Z5" s="759">
        <v>28.3</v>
      </c>
      <c r="AA5" s="759"/>
      <c r="AB5" s="759"/>
      <c r="AC5" s="759"/>
      <c r="AD5" s="760">
        <v>15013606</v>
      </c>
      <c r="AE5" s="760"/>
      <c r="AF5" s="760"/>
      <c r="AG5" s="760"/>
      <c r="AH5" s="760"/>
      <c r="AI5" s="760"/>
      <c r="AJ5" s="760"/>
      <c r="AK5" s="760"/>
      <c r="AL5" s="742">
        <v>75.7</v>
      </c>
      <c r="AM5" s="715"/>
      <c r="AN5" s="715"/>
      <c r="AO5" s="743"/>
      <c r="AP5" s="710" t="s">
        <v>223</v>
      </c>
      <c r="AQ5" s="711"/>
      <c r="AR5" s="711"/>
      <c r="AS5" s="711"/>
      <c r="AT5" s="711"/>
      <c r="AU5" s="711"/>
      <c r="AV5" s="711"/>
      <c r="AW5" s="711"/>
      <c r="AX5" s="711"/>
      <c r="AY5" s="711"/>
      <c r="AZ5" s="711"/>
      <c r="BA5" s="711"/>
      <c r="BB5" s="711"/>
      <c r="BC5" s="711"/>
      <c r="BD5" s="711"/>
      <c r="BE5" s="711"/>
      <c r="BF5" s="712"/>
      <c r="BG5" s="642">
        <v>15013606</v>
      </c>
      <c r="BH5" s="643"/>
      <c r="BI5" s="643"/>
      <c r="BJ5" s="643"/>
      <c r="BK5" s="643"/>
      <c r="BL5" s="643"/>
      <c r="BM5" s="643"/>
      <c r="BN5" s="644"/>
      <c r="BO5" s="675">
        <v>91.9</v>
      </c>
      <c r="BP5" s="675"/>
      <c r="BQ5" s="675"/>
      <c r="BR5" s="675"/>
      <c r="BS5" s="676">
        <v>507086</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210298</v>
      </c>
      <c r="S6" s="643"/>
      <c r="T6" s="643"/>
      <c r="U6" s="643"/>
      <c r="V6" s="643"/>
      <c r="W6" s="643"/>
      <c r="X6" s="643"/>
      <c r="Y6" s="644"/>
      <c r="Z6" s="675">
        <v>0.4</v>
      </c>
      <c r="AA6" s="675"/>
      <c r="AB6" s="675"/>
      <c r="AC6" s="675"/>
      <c r="AD6" s="676">
        <v>210298</v>
      </c>
      <c r="AE6" s="676"/>
      <c r="AF6" s="676"/>
      <c r="AG6" s="676"/>
      <c r="AH6" s="676"/>
      <c r="AI6" s="676"/>
      <c r="AJ6" s="676"/>
      <c r="AK6" s="676"/>
      <c r="AL6" s="645">
        <v>1.1000000000000001</v>
      </c>
      <c r="AM6" s="646"/>
      <c r="AN6" s="646"/>
      <c r="AO6" s="677"/>
      <c r="AP6" s="639" t="s">
        <v>228</v>
      </c>
      <c r="AQ6" s="640"/>
      <c r="AR6" s="640"/>
      <c r="AS6" s="640"/>
      <c r="AT6" s="640"/>
      <c r="AU6" s="640"/>
      <c r="AV6" s="640"/>
      <c r="AW6" s="640"/>
      <c r="AX6" s="640"/>
      <c r="AY6" s="640"/>
      <c r="AZ6" s="640"/>
      <c r="BA6" s="640"/>
      <c r="BB6" s="640"/>
      <c r="BC6" s="640"/>
      <c r="BD6" s="640"/>
      <c r="BE6" s="640"/>
      <c r="BF6" s="641"/>
      <c r="BG6" s="642">
        <v>15013606</v>
      </c>
      <c r="BH6" s="643"/>
      <c r="BI6" s="643"/>
      <c r="BJ6" s="643"/>
      <c r="BK6" s="643"/>
      <c r="BL6" s="643"/>
      <c r="BM6" s="643"/>
      <c r="BN6" s="644"/>
      <c r="BO6" s="675">
        <v>91.9</v>
      </c>
      <c r="BP6" s="675"/>
      <c r="BQ6" s="675"/>
      <c r="BR6" s="675"/>
      <c r="BS6" s="676">
        <v>507086</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302214</v>
      </c>
      <c r="CS6" s="643"/>
      <c r="CT6" s="643"/>
      <c r="CU6" s="643"/>
      <c r="CV6" s="643"/>
      <c r="CW6" s="643"/>
      <c r="CX6" s="643"/>
      <c r="CY6" s="644"/>
      <c r="CZ6" s="742">
        <v>0.5</v>
      </c>
      <c r="DA6" s="715"/>
      <c r="DB6" s="715"/>
      <c r="DC6" s="745"/>
      <c r="DD6" s="648" t="s">
        <v>135</v>
      </c>
      <c r="DE6" s="643"/>
      <c r="DF6" s="643"/>
      <c r="DG6" s="643"/>
      <c r="DH6" s="643"/>
      <c r="DI6" s="643"/>
      <c r="DJ6" s="643"/>
      <c r="DK6" s="643"/>
      <c r="DL6" s="643"/>
      <c r="DM6" s="643"/>
      <c r="DN6" s="643"/>
      <c r="DO6" s="643"/>
      <c r="DP6" s="644"/>
      <c r="DQ6" s="648">
        <v>302214</v>
      </c>
      <c r="DR6" s="643"/>
      <c r="DS6" s="643"/>
      <c r="DT6" s="643"/>
      <c r="DU6" s="643"/>
      <c r="DV6" s="643"/>
      <c r="DW6" s="643"/>
      <c r="DX6" s="643"/>
      <c r="DY6" s="643"/>
      <c r="DZ6" s="643"/>
      <c r="EA6" s="643"/>
      <c r="EB6" s="643"/>
      <c r="EC6" s="688"/>
    </row>
    <row r="7" spans="2:143" ht="11.25" customHeight="1" x14ac:dyDescent="0.15">
      <c r="B7" s="639" t="s">
        <v>230</v>
      </c>
      <c r="C7" s="640"/>
      <c r="D7" s="640"/>
      <c r="E7" s="640"/>
      <c r="F7" s="640"/>
      <c r="G7" s="640"/>
      <c r="H7" s="640"/>
      <c r="I7" s="640"/>
      <c r="J7" s="640"/>
      <c r="K7" s="640"/>
      <c r="L7" s="640"/>
      <c r="M7" s="640"/>
      <c r="N7" s="640"/>
      <c r="O7" s="640"/>
      <c r="P7" s="640"/>
      <c r="Q7" s="641"/>
      <c r="R7" s="642">
        <v>13933</v>
      </c>
      <c r="S7" s="643"/>
      <c r="T7" s="643"/>
      <c r="U7" s="643"/>
      <c r="V7" s="643"/>
      <c r="W7" s="643"/>
      <c r="X7" s="643"/>
      <c r="Y7" s="644"/>
      <c r="Z7" s="675">
        <v>0</v>
      </c>
      <c r="AA7" s="675"/>
      <c r="AB7" s="675"/>
      <c r="AC7" s="675"/>
      <c r="AD7" s="676">
        <v>13933</v>
      </c>
      <c r="AE7" s="676"/>
      <c r="AF7" s="676"/>
      <c r="AG7" s="676"/>
      <c r="AH7" s="676"/>
      <c r="AI7" s="676"/>
      <c r="AJ7" s="676"/>
      <c r="AK7" s="676"/>
      <c r="AL7" s="645">
        <v>0.1</v>
      </c>
      <c r="AM7" s="646"/>
      <c r="AN7" s="646"/>
      <c r="AO7" s="677"/>
      <c r="AP7" s="639" t="s">
        <v>231</v>
      </c>
      <c r="AQ7" s="640"/>
      <c r="AR7" s="640"/>
      <c r="AS7" s="640"/>
      <c r="AT7" s="640"/>
      <c r="AU7" s="640"/>
      <c r="AV7" s="640"/>
      <c r="AW7" s="640"/>
      <c r="AX7" s="640"/>
      <c r="AY7" s="640"/>
      <c r="AZ7" s="640"/>
      <c r="BA7" s="640"/>
      <c r="BB7" s="640"/>
      <c r="BC7" s="640"/>
      <c r="BD7" s="640"/>
      <c r="BE7" s="640"/>
      <c r="BF7" s="641"/>
      <c r="BG7" s="642">
        <v>5800787</v>
      </c>
      <c r="BH7" s="643"/>
      <c r="BI7" s="643"/>
      <c r="BJ7" s="643"/>
      <c r="BK7" s="643"/>
      <c r="BL7" s="643"/>
      <c r="BM7" s="643"/>
      <c r="BN7" s="644"/>
      <c r="BO7" s="675">
        <v>35.5</v>
      </c>
      <c r="BP7" s="675"/>
      <c r="BQ7" s="675"/>
      <c r="BR7" s="675"/>
      <c r="BS7" s="676">
        <v>507086</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13658315</v>
      </c>
      <c r="CS7" s="643"/>
      <c r="CT7" s="643"/>
      <c r="CU7" s="643"/>
      <c r="CV7" s="643"/>
      <c r="CW7" s="643"/>
      <c r="CX7" s="643"/>
      <c r="CY7" s="644"/>
      <c r="CZ7" s="675">
        <v>24.2</v>
      </c>
      <c r="DA7" s="675"/>
      <c r="DB7" s="675"/>
      <c r="DC7" s="675"/>
      <c r="DD7" s="648">
        <v>1153260</v>
      </c>
      <c r="DE7" s="643"/>
      <c r="DF7" s="643"/>
      <c r="DG7" s="643"/>
      <c r="DH7" s="643"/>
      <c r="DI7" s="643"/>
      <c r="DJ7" s="643"/>
      <c r="DK7" s="643"/>
      <c r="DL7" s="643"/>
      <c r="DM7" s="643"/>
      <c r="DN7" s="643"/>
      <c r="DO7" s="643"/>
      <c r="DP7" s="644"/>
      <c r="DQ7" s="648">
        <v>3237898</v>
      </c>
      <c r="DR7" s="643"/>
      <c r="DS7" s="643"/>
      <c r="DT7" s="643"/>
      <c r="DU7" s="643"/>
      <c r="DV7" s="643"/>
      <c r="DW7" s="643"/>
      <c r="DX7" s="643"/>
      <c r="DY7" s="643"/>
      <c r="DZ7" s="643"/>
      <c r="EA7" s="643"/>
      <c r="EB7" s="643"/>
      <c r="EC7" s="688"/>
    </row>
    <row r="8" spans="2:143" ht="11.25" customHeight="1" x14ac:dyDescent="0.15">
      <c r="B8" s="639" t="s">
        <v>233</v>
      </c>
      <c r="C8" s="640"/>
      <c r="D8" s="640"/>
      <c r="E8" s="640"/>
      <c r="F8" s="640"/>
      <c r="G8" s="640"/>
      <c r="H8" s="640"/>
      <c r="I8" s="640"/>
      <c r="J8" s="640"/>
      <c r="K8" s="640"/>
      <c r="L8" s="640"/>
      <c r="M8" s="640"/>
      <c r="N8" s="640"/>
      <c r="O8" s="640"/>
      <c r="P8" s="640"/>
      <c r="Q8" s="641"/>
      <c r="R8" s="642">
        <v>78068</v>
      </c>
      <c r="S8" s="643"/>
      <c r="T8" s="643"/>
      <c r="U8" s="643"/>
      <c r="V8" s="643"/>
      <c r="W8" s="643"/>
      <c r="X8" s="643"/>
      <c r="Y8" s="644"/>
      <c r="Z8" s="675">
        <v>0.1</v>
      </c>
      <c r="AA8" s="675"/>
      <c r="AB8" s="675"/>
      <c r="AC8" s="675"/>
      <c r="AD8" s="676">
        <v>78068</v>
      </c>
      <c r="AE8" s="676"/>
      <c r="AF8" s="676"/>
      <c r="AG8" s="676"/>
      <c r="AH8" s="676"/>
      <c r="AI8" s="676"/>
      <c r="AJ8" s="676"/>
      <c r="AK8" s="676"/>
      <c r="AL8" s="645">
        <v>0.4</v>
      </c>
      <c r="AM8" s="646"/>
      <c r="AN8" s="646"/>
      <c r="AO8" s="677"/>
      <c r="AP8" s="639" t="s">
        <v>234</v>
      </c>
      <c r="AQ8" s="640"/>
      <c r="AR8" s="640"/>
      <c r="AS8" s="640"/>
      <c r="AT8" s="640"/>
      <c r="AU8" s="640"/>
      <c r="AV8" s="640"/>
      <c r="AW8" s="640"/>
      <c r="AX8" s="640"/>
      <c r="AY8" s="640"/>
      <c r="AZ8" s="640"/>
      <c r="BA8" s="640"/>
      <c r="BB8" s="640"/>
      <c r="BC8" s="640"/>
      <c r="BD8" s="640"/>
      <c r="BE8" s="640"/>
      <c r="BF8" s="641"/>
      <c r="BG8" s="642">
        <v>153911</v>
      </c>
      <c r="BH8" s="643"/>
      <c r="BI8" s="643"/>
      <c r="BJ8" s="643"/>
      <c r="BK8" s="643"/>
      <c r="BL8" s="643"/>
      <c r="BM8" s="643"/>
      <c r="BN8" s="644"/>
      <c r="BO8" s="675">
        <v>0.9</v>
      </c>
      <c r="BP8" s="675"/>
      <c r="BQ8" s="675"/>
      <c r="BR8" s="675"/>
      <c r="BS8" s="648" t="s">
        <v>126</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13670304</v>
      </c>
      <c r="CS8" s="643"/>
      <c r="CT8" s="643"/>
      <c r="CU8" s="643"/>
      <c r="CV8" s="643"/>
      <c r="CW8" s="643"/>
      <c r="CX8" s="643"/>
      <c r="CY8" s="644"/>
      <c r="CZ8" s="675">
        <v>24.2</v>
      </c>
      <c r="DA8" s="675"/>
      <c r="DB8" s="675"/>
      <c r="DC8" s="675"/>
      <c r="DD8" s="648">
        <v>394510</v>
      </c>
      <c r="DE8" s="643"/>
      <c r="DF8" s="643"/>
      <c r="DG8" s="643"/>
      <c r="DH8" s="643"/>
      <c r="DI8" s="643"/>
      <c r="DJ8" s="643"/>
      <c r="DK8" s="643"/>
      <c r="DL8" s="643"/>
      <c r="DM8" s="643"/>
      <c r="DN8" s="643"/>
      <c r="DO8" s="643"/>
      <c r="DP8" s="644"/>
      <c r="DQ8" s="648">
        <v>6457683</v>
      </c>
      <c r="DR8" s="643"/>
      <c r="DS8" s="643"/>
      <c r="DT8" s="643"/>
      <c r="DU8" s="643"/>
      <c r="DV8" s="643"/>
      <c r="DW8" s="643"/>
      <c r="DX8" s="643"/>
      <c r="DY8" s="643"/>
      <c r="DZ8" s="643"/>
      <c r="EA8" s="643"/>
      <c r="EB8" s="643"/>
      <c r="EC8" s="688"/>
    </row>
    <row r="9" spans="2:143" ht="11.25" customHeight="1" x14ac:dyDescent="0.15">
      <c r="B9" s="639" t="s">
        <v>236</v>
      </c>
      <c r="C9" s="640"/>
      <c r="D9" s="640"/>
      <c r="E9" s="640"/>
      <c r="F9" s="640"/>
      <c r="G9" s="640"/>
      <c r="H9" s="640"/>
      <c r="I9" s="640"/>
      <c r="J9" s="640"/>
      <c r="K9" s="640"/>
      <c r="L9" s="640"/>
      <c r="M9" s="640"/>
      <c r="N9" s="640"/>
      <c r="O9" s="640"/>
      <c r="P9" s="640"/>
      <c r="Q9" s="641"/>
      <c r="R9" s="642">
        <v>90176</v>
      </c>
      <c r="S9" s="643"/>
      <c r="T9" s="643"/>
      <c r="U9" s="643"/>
      <c r="V9" s="643"/>
      <c r="W9" s="643"/>
      <c r="X9" s="643"/>
      <c r="Y9" s="644"/>
      <c r="Z9" s="675">
        <v>0.2</v>
      </c>
      <c r="AA9" s="675"/>
      <c r="AB9" s="675"/>
      <c r="AC9" s="675"/>
      <c r="AD9" s="676">
        <v>90176</v>
      </c>
      <c r="AE9" s="676"/>
      <c r="AF9" s="676"/>
      <c r="AG9" s="676"/>
      <c r="AH9" s="676"/>
      <c r="AI9" s="676"/>
      <c r="AJ9" s="676"/>
      <c r="AK9" s="676"/>
      <c r="AL9" s="645">
        <v>0.5</v>
      </c>
      <c r="AM9" s="646"/>
      <c r="AN9" s="646"/>
      <c r="AO9" s="677"/>
      <c r="AP9" s="639" t="s">
        <v>237</v>
      </c>
      <c r="AQ9" s="640"/>
      <c r="AR9" s="640"/>
      <c r="AS9" s="640"/>
      <c r="AT9" s="640"/>
      <c r="AU9" s="640"/>
      <c r="AV9" s="640"/>
      <c r="AW9" s="640"/>
      <c r="AX9" s="640"/>
      <c r="AY9" s="640"/>
      <c r="AZ9" s="640"/>
      <c r="BA9" s="640"/>
      <c r="BB9" s="640"/>
      <c r="BC9" s="640"/>
      <c r="BD9" s="640"/>
      <c r="BE9" s="640"/>
      <c r="BF9" s="641"/>
      <c r="BG9" s="642">
        <v>4598936</v>
      </c>
      <c r="BH9" s="643"/>
      <c r="BI9" s="643"/>
      <c r="BJ9" s="643"/>
      <c r="BK9" s="643"/>
      <c r="BL9" s="643"/>
      <c r="BM9" s="643"/>
      <c r="BN9" s="644"/>
      <c r="BO9" s="675">
        <v>28.1</v>
      </c>
      <c r="BP9" s="675"/>
      <c r="BQ9" s="675"/>
      <c r="BR9" s="675"/>
      <c r="BS9" s="648" t="s">
        <v>126</v>
      </c>
      <c r="BT9" s="643"/>
      <c r="BU9" s="643"/>
      <c r="BV9" s="643"/>
      <c r="BW9" s="643"/>
      <c r="BX9" s="643"/>
      <c r="BY9" s="643"/>
      <c r="BZ9" s="643"/>
      <c r="CA9" s="643"/>
      <c r="CB9" s="688"/>
      <c r="CD9" s="689" t="s">
        <v>238</v>
      </c>
      <c r="CE9" s="686"/>
      <c r="CF9" s="686"/>
      <c r="CG9" s="686"/>
      <c r="CH9" s="686"/>
      <c r="CI9" s="686"/>
      <c r="CJ9" s="686"/>
      <c r="CK9" s="686"/>
      <c r="CL9" s="686"/>
      <c r="CM9" s="686"/>
      <c r="CN9" s="686"/>
      <c r="CO9" s="686"/>
      <c r="CP9" s="686"/>
      <c r="CQ9" s="687"/>
      <c r="CR9" s="642">
        <v>15540188</v>
      </c>
      <c r="CS9" s="643"/>
      <c r="CT9" s="643"/>
      <c r="CU9" s="643"/>
      <c r="CV9" s="643"/>
      <c r="CW9" s="643"/>
      <c r="CX9" s="643"/>
      <c r="CY9" s="644"/>
      <c r="CZ9" s="675">
        <v>27.5</v>
      </c>
      <c r="DA9" s="675"/>
      <c r="DB9" s="675"/>
      <c r="DC9" s="675"/>
      <c r="DD9" s="648">
        <v>12852426</v>
      </c>
      <c r="DE9" s="643"/>
      <c r="DF9" s="643"/>
      <c r="DG9" s="643"/>
      <c r="DH9" s="643"/>
      <c r="DI9" s="643"/>
      <c r="DJ9" s="643"/>
      <c r="DK9" s="643"/>
      <c r="DL9" s="643"/>
      <c r="DM9" s="643"/>
      <c r="DN9" s="643"/>
      <c r="DO9" s="643"/>
      <c r="DP9" s="644"/>
      <c r="DQ9" s="648">
        <v>2717882</v>
      </c>
      <c r="DR9" s="643"/>
      <c r="DS9" s="643"/>
      <c r="DT9" s="643"/>
      <c r="DU9" s="643"/>
      <c r="DV9" s="643"/>
      <c r="DW9" s="643"/>
      <c r="DX9" s="643"/>
      <c r="DY9" s="643"/>
      <c r="DZ9" s="643"/>
      <c r="EA9" s="643"/>
      <c r="EB9" s="643"/>
      <c r="EC9" s="688"/>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135</v>
      </c>
      <c r="S10" s="643"/>
      <c r="T10" s="643"/>
      <c r="U10" s="643"/>
      <c r="V10" s="643"/>
      <c r="W10" s="643"/>
      <c r="X10" s="643"/>
      <c r="Y10" s="644"/>
      <c r="Z10" s="675" t="s">
        <v>126</v>
      </c>
      <c r="AA10" s="675"/>
      <c r="AB10" s="675"/>
      <c r="AC10" s="675"/>
      <c r="AD10" s="676" t="s">
        <v>126</v>
      </c>
      <c r="AE10" s="676"/>
      <c r="AF10" s="676"/>
      <c r="AG10" s="676"/>
      <c r="AH10" s="676"/>
      <c r="AI10" s="676"/>
      <c r="AJ10" s="676"/>
      <c r="AK10" s="676"/>
      <c r="AL10" s="645" t="s">
        <v>135</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260733</v>
      </c>
      <c r="BH10" s="643"/>
      <c r="BI10" s="643"/>
      <c r="BJ10" s="643"/>
      <c r="BK10" s="643"/>
      <c r="BL10" s="643"/>
      <c r="BM10" s="643"/>
      <c r="BN10" s="644"/>
      <c r="BO10" s="675">
        <v>1.6</v>
      </c>
      <c r="BP10" s="675"/>
      <c r="BQ10" s="675"/>
      <c r="BR10" s="675"/>
      <c r="BS10" s="648">
        <v>44014</v>
      </c>
      <c r="BT10" s="643"/>
      <c r="BU10" s="643"/>
      <c r="BV10" s="643"/>
      <c r="BW10" s="643"/>
      <c r="BX10" s="643"/>
      <c r="BY10" s="643"/>
      <c r="BZ10" s="643"/>
      <c r="CA10" s="643"/>
      <c r="CB10" s="688"/>
      <c r="CD10" s="689" t="s">
        <v>241</v>
      </c>
      <c r="CE10" s="686"/>
      <c r="CF10" s="686"/>
      <c r="CG10" s="686"/>
      <c r="CH10" s="686"/>
      <c r="CI10" s="686"/>
      <c r="CJ10" s="686"/>
      <c r="CK10" s="686"/>
      <c r="CL10" s="686"/>
      <c r="CM10" s="686"/>
      <c r="CN10" s="686"/>
      <c r="CO10" s="686"/>
      <c r="CP10" s="686"/>
      <c r="CQ10" s="687"/>
      <c r="CR10" s="642">
        <v>43902</v>
      </c>
      <c r="CS10" s="643"/>
      <c r="CT10" s="643"/>
      <c r="CU10" s="643"/>
      <c r="CV10" s="643"/>
      <c r="CW10" s="643"/>
      <c r="CX10" s="643"/>
      <c r="CY10" s="644"/>
      <c r="CZ10" s="675">
        <v>0.1</v>
      </c>
      <c r="DA10" s="675"/>
      <c r="DB10" s="675"/>
      <c r="DC10" s="675"/>
      <c r="DD10" s="648">
        <v>9162</v>
      </c>
      <c r="DE10" s="643"/>
      <c r="DF10" s="643"/>
      <c r="DG10" s="643"/>
      <c r="DH10" s="643"/>
      <c r="DI10" s="643"/>
      <c r="DJ10" s="643"/>
      <c r="DK10" s="643"/>
      <c r="DL10" s="643"/>
      <c r="DM10" s="643"/>
      <c r="DN10" s="643"/>
      <c r="DO10" s="643"/>
      <c r="DP10" s="644"/>
      <c r="DQ10" s="648">
        <v>34932</v>
      </c>
      <c r="DR10" s="643"/>
      <c r="DS10" s="643"/>
      <c r="DT10" s="643"/>
      <c r="DU10" s="643"/>
      <c r="DV10" s="643"/>
      <c r="DW10" s="643"/>
      <c r="DX10" s="643"/>
      <c r="DY10" s="643"/>
      <c r="DZ10" s="643"/>
      <c r="EA10" s="643"/>
      <c r="EB10" s="643"/>
      <c r="EC10" s="688"/>
    </row>
    <row r="11" spans="2:143" ht="11.25" customHeight="1" x14ac:dyDescent="0.15">
      <c r="B11" s="639" t="s">
        <v>242</v>
      </c>
      <c r="C11" s="640"/>
      <c r="D11" s="640"/>
      <c r="E11" s="640"/>
      <c r="F11" s="640"/>
      <c r="G11" s="640"/>
      <c r="H11" s="640"/>
      <c r="I11" s="640"/>
      <c r="J11" s="640"/>
      <c r="K11" s="640"/>
      <c r="L11" s="640"/>
      <c r="M11" s="640"/>
      <c r="N11" s="640"/>
      <c r="O11" s="640"/>
      <c r="P11" s="640"/>
      <c r="Q11" s="641"/>
      <c r="R11" s="642">
        <v>1946559</v>
      </c>
      <c r="S11" s="643"/>
      <c r="T11" s="643"/>
      <c r="U11" s="643"/>
      <c r="V11" s="643"/>
      <c r="W11" s="643"/>
      <c r="X11" s="643"/>
      <c r="Y11" s="644"/>
      <c r="Z11" s="645">
        <v>3.4</v>
      </c>
      <c r="AA11" s="646"/>
      <c r="AB11" s="646"/>
      <c r="AC11" s="647"/>
      <c r="AD11" s="648">
        <v>1946559</v>
      </c>
      <c r="AE11" s="643"/>
      <c r="AF11" s="643"/>
      <c r="AG11" s="643"/>
      <c r="AH11" s="643"/>
      <c r="AI11" s="643"/>
      <c r="AJ11" s="643"/>
      <c r="AK11" s="644"/>
      <c r="AL11" s="645">
        <v>9.8000000000000007</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787207</v>
      </c>
      <c r="BH11" s="643"/>
      <c r="BI11" s="643"/>
      <c r="BJ11" s="643"/>
      <c r="BK11" s="643"/>
      <c r="BL11" s="643"/>
      <c r="BM11" s="643"/>
      <c r="BN11" s="644"/>
      <c r="BO11" s="675">
        <v>4.8</v>
      </c>
      <c r="BP11" s="675"/>
      <c r="BQ11" s="675"/>
      <c r="BR11" s="675"/>
      <c r="BS11" s="648">
        <v>463072</v>
      </c>
      <c r="BT11" s="643"/>
      <c r="BU11" s="643"/>
      <c r="BV11" s="643"/>
      <c r="BW11" s="643"/>
      <c r="BX11" s="643"/>
      <c r="BY11" s="643"/>
      <c r="BZ11" s="643"/>
      <c r="CA11" s="643"/>
      <c r="CB11" s="688"/>
      <c r="CD11" s="689" t="s">
        <v>244</v>
      </c>
      <c r="CE11" s="686"/>
      <c r="CF11" s="686"/>
      <c r="CG11" s="686"/>
      <c r="CH11" s="686"/>
      <c r="CI11" s="686"/>
      <c r="CJ11" s="686"/>
      <c r="CK11" s="686"/>
      <c r="CL11" s="686"/>
      <c r="CM11" s="686"/>
      <c r="CN11" s="686"/>
      <c r="CO11" s="686"/>
      <c r="CP11" s="686"/>
      <c r="CQ11" s="687"/>
      <c r="CR11" s="642">
        <v>196647</v>
      </c>
      <c r="CS11" s="643"/>
      <c r="CT11" s="643"/>
      <c r="CU11" s="643"/>
      <c r="CV11" s="643"/>
      <c r="CW11" s="643"/>
      <c r="CX11" s="643"/>
      <c r="CY11" s="644"/>
      <c r="CZ11" s="675">
        <v>0.3</v>
      </c>
      <c r="DA11" s="675"/>
      <c r="DB11" s="675"/>
      <c r="DC11" s="675"/>
      <c r="DD11" s="648">
        <v>23436</v>
      </c>
      <c r="DE11" s="643"/>
      <c r="DF11" s="643"/>
      <c r="DG11" s="643"/>
      <c r="DH11" s="643"/>
      <c r="DI11" s="643"/>
      <c r="DJ11" s="643"/>
      <c r="DK11" s="643"/>
      <c r="DL11" s="643"/>
      <c r="DM11" s="643"/>
      <c r="DN11" s="643"/>
      <c r="DO11" s="643"/>
      <c r="DP11" s="644"/>
      <c r="DQ11" s="648">
        <v>157698</v>
      </c>
      <c r="DR11" s="643"/>
      <c r="DS11" s="643"/>
      <c r="DT11" s="643"/>
      <c r="DU11" s="643"/>
      <c r="DV11" s="643"/>
      <c r="DW11" s="643"/>
      <c r="DX11" s="643"/>
      <c r="DY11" s="643"/>
      <c r="DZ11" s="643"/>
      <c r="EA11" s="643"/>
      <c r="EB11" s="643"/>
      <c r="EC11" s="688"/>
    </row>
    <row r="12" spans="2:143" ht="11.25" customHeight="1" x14ac:dyDescent="0.15">
      <c r="B12" s="639" t="s">
        <v>245</v>
      </c>
      <c r="C12" s="640"/>
      <c r="D12" s="640"/>
      <c r="E12" s="640"/>
      <c r="F12" s="640"/>
      <c r="G12" s="640"/>
      <c r="H12" s="640"/>
      <c r="I12" s="640"/>
      <c r="J12" s="640"/>
      <c r="K12" s="640"/>
      <c r="L12" s="640"/>
      <c r="M12" s="640"/>
      <c r="N12" s="640"/>
      <c r="O12" s="640"/>
      <c r="P12" s="640"/>
      <c r="Q12" s="641"/>
      <c r="R12" s="642" t="s">
        <v>126</v>
      </c>
      <c r="S12" s="643"/>
      <c r="T12" s="643"/>
      <c r="U12" s="643"/>
      <c r="V12" s="643"/>
      <c r="W12" s="643"/>
      <c r="X12" s="643"/>
      <c r="Y12" s="644"/>
      <c r="Z12" s="675" t="s">
        <v>126</v>
      </c>
      <c r="AA12" s="675"/>
      <c r="AB12" s="675"/>
      <c r="AC12" s="675"/>
      <c r="AD12" s="676" t="s">
        <v>126</v>
      </c>
      <c r="AE12" s="676"/>
      <c r="AF12" s="676"/>
      <c r="AG12" s="676"/>
      <c r="AH12" s="676"/>
      <c r="AI12" s="676"/>
      <c r="AJ12" s="676"/>
      <c r="AK12" s="676"/>
      <c r="AL12" s="645" t="s">
        <v>135</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8429853</v>
      </c>
      <c r="BH12" s="643"/>
      <c r="BI12" s="643"/>
      <c r="BJ12" s="643"/>
      <c r="BK12" s="643"/>
      <c r="BL12" s="643"/>
      <c r="BM12" s="643"/>
      <c r="BN12" s="644"/>
      <c r="BO12" s="675">
        <v>51.6</v>
      </c>
      <c r="BP12" s="675"/>
      <c r="BQ12" s="675"/>
      <c r="BR12" s="675"/>
      <c r="BS12" s="648" t="s">
        <v>126</v>
      </c>
      <c r="BT12" s="643"/>
      <c r="BU12" s="643"/>
      <c r="BV12" s="643"/>
      <c r="BW12" s="643"/>
      <c r="BX12" s="643"/>
      <c r="BY12" s="643"/>
      <c r="BZ12" s="643"/>
      <c r="CA12" s="643"/>
      <c r="CB12" s="688"/>
      <c r="CD12" s="689" t="s">
        <v>247</v>
      </c>
      <c r="CE12" s="686"/>
      <c r="CF12" s="686"/>
      <c r="CG12" s="686"/>
      <c r="CH12" s="686"/>
      <c r="CI12" s="686"/>
      <c r="CJ12" s="686"/>
      <c r="CK12" s="686"/>
      <c r="CL12" s="686"/>
      <c r="CM12" s="686"/>
      <c r="CN12" s="686"/>
      <c r="CO12" s="686"/>
      <c r="CP12" s="686"/>
      <c r="CQ12" s="687"/>
      <c r="CR12" s="642">
        <v>1031776</v>
      </c>
      <c r="CS12" s="643"/>
      <c r="CT12" s="643"/>
      <c r="CU12" s="643"/>
      <c r="CV12" s="643"/>
      <c r="CW12" s="643"/>
      <c r="CX12" s="643"/>
      <c r="CY12" s="644"/>
      <c r="CZ12" s="675">
        <v>1.8</v>
      </c>
      <c r="DA12" s="675"/>
      <c r="DB12" s="675"/>
      <c r="DC12" s="675"/>
      <c r="DD12" s="648" t="s">
        <v>126</v>
      </c>
      <c r="DE12" s="643"/>
      <c r="DF12" s="643"/>
      <c r="DG12" s="643"/>
      <c r="DH12" s="643"/>
      <c r="DI12" s="643"/>
      <c r="DJ12" s="643"/>
      <c r="DK12" s="643"/>
      <c r="DL12" s="643"/>
      <c r="DM12" s="643"/>
      <c r="DN12" s="643"/>
      <c r="DO12" s="643"/>
      <c r="DP12" s="644"/>
      <c r="DQ12" s="648">
        <v>601390</v>
      </c>
      <c r="DR12" s="643"/>
      <c r="DS12" s="643"/>
      <c r="DT12" s="643"/>
      <c r="DU12" s="643"/>
      <c r="DV12" s="643"/>
      <c r="DW12" s="643"/>
      <c r="DX12" s="643"/>
      <c r="DY12" s="643"/>
      <c r="DZ12" s="643"/>
      <c r="EA12" s="643"/>
      <c r="EB12" s="643"/>
      <c r="EC12" s="688"/>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135</v>
      </c>
      <c r="S13" s="643"/>
      <c r="T13" s="643"/>
      <c r="U13" s="643"/>
      <c r="V13" s="643"/>
      <c r="W13" s="643"/>
      <c r="X13" s="643"/>
      <c r="Y13" s="644"/>
      <c r="Z13" s="675" t="s">
        <v>249</v>
      </c>
      <c r="AA13" s="675"/>
      <c r="AB13" s="675"/>
      <c r="AC13" s="675"/>
      <c r="AD13" s="676" t="s">
        <v>126</v>
      </c>
      <c r="AE13" s="676"/>
      <c r="AF13" s="676"/>
      <c r="AG13" s="676"/>
      <c r="AH13" s="676"/>
      <c r="AI13" s="676"/>
      <c r="AJ13" s="676"/>
      <c r="AK13" s="676"/>
      <c r="AL13" s="645" t="s">
        <v>249</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8386081</v>
      </c>
      <c r="BH13" s="643"/>
      <c r="BI13" s="643"/>
      <c r="BJ13" s="643"/>
      <c r="BK13" s="643"/>
      <c r="BL13" s="643"/>
      <c r="BM13" s="643"/>
      <c r="BN13" s="644"/>
      <c r="BO13" s="675">
        <v>51.3</v>
      </c>
      <c r="BP13" s="675"/>
      <c r="BQ13" s="675"/>
      <c r="BR13" s="675"/>
      <c r="BS13" s="648" t="s">
        <v>135</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4639471</v>
      </c>
      <c r="CS13" s="643"/>
      <c r="CT13" s="643"/>
      <c r="CU13" s="643"/>
      <c r="CV13" s="643"/>
      <c r="CW13" s="643"/>
      <c r="CX13" s="643"/>
      <c r="CY13" s="644"/>
      <c r="CZ13" s="675">
        <v>8.1999999999999993</v>
      </c>
      <c r="DA13" s="675"/>
      <c r="DB13" s="675"/>
      <c r="DC13" s="675"/>
      <c r="DD13" s="648">
        <v>1111299</v>
      </c>
      <c r="DE13" s="643"/>
      <c r="DF13" s="643"/>
      <c r="DG13" s="643"/>
      <c r="DH13" s="643"/>
      <c r="DI13" s="643"/>
      <c r="DJ13" s="643"/>
      <c r="DK13" s="643"/>
      <c r="DL13" s="643"/>
      <c r="DM13" s="643"/>
      <c r="DN13" s="643"/>
      <c r="DO13" s="643"/>
      <c r="DP13" s="644"/>
      <c r="DQ13" s="648">
        <v>3530648</v>
      </c>
      <c r="DR13" s="643"/>
      <c r="DS13" s="643"/>
      <c r="DT13" s="643"/>
      <c r="DU13" s="643"/>
      <c r="DV13" s="643"/>
      <c r="DW13" s="643"/>
      <c r="DX13" s="643"/>
      <c r="DY13" s="643"/>
      <c r="DZ13" s="643"/>
      <c r="EA13" s="643"/>
      <c r="EB13" s="643"/>
      <c r="EC13" s="688"/>
    </row>
    <row r="14" spans="2:143" ht="11.25" customHeight="1" x14ac:dyDescent="0.15">
      <c r="B14" s="639" t="s">
        <v>252</v>
      </c>
      <c r="C14" s="640"/>
      <c r="D14" s="640"/>
      <c r="E14" s="640"/>
      <c r="F14" s="640"/>
      <c r="G14" s="640"/>
      <c r="H14" s="640"/>
      <c r="I14" s="640"/>
      <c r="J14" s="640"/>
      <c r="K14" s="640"/>
      <c r="L14" s="640"/>
      <c r="M14" s="640"/>
      <c r="N14" s="640"/>
      <c r="O14" s="640"/>
      <c r="P14" s="640"/>
      <c r="Q14" s="641"/>
      <c r="R14" s="642">
        <v>12</v>
      </c>
      <c r="S14" s="643"/>
      <c r="T14" s="643"/>
      <c r="U14" s="643"/>
      <c r="V14" s="643"/>
      <c r="W14" s="643"/>
      <c r="X14" s="643"/>
      <c r="Y14" s="644"/>
      <c r="Z14" s="675">
        <v>0</v>
      </c>
      <c r="AA14" s="675"/>
      <c r="AB14" s="675"/>
      <c r="AC14" s="675"/>
      <c r="AD14" s="676">
        <v>12</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225003</v>
      </c>
      <c r="BH14" s="643"/>
      <c r="BI14" s="643"/>
      <c r="BJ14" s="643"/>
      <c r="BK14" s="643"/>
      <c r="BL14" s="643"/>
      <c r="BM14" s="643"/>
      <c r="BN14" s="644"/>
      <c r="BO14" s="675">
        <v>1.4</v>
      </c>
      <c r="BP14" s="675"/>
      <c r="BQ14" s="675"/>
      <c r="BR14" s="675"/>
      <c r="BS14" s="648" t="s">
        <v>135</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1051171</v>
      </c>
      <c r="CS14" s="643"/>
      <c r="CT14" s="643"/>
      <c r="CU14" s="643"/>
      <c r="CV14" s="643"/>
      <c r="CW14" s="643"/>
      <c r="CX14" s="643"/>
      <c r="CY14" s="644"/>
      <c r="CZ14" s="675">
        <v>1.9</v>
      </c>
      <c r="DA14" s="675"/>
      <c r="DB14" s="675"/>
      <c r="DC14" s="675"/>
      <c r="DD14" s="648">
        <v>135112</v>
      </c>
      <c r="DE14" s="643"/>
      <c r="DF14" s="643"/>
      <c r="DG14" s="643"/>
      <c r="DH14" s="643"/>
      <c r="DI14" s="643"/>
      <c r="DJ14" s="643"/>
      <c r="DK14" s="643"/>
      <c r="DL14" s="643"/>
      <c r="DM14" s="643"/>
      <c r="DN14" s="643"/>
      <c r="DO14" s="643"/>
      <c r="DP14" s="644"/>
      <c r="DQ14" s="648">
        <v>889524</v>
      </c>
      <c r="DR14" s="643"/>
      <c r="DS14" s="643"/>
      <c r="DT14" s="643"/>
      <c r="DU14" s="643"/>
      <c r="DV14" s="643"/>
      <c r="DW14" s="643"/>
      <c r="DX14" s="643"/>
      <c r="DY14" s="643"/>
      <c r="DZ14" s="643"/>
      <c r="EA14" s="643"/>
      <c r="EB14" s="643"/>
      <c r="EC14" s="688"/>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135</v>
      </c>
      <c r="S15" s="643"/>
      <c r="T15" s="643"/>
      <c r="U15" s="643"/>
      <c r="V15" s="643"/>
      <c r="W15" s="643"/>
      <c r="X15" s="643"/>
      <c r="Y15" s="644"/>
      <c r="Z15" s="675" t="s">
        <v>135</v>
      </c>
      <c r="AA15" s="675"/>
      <c r="AB15" s="675"/>
      <c r="AC15" s="675"/>
      <c r="AD15" s="676" t="s">
        <v>126</v>
      </c>
      <c r="AE15" s="676"/>
      <c r="AF15" s="676"/>
      <c r="AG15" s="676"/>
      <c r="AH15" s="676"/>
      <c r="AI15" s="676"/>
      <c r="AJ15" s="676"/>
      <c r="AK15" s="676"/>
      <c r="AL15" s="645" t="s">
        <v>126</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557963</v>
      </c>
      <c r="BH15" s="643"/>
      <c r="BI15" s="643"/>
      <c r="BJ15" s="643"/>
      <c r="BK15" s="643"/>
      <c r="BL15" s="643"/>
      <c r="BM15" s="643"/>
      <c r="BN15" s="644"/>
      <c r="BO15" s="675">
        <v>3.4</v>
      </c>
      <c r="BP15" s="675"/>
      <c r="BQ15" s="675"/>
      <c r="BR15" s="675"/>
      <c r="BS15" s="648" t="s">
        <v>126</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3360170</v>
      </c>
      <c r="CS15" s="643"/>
      <c r="CT15" s="643"/>
      <c r="CU15" s="643"/>
      <c r="CV15" s="643"/>
      <c r="CW15" s="643"/>
      <c r="CX15" s="643"/>
      <c r="CY15" s="644"/>
      <c r="CZ15" s="675">
        <v>6</v>
      </c>
      <c r="DA15" s="675"/>
      <c r="DB15" s="675"/>
      <c r="DC15" s="675"/>
      <c r="DD15" s="648">
        <v>490238</v>
      </c>
      <c r="DE15" s="643"/>
      <c r="DF15" s="643"/>
      <c r="DG15" s="643"/>
      <c r="DH15" s="643"/>
      <c r="DI15" s="643"/>
      <c r="DJ15" s="643"/>
      <c r="DK15" s="643"/>
      <c r="DL15" s="643"/>
      <c r="DM15" s="643"/>
      <c r="DN15" s="643"/>
      <c r="DO15" s="643"/>
      <c r="DP15" s="644"/>
      <c r="DQ15" s="648">
        <v>2628280</v>
      </c>
      <c r="DR15" s="643"/>
      <c r="DS15" s="643"/>
      <c r="DT15" s="643"/>
      <c r="DU15" s="643"/>
      <c r="DV15" s="643"/>
      <c r="DW15" s="643"/>
      <c r="DX15" s="643"/>
      <c r="DY15" s="643"/>
      <c r="DZ15" s="643"/>
      <c r="EA15" s="643"/>
      <c r="EB15" s="643"/>
      <c r="EC15" s="688"/>
    </row>
    <row r="16" spans="2:143" ht="11.25" customHeight="1" x14ac:dyDescent="0.15">
      <c r="B16" s="639" t="s">
        <v>258</v>
      </c>
      <c r="C16" s="640"/>
      <c r="D16" s="640"/>
      <c r="E16" s="640"/>
      <c r="F16" s="640"/>
      <c r="G16" s="640"/>
      <c r="H16" s="640"/>
      <c r="I16" s="640"/>
      <c r="J16" s="640"/>
      <c r="K16" s="640"/>
      <c r="L16" s="640"/>
      <c r="M16" s="640"/>
      <c r="N16" s="640"/>
      <c r="O16" s="640"/>
      <c r="P16" s="640"/>
      <c r="Q16" s="641"/>
      <c r="R16" s="642">
        <v>24107</v>
      </c>
      <c r="S16" s="643"/>
      <c r="T16" s="643"/>
      <c r="U16" s="643"/>
      <c r="V16" s="643"/>
      <c r="W16" s="643"/>
      <c r="X16" s="643"/>
      <c r="Y16" s="644"/>
      <c r="Z16" s="675">
        <v>0</v>
      </c>
      <c r="AA16" s="675"/>
      <c r="AB16" s="675"/>
      <c r="AC16" s="675"/>
      <c r="AD16" s="676">
        <v>24107</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249</v>
      </c>
      <c r="BH16" s="643"/>
      <c r="BI16" s="643"/>
      <c r="BJ16" s="643"/>
      <c r="BK16" s="643"/>
      <c r="BL16" s="643"/>
      <c r="BM16" s="643"/>
      <c r="BN16" s="644"/>
      <c r="BO16" s="675" t="s">
        <v>126</v>
      </c>
      <c r="BP16" s="675"/>
      <c r="BQ16" s="675"/>
      <c r="BR16" s="675"/>
      <c r="BS16" s="648" t="s">
        <v>126</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v>747</v>
      </c>
      <c r="CS16" s="643"/>
      <c r="CT16" s="643"/>
      <c r="CU16" s="643"/>
      <c r="CV16" s="643"/>
      <c r="CW16" s="643"/>
      <c r="CX16" s="643"/>
      <c r="CY16" s="644"/>
      <c r="CZ16" s="675">
        <v>0</v>
      </c>
      <c r="DA16" s="675"/>
      <c r="DB16" s="675"/>
      <c r="DC16" s="675"/>
      <c r="DD16" s="648" t="s">
        <v>249</v>
      </c>
      <c r="DE16" s="643"/>
      <c r="DF16" s="643"/>
      <c r="DG16" s="643"/>
      <c r="DH16" s="643"/>
      <c r="DI16" s="643"/>
      <c r="DJ16" s="643"/>
      <c r="DK16" s="643"/>
      <c r="DL16" s="643"/>
      <c r="DM16" s="643"/>
      <c r="DN16" s="643"/>
      <c r="DO16" s="643"/>
      <c r="DP16" s="644"/>
      <c r="DQ16" s="648">
        <v>47</v>
      </c>
      <c r="DR16" s="643"/>
      <c r="DS16" s="643"/>
      <c r="DT16" s="643"/>
      <c r="DU16" s="643"/>
      <c r="DV16" s="643"/>
      <c r="DW16" s="643"/>
      <c r="DX16" s="643"/>
      <c r="DY16" s="643"/>
      <c r="DZ16" s="643"/>
      <c r="EA16" s="643"/>
      <c r="EB16" s="643"/>
      <c r="EC16" s="688"/>
    </row>
    <row r="17" spans="2:133" ht="11.25" customHeight="1" x14ac:dyDescent="0.15">
      <c r="B17" s="639" t="s">
        <v>261</v>
      </c>
      <c r="C17" s="640"/>
      <c r="D17" s="640"/>
      <c r="E17" s="640"/>
      <c r="F17" s="640"/>
      <c r="G17" s="640"/>
      <c r="H17" s="640"/>
      <c r="I17" s="640"/>
      <c r="J17" s="640"/>
      <c r="K17" s="640"/>
      <c r="L17" s="640"/>
      <c r="M17" s="640"/>
      <c r="N17" s="640"/>
      <c r="O17" s="640"/>
      <c r="P17" s="640"/>
      <c r="Q17" s="641"/>
      <c r="R17" s="642">
        <v>136080</v>
      </c>
      <c r="S17" s="643"/>
      <c r="T17" s="643"/>
      <c r="U17" s="643"/>
      <c r="V17" s="643"/>
      <c r="W17" s="643"/>
      <c r="X17" s="643"/>
      <c r="Y17" s="644"/>
      <c r="Z17" s="675">
        <v>0.2</v>
      </c>
      <c r="AA17" s="675"/>
      <c r="AB17" s="675"/>
      <c r="AC17" s="675"/>
      <c r="AD17" s="676">
        <v>136080</v>
      </c>
      <c r="AE17" s="676"/>
      <c r="AF17" s="676"/>
      <c r="AG17" s="676"/>
      <c r="AH17" s="676"/>
      <c r="AI17" s="676"/>
      <c r="AJ17" s="676"/>
      <c r="AK17" s="676"/>
      <c r="AL17" s="645">
        <v>0.7</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126</v>
      </c>
      <c r="BP17" s="675"/>
      <c r="BQ17" s="675"/>
      <c r="BR17" s="675"/>
      <c r="BS17" s="648" t="s">
        <v>135</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2937834</v>
      </c>
      <c r="CS17" s="643"/>
      <c r="CT17" s="643"/>
      <c r="CU17" s="643"/>
      <c r="CV17" s="643"/>
      <c r="CW17" s="643"/>
      <c r="CX17" s="643"/>
      <c r="CY17" s="644"/>
      <c r="CZ17" s="675">
        <v>5.2</v>
      </c>
      <c r="DA17" s="675"/>
      <c r="DB17" s="675"/>
      <c r="DC17" s="675"/>
      <c r="DD17" s="648" t="s">
        <v>126</v>
      </c>
      <c r="DE17" s="643"/>
      <c r="DF17" s="643"/>
      <c r="DG17" s="643"/>
      <c r="DH17" s="643"/>
      <c r="DI17" s="643"/>
      <c r="DJ17" s="643"/>
      <c r="DK17" s="643"/>
      <c r="DL17" s="643"/>
      <c r="DM17" s="643"/>
      <c r="DN17" s="643"/>
      <c r="DO17" s="643"/>
      <c r="DP17" s="644"/>
      <c r="DQ17" s="648">
        <v>2889992</v>
      </c>
      <c r="DR17" s="643"/>
      <c r="DS17" s="643"/>
      <c r="DT17" s="643"/>
      <c r="DU17" s="643"/>
      <c r="DV17" s="643"/>
      <c r="DW17" s="643"/>
      <c r="DX17" s="643"/>
      <c r="DY17" s="643"/>
      <c r="DZ17" s="643"/>
      <c r="EA17" s="643"/>
      <c r="EB17" s="643"/>
      <c r="EC17" s="688"/>
    </row>
    <row r="18" spans="2:133" ht="11.25" customHeight="1" x14ac:dyDescent="0.15">
      <c r="B18" s="639" t="s">
        <v>264</v>
      </c>
      <c r="C18" s="640"/>
      <c r="D18" s="640"/>
      <c r="E18" s="640"/>
      <c r="F18" s="640"/>
      <c r="G18" s="640"/>
      <c r="H18" s="640"/>
      <c r="I18" s="640"/>
      <c r="J18" s="640"/>
      <c r="K18" s="640"/>
      <c r="L18" s="640"/>
      <c r="M18" s="640"/>
      <c r="N18" s="640"/>
      <c r="O18" s="640"/>
      <c r="P18" s="640"/>
      <c r="Q18" s="641"/>
      <c r="R18" s="642">
        <v>112296</v>
      </c>
      <c r="S18" s="643"/>
      <c r="T18" s="643"/>
      <c r="U18" s="643"/>
      <c r="V18" s="643"/>
      <c r="W18" s="643"/>
      <c r="X18" s="643"/>
      <c r="Y18" s="644"/>
      <c r="Z18" s="675">
        <v>0.2</v>
      </c>
      <c r="AA18" s="675"/>
      <c r="AB18" s="675"/>
      <c r="AC18" s="675"/>
      <c r="AD18" s="676">
        <v>112296</v>
      </c>
      <c r="AE18" s="676"/>
      <c r="AF18" s="676"/>
      <c r="AG18" s="676"/>
      <c r="AH18" s="676"/>
      <c r="AI18" s="676"/>
      <c r="AJ18" s="676"/>
      <c r="AK18" s="676"/>
      <c r="AL18" s="645">
        <v>0.6</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249</v>
      </c>
      <c r="BH18" s="643"/>
      <c r="BI18" s="643"/>
      <c r="BJ18" s="643"/>
      <c r="BK18" s="643"/>
      <c r="BL18" s="643"/>
      <c r="BM18" s="643"/>
      <c r="BN18" s="644"/>
      <c r="BO18" s="675" t="s">
        <v>126</v>
      </c>
      <c r="BP18" s="675"/>
      <c r="BQ18" s="675"/>
      <c r="BR18" s="675"/>
      <c r="BS18" s="648" t="s">
        <v>126</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t="s">
        <v>249</v>
      </c>
      <c r="CS18" s="643"/>
      <c r="CT18" s="643"/>
      <c r="CU18" s="643"/>
      <c r="CV18" s="643"/>
      <c r="CW18" s="643"/>
      <c r="CX18" s="643"/>
      <c r="CY18" s="644"/>
      <c r="CZ18" s="675" t="s">
        <v>126</v>
      </c>
      <c r="DA18" s="675"/>
      <c r="DB18" s="675"/>
      <c r="DC18" s="675"/>
      <c r="DD18" s="648" t="s">
        <v>135</v>
      </c>
      <c r="DE18" s="643"/>
      <c r="DF18" s="643"/>
      <c r="DG18" s="643"/>
      <c r="DH18" s="643"/>
      <c r="DI18" s="643"/>
      <c r="DJ18" s="643"/>
      <c r="DK18" s="643"/>
      <c r="DL18" s="643"/>
      <c r="DM18" s="643"/>
      <c r="DN18" s="643"/>
      <c r="DO18" s="643"/>
      <c r="DP18" s="644"/>
      <c r="DQ18" s="648" t="s">
        <v>249</v>
      </c>
      <c r="DR18" s="643"/>
      <c r="DS18" s="643"/>
      <c r="DT18" s="643"/>
      <c r="DU18" s="643"/>
      <c r="DV18" s="643"/>
      <c r="DW18" s="643"/>
      <c r="DX18" s="643"/>
      <c r="DY18" s="643"/>
      <c r="DZ18" s="643"/>
      <c r="EA18" s="643"/>
      <c r="EB18" s="643"/>
      <c r="EC18" s="688"/>
    </row>
    <row r="19" spans="2:133" ht="11.25" customHeight="1" x14ac:dyDescent="0.15">
      <c r="B19" s="639" t="s">
        <v>267</v>
      </c>
      <c r="C19" s="640"/>
      <c r="D19" s="640"/>
      <c r="E19" s="640"/>
      <c r="F19" s="640"/>
      <c r="G19" s="640"/>
      <c r="H19" s="640"/>
      <c r="I19" s="640"/>
      <c r="J19" s="640"/>
      <c r="K19" s="640"/>
      <c r="L19" s="640"/>
      <c r="M19" s="640"/>
      <c r="N19" s="640"/>
      <c r="O19" s="640"/>
      <c r="P19" s="640"/>
      <c r="Q19" s="641"/>
      <c r="R19" s="642">
        <v>93509</v>
      </c>
      <c r="S19" s="643"/>
      <c r="T19" s="643"/>
      <c r="U19" s="643"/>
      <c r="V19" s="643"/>
      <c r="W19" s="643"/>
      <c r="X19" s="643"/>
      <c r="Y19" s="644"/>
      <c r="Z19" s="675">
        <v>0.2</v>
      </c>
      <c r="AA19" s="675"/>
      <c r="AB19" s="675"/>
      <c r="AC19" s="675"/>
      <c r="AD19" s="676">
        <v>93509</v>
      </c>
      <c r="AE19" s="676"/>
      <c r="AF19" s="676"/>
      <c r="AG19" s="676"/>
      <c r="AH19" s="676"/>
      <c r="AI19" s="676"/>
      <c r="AJ19" s="676"/>
      <c r="AK19" s="676"/>
      <c r="AL19" s="645">
        <v>0.5</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1327932</v>
      </c>
      <c r="BH19" s="643"/>
      <c r="BI19" s="643"/>
      <c r="BJ19" s="643"/>
      <c r="BK19" s="643"/>
      <c r="BL19" s="643"/>
      <c r="BM19" s="643"/>
      <c r="BN19" s="644"/>
      <c r="BO19" s="675">
        <v>8.1</v>
      </c>
      <c r="BP19" s="675"/>
      <c r="BQ19" s="675"/>
      <c r="BR19" s="675"/>
      <c r="BS19" s="648" t="s">
        <v>126</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126</v>
      </c>
      <c r="CS19" s="643"/>
      <c r="CT19" s="643"/>
      <c r="CU19" s="643"/>
      <c r="CV19" s="643"/>
      <c r="CW19" s="643"/>
      <c r="CX19" s="643"/>
      <c r="CY19" s="644"/>
      <c r="CZ19" s="675" t="s">
        <v>126</v>
      </c>
      <c r="DA19" s="675"/>
      <c r="DB19" s="675"/>
      <c r="DC19" s="675"/>
      <c r="DD19" s="648" t="s">
        <v>126</v>
      </c>
      <c r="DE19" s="643"/>
      <c r="DF19" s="643"/>
      <c r="DG19" s="643"/>
      <c r="DH19" s="643"/>
      <c r="DI19" s="643"/>
      <c r="DJ19" s="643"/>
      <c r="DK19" s="643"/>
      <c r="DL19" s="643"/>
      <c r="DM19" s="643"/>
      <c r="DN19" s="643"/>
      <c r="DO19" s="643"/>
      <c r="DP19" s="644"/>
      <c r="DQ19" s="648" t="s">
        <v>249</v>
      </c>
      <c r="DR19" s="643"/>
      <c r="DS19" s="643"/>
      <c r="DT19" s="643"/>
      <c r="DU19" s="643"/>
      <c r="DV19" s="643"/>
      <c r="DW19" s="643"/>
      <c r="DX19" s="643"/>
      <c r="DY19" s="643"/>
      <c r="DZ19" s="643"/>
      <c r="EA19" s="643"/>
      <c r="EB19" s="643"/>
      <c r="EC19" s="688"/>
    </row>
    <row r="20" spans="2:133" ht="11.25" customHeight="1" x14ac:dyDescent="0.15">
      <c r="B20" s="639" t="s">
        <v>270</v>
      </c>
      <c r="C20" s="640"/>
      <c r="D20" s="640"/>
      <c r="E20" s="640"/>
      <c r="F20" s="640"/>
      <c r="G20" s="640"/>
      <c r="H20" s="640"/>
      <c r="I20" s="640"/>
      <c r="J20" s="640"/>
      <c r="K20" s="640"/>
      <c r="L20" s="640"/>
      <c r="M20" s="640"/>
      <c r="N20" s="640"/>
      <c r="O20" s="640"/>
      <c r="P20" s="640"/>
      <c r="Q20" s="641"/>
      <c r="R20" s="642">
        <v>11262</v>
      </c>
      <c r="S20" s="643"/>
      <c r="T20" s="643"/>
      <c r="U20" s="643"/>
      <c r="V20" s="643"/>
      <c r="W20" s="643"/>
      <c r="X20" s="643"/>
      <c r="Y20" s="644"/>
      <c r="Z20" s="675">
        <v>0</v>
      </c>
      <c r="AA20" s="675"/>
      <c r="AB20" s="675"/>
      <c r="AC20" s="675"/>
      <c r="AD20" s="676">
        <v>11262</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1327932</v>
      </c>
      <c r="BH20" s="643"/>
      <c r="BI20" s="643"/>
      <c r="BJ20" s="643"/>
      <c r="BK20" s="643"/>
      <c r="BL20" s="643"/>
      <c r="BM20" s="643"/>
      <c r="BN20" s="644"/>
      <c r="BO20" s="675">
        <v>8.1</v>
      </c>
      <c r="BP20" s="675"/>
      <c r="BQ20" s="675"/>
      <c r="BR20" s="675"/>
      <c r="BS20" s="648" t="s">
        <v>135</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56432739</v>
      </c>
      <c r="CS20" s="643"/>
      <c r="CT20" s="643"/>
      <c r="CU20" s="643"/>
      <c r="CV20" s="643"/>
      <c r="CW20" s="643"/>
      <c r="CX20" s="643"/>
      <c r="CY20" s="644"/>
      <c r="CZ20" s="675">
        <v>100</v>
      </c>
      <c r="DA20" s="675"/>
      <c r="DB20" s="675"/>
      <c r="DC20" s="675"/>
      <c r="DD20" s="648">
        <v>16169443</v>
      </c>
      <c r="DE20" s="643"/>
      <c r="DF20" s="643"/>
      <c r="DG20" s="643"/>
      <c r="DH20" s="643"/>
      <c r="DI20" s="643"/>
      <c r="DJ20" s="643"/>
      <c r="DK20" s="643"/>
      <c r="DL20" s="643"/>
      <c r="DM20" s="643"/>
      <c r="DN20" s="643"/>
      <c r="DO20" s="643"/>
      <c r="DP20" s="644"/>
      <c r="DQ20" s="648">
        <v>23448188</v>
      </c>
      <c r="DR20" s="643"/>
      <c r="DS20" s="643"/>
      <c r="DT20" s="643"/>
      <c r="DU20" s="643"/>
      <c r="DV20" s="643"/>
      <c r="DW20" s="643"/>
      <c r="DX20" s="643"/>
      <c r="DY20" s="643"/>
      <c r="DZ20" s="643"/>
      <c r="EA20" s="643"/>
      <c r="EB20" s="643"/>
      <c r="EC20" s="688"/>
    </row>
    <row r="21" spans="2:133" ht="11.25" customHeight="1" x14ac:dyDescent="0.15">
      <c r="B21" s="639" t="s">
        <v>273</v>
      </c>
      <c r="C21" s="640"/>
      <c r="D21" s="640"/>
      <c r="E21" s="640"/>
      <c r="F21" s="640"/>
      <c r="G21" s="640"/>
      <c r="H21" s="640"/>
      <c r="I21" s="640"/>
      <c r="J21" s="640"/>
      <c r="K21" s="640"/>
      <c r="L21" s="640"/>
      <c r="M21" s="640"/>
      <c r="N21" s="640"/>
      <c r="O21" s="640"/>
      <c r="P21" s="640"/>
      <c r="Q21" s="641"/>
      <c r="R21" s="642">
        <v>7525</v>
      </c>
      <c r="S21" s="643"/>
      <c r="T21" s="643"/>
      <c r="U21" s="643"/>
      <c r="V21" s="643"/>
      <c r="W21" s="643"/>
      <c r="X21" s="643"/>
      <c r="Y21" s="644"/>
      <c r="Z21" s="675">
        <v>0</v>
      </c>
      <c r="AA21" s="675"/>
      <c r="AB21" s="675"/>
      <c r="AC21" s="675"/>
      <c r="AD21" s="676">
        <v>7525</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126</v>
      </c>
      <c r="BH21" s="643"/>
      <c r="BI21" s="643"/>
      <c r="BJ21" s="643"/>
      <c r="BK21" s="643"/>
      <c r="BL21" s="643"/>
      <c r="BM21" s="643"/>
      <c r="BN21" s="644"/>
      <c r="BO21" s="675" t="s">
        <v>126</v>
      </c>
      <c r="BP21" s="675"/>
      <c r="BQ21" s="675"/>
      <c r="BR21" s="675"/>
      <c r="BS21" s="648" t="s">
        <v>126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2186867</v>
      </c>
      <c r="S22" s="643"/>
      <c r="T22" s="643"/>
      <c r="U22" s="643"/>
      <c r="V22" s="643"/>
      <c r="W22" s="643"/>
      <c r="X22" s="643"/>
      <c r="Y22" s="644"/>
      <c r="Z22" s="675">
        <v>3.8</v>
      </c>
      <c r="AA22" s="675"/>
      <c r="AB22" s="675"/>
      <c r="AC22" s="675"/>
      <c r="AD22" s="676">
        <v>1922691</v>
      </c>
      <c r="AE22" s="676"/>
      <c r="AF22" s="676"/>
      <c r="AG22" s="676"/>
      <c r="AH22" s="676"/>
      <c r="AI22" s="676"/>
      <c r="AJ22" s="676"/>
      <c r="AK22" s="676"/>
      <c r="AL22" s="645">
        <v>9.6999999999999993</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135</v>
      </c>
      <c r="BH22" s="643"/>
      <c r="BI22" s="643"/>
      <c r="BJ22" s="643"/>
      <c r="BK22" s="643"/>
      <c r="BL22" s="643"/>
      <c r="BM22" s="643"/>
      <c r="BN22" s="644"/>
      <c r="BO22" s="675" t="s">
        <v>126</v>
      </c>
      <c r="BP22" s="675"/>
      <c r="BQ22" s="675"/>
      <c r="BR22" s="675"/>
      <c r="BS22" s="648" t="s">
        <v>249</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1922691</v>
      </c>
      <c r="S23" s="643"/>
      <c r="T23" s="643"/>
      <c r="U23" s="643"/>
      <c r="V23" s="643"/>
      <c r="W23" s="643"/>
      <c r="X23" s="643"/>
      <c r="Y23" s="644"/>
      <c r="Z23" s="675">
        <v>3.3</v>
      </c>
      <c r="AA23" s="675"/>
      <c r="AB23" s="675"/>
      <c r="AC23" s="675"/>
      <c r="AD23" s="676">
        <v>1922691</v>
      </c>
      <c r="AE23" s="676"/>
      <c r="AF23" s="676"/>
      <c r="AG23" s="676"/>
      <c r="AH23" s="676"/>
      <c r="AI23" s="676"/>
      <c r="AJ23" s="676"/>
      <c r="AK23" s="676"/>
      <c r="AL23" s="645">
        <v>9.6999999999999993</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v>1327932</v>
      </c>
      <c r="BH23" s="643"/>
      <c r="BI23" s="643"/>
      <c r="BJ23" s="643"/>
      <c r="BK23" s="643"/>
      <c r="BL23" s="643"/>
      <c r="BM23" s="643"/>
      <c r="BN23" s="644"/>
      <c r="BO23" s="675">
        <v>8.1</v>
      </c>
      <c r="BP23" s="675"/>
      <c r="BQ23" s="675"/>
      <c r="BR23" s="675"/>
      <c r="BS23" s="648" t="s">
        <v>126</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264176</v>
      </c>
      <c r="S24" s="643"/>
      <c r="T24" s="643"/>
      <c r="U24" s="643"/>
      <c r="V24" s="643"/>
      <c r="W24" s="643"/>
      <c r="X24" s="643"/>
      <c r="Y24" s="644"/>
      <c r="Z24" s="675">
        <v>0.5</v>
      </c>
      <c r="AA24" s="675"/>
      <c r="AB24" s="675"/>
      <c r="AC24" s="675"/>
      <c r="AD24" s="676" t="s">
        <v>126</v>
      </c>
      <c r="AE24" s="676"/>
      <c r="AF24" s="676"/>
      <c r="AG24" s="676"/>
      <c r="AH24" s="676"/>
      <c r="AI24" s="676"/>
      <c r="AJ24" s="676"/>
      <c r="AK24" s="676"/>
      <c r="AL24" s="645" t="s">
        <v>126</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126</v>
      </c>
      <c r="BH24" s="643"/>
      <c r="BI24" s="643"/>
      <c r="BJ24" s="643"/>
      <c r="BK24" s="643"/>
      <c r="BL24" s="643"/>
      <c r="BM24" s="643"/>
      <c r="BN24" s="644"/>
      <c r="BO24" s="675" t="s">
        <v>249</v>
      </c>
      <c r="BP24" s="675"/>
      <c r="BQ24" s="675"/>
      <c r="BR24" s="675"/>
      <c r="BS24" s="648" t="s">
        <v>249</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17653664</v>
      </c>
      <c r="CS24" s="698"/>
      <c r="CT24" s="698"/>
      <c r="CU24" s="698"/>
      <c r="CV24" s="698"/>
      <c r="CW24" s="698"/>
      <c r="CX24" s="698"/>
      <c r="CY24" s="741"/>
      <c r="CZ24" s="742">
        <v>31.3</v>
      </c>
      <c r="DA24" s="715"/>
      <c r="DB24" s="715"/>
      <c r="DC24" s="745"/>
      <c r="DD24" s="740">
        <v>11153222</v>
      </c>
      <c r="DE24" s="698"/>
      <c r="DF24" s="698"/>
      <c r="DG24" s="698"/>
      <c r="DH24" s="698"/>
      <c r="DI24" s="698"/>
      <c r="DJ24" s="698"/>
      <c r="DK24" s="741"/>
      <c r="DL24" s="740">
        <v>10949347</v>
      </c>
      <c r="DM24" s="698"/>
      <c r="DN24" s="698"/>
      <c r="DO24" s="698"/>
      <c r="DP24" s="698"/>
      <c r="DQ24" s="698"/>
      <c r="DR24" s="698"/>
      <c r="DS24" s="698"/>
      <c r="DT24" s="698"/>
      <c r="DU24" s="698"/>
      <c r="DV24" s="741"/>
      <c r="DW24" s="742">
        <v>51.8</v>
      </c>
      <c r="DX24" s="715"/>
      <c r="DY24" s="715"/>
      <c r="DZ24" s="715"/>
      <c r="EA24" s="715"/>
      <c r="EB24" s="715"/>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126</v>
      </c>
      <c r="AA25" s="675"/>
      <c r="AB25" s="675"/>
      <c r="AC25" s="675"/>
      <c r="AD25" s="676" t="s">
        <v>249</v>
      </c>
      <c r="AE25" s="676"/>
      <c r="AF25" s="676"/>
      <c r="AG25" s="676"/>
      <c r="AH25" s="676"/>
      <c r="AI25" s="676"/>
      <c r="AJ25" s="676"/>
      <c r="AK25" s="676"/>
      <c r="AL25" s="645" t="s">
        <v>126</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126</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6122426</v>
      </c>
      <c r="CS25" s="661"/>
      <c r="CT25" s="661"/>
      <c r="CU25" s="661"/>
      <c r="CV25" s="661"/>
      <c r="CW25" s="661"/>
      <c r="CX25" s="661"/>
      <c r="CY25" s="662"/>
      <c r="CZ25" s="645">
        <v>10.8</v>
      </c>
      <c r="DA25" s="663"/>
      <c r="DB25" s="663"/>
      <c r="DC25" s="664"/>
      <c r="DD25" s="648">
        <v>5681251</v>
      </c>
      <c r="DE25" s="661"/>
      <c r="DF25" s="661"/>
      <c r="DG25" s="661"/>
      <c r="DH25" s="661"/>
      <c r="DI25" s="661"/>
      <c r="DJ25" s="661"/>
      <c r="DK25" s="662"/>
      <c r="DL25" s="648">
        <v>5551978</v>
      </c>
      <c r="DM25" s="661"/>
      <c r="DN25" s="661"/>
      <c r="DO25" s="661"/>
      <c r="DP25" s="661"/>
      <c r="DQ25" s="661"/>
      <c r="DR25" s="661"/>
      <c r="DS25" s="661"/>
      <c r="DT25" s="661"/>
      <c r="DU25" s="661"/>
      <c r="DV25" s="662"/>
      <c r="DW25" s="645">
        <v>26.2</v>
      </c>
      <c r="DX25" s="663"/>
      <c r="DY25" s="663"/>
      <c r="DZ25" s="663"/>
      <c r="EA25" s="663"/>
      <c r="EB25" s="663"/>
      <c r="EC25" s="681"/>
    </row>
    <row r="26" spans="2:133" ht="11.25" customHeight="1" x14ac:dyDescent="0.15">
      <c r="B26" s="639" t="s">
        <v>291</v>
      </c>
      <c r="C26" s="640"/>
      <c r="D26" s="640"/>
      <c r="E26" s="640"/>
      <c r="F26" s="640"/>
      <c r="G26" s="640"/>
      <c r="H26" s="640"/>
      <c r="I26" s="640"/>
      <c r="J26" s="640"/>
      <c r="K26" s="640"/>
      <c r="L26" s="640"/>
      <c r="M26" s="640"/>
      <c r="N26" s="640"/>
      <c r="O26" s="640"/>
      <c r="P26" s="640"/>
      <c r="Q26" s="641"/>
      <c r="R26" s="642">
        <v>21139934</v>
      </c>
      <c r="S26" s="643"/>
      <c r="T26" s="643"/>
      <c r="U26" s="643"/>
      <c r="V26" s="643"/>
      <c r="W26" s="643"/>
      <c r="X26" s="643"/>
      <c r="Y26" s="644"/>
      <c r="Z26" s="675">
        <v>36.6</v>
      </c>
      <c r="AA26" s="675"/>
      <c r="AB26" s="675"/>
      <c r="AC26" s="675"/>
      <c r="AD26" s="676">
        <v>19547826</v>
      </c>
      <c r="AE26" s="676"/>
      <c r="AF26" s="676"/>
      <c r="AG26" s="676"/>
      <c r="AH26" s="676"/>
      <c r="AI26" s="676"/>
      <c r="AJ26" s="676"/>
      <c r="AK26" s="676"/>
      <c r="AL26" s="645">
        <v>98.5</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126</v>
      </c>
      <c r="BH26" s="643"/>
      <c r="BI26" s="643"/>
      <c r="BJ26" s="643"/>
      <c r="BK26" s="643"/>
      <c r="BL26" s="643"/>
      <c r="BM26" s="643"/>
      <c r="BN26" s="644"/>
      <c r="BO26" s="675" t="s">
        <v>126</v>
      </c>
      <c r="BP26" s="675"/>
      <c r="BQ26" s="675"/>
      <c r="BR26" s="675"/>
      <c r="BS26" s="648" t="s">
        <v>126</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4012664</v>
      </c>
      <c r="CS26" s="643"/>
      <c r="CT26" s="643"/>
      <c r="CU26" s="643"/>
      <c r="CV26" s="643"/>
      <c r="CW26" s="643"/>
      <c r="CX26" s="643"/>
      <c r="CY26" s="644"/>
      <c r="CZ26" s="645">
        <v>7.1</v>
      </c>
      <c r="DA26" s="663"/>
      <c r="DB26" s="663"/>
      <c r="DC26" s="664"/>
      <c r="DD26" s="648">
        <v>3670839</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63"/>
      <c r="DY26" s="663"/>
      <c r="DZ26" s="663"/>
      <c r="EA26" s="663"/>
      <c r="EB26" s="663"/>
      <c r="EC26" s="681"/>
    </row>
    <row r="27" spans="2:133" ht="11.25" customHeight="1" x14ac:dyDescent="0.15">
      <c r="B27" s="639" t="s">
        <v>294</v>
      </c>
      <c r="C27" s="640"/>
      <c r="D27" s="640"/>
      <c r="E27" s="640"/>
      <c r="F27" s="640"/>
      <c r="G27" s="640"/>
      <c r="H27" s="640"/>
      <c r="I27" s="640"/>
      <c r="J27" s="640"/>
      <c r="K27" s="640"/>
      <c r="L27" s="640"/>
      <c r="M27" s="640"/>
      <c r="N27" s="640"/>
      <c r="O27" s="640"/>
      <c r="P27" s="640"/>
      <c r="Q27" s="641"/>
      <c r="R27" s="642">
        <v>17372</v>
      </c>
      <c r="S27" s="643"/>
      <c r="T27" s="643"/>
      <c r="U27" s="643"/>
      <c r="V27" s="643"/>
      <c r="W27" s="643"/>
      <c r="X27" s="643"/>
      <c r="Y27" s="644"/>
      <c r="Z27" s="675">
        <v>0</v>
      </c>
      <c r="AA27" s="675"/>
      <c r="AB27" s="675"/>
      <c r="AC27" s="675"/>
      <c r="AD27" s="676">
        <v>17372</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16341538</v>
      </c>
      <c r="BH27" s="643"/>
      <c r="BI27" s="643"/>
      <c r="BJ27" s="643"/>
      <c r="BK27" s="643"/>
      <c r="BL27" s="643"/>
      <c r="BM27" s="643"/>
      <c r="BN27" s="644"/>
      <c r="BO27" s="675">
        <v>100</v>
      </c>
      <c r="BP27" s="675"/>
      <c r="BQ27" s="675"/>
      <c r="BR27" s="675"/>
      <c r="BS27" s="648">
        <v>507086</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8593404</v>
      </c>
      <c r="CS27" s="661"/>
      <c r="CT27" s="661"/>
      <c r="CU27" s="661"/>
      <c r="CV27" s="661"/>
      <c r="CW27" s="661"/>
      <c r="CX27" s="661"/>
      <c r="CY27" s="662"/>
      <c r="CZ27" s="645">
        <v>15.2</v>
      </c>
      <c r="DA27" s="663"/>
      <c r="DB27" s="663"/>
      <c r="DC27" s="664"/>
      <c r="DD27" s="648">
        <v>2581979</v>
      </c>
      <c r="DE27" s="661"/>
      <c r="DF27" s="661"/>
      <c r="DG27" s="661"/>
      <c r="DH27" s="661"/>
      <c r="DI27" s="661"/>
      <c r="DJ27" s="661"/>
      <c r="DK27" s="662"/>
      <c r="DL27" s="648">
        <v>2507377</v>
      </c>
      <c r="DM27" s="661"/>
      <c r="DN27" s="661"/>
      <c r="DO27" s="661"/>
      <c r="DP27" s="661"/>
      <c r="DQ27" s="661"/>
      <c r="DR27" s="661"/>
      <c r="DS27" s="661"/>
      <c r="DT27" s="661"/>
      <c r="DU27" s="661"/>
      <c r="DV27" s="662"/>
      <c r="DW27" s="645">
        <v>11.9</v>
      </c>
      <c r="DX27" s="663"/>
      <c r="DY27" s="663"/>
      <c r="DZ27" s="663"/>
      <c r="EA27" s="663"/>
      <c r="EB27" s="663"/>
      <c r="EC27" s="681"/>
    </row>
    <row r="28" spans="2:133" ht="11.25" customHeight="1" x14ac:dyDescent="0.15">
      <c r="B28" s="639" t="s">
        <v>297</v>
      </c>
      <c r="C28" s="640"/>
      <c r="D28" s="640"/>
      <c r="E28" s="640"/>
      <c r="F28" s="640"/>
      <c r="G28" s="640"/>
      <c r="H28" s="640"/>
      <c r="I28" s="640"/>
      <c r="J28" s="640"/>
      <c r="K28" s="640"/>
      <c r="L28" s="640"/>
      <c r="M28" s="640"/>
      <c r="N28" s="640"/>
      <c r="O28" s="640"/>
      <c r="P28" s="640"/>
      <c r="Q28" s="641"/>
      <c r="R28" s="642">
        <v>92957</v>
      </c>
      <c r="S28" s="643"/>
      <c r="T28" s="643"/>
      <c r="U28" s="643"/>
      <c r="V28" s="643"/>
      <c r="W28" s="643"/>
      <c r="X28" s="643"/>
      <c r="Y28" s="644"/>
      <c r="Z28" s="675">
        <v>0.2</v>
      </c>
      <c r="AA28" s="675"/>
      <c r="AB28" s="675"/>
      <c r="AC28" s="675"/>
      <c r="AD28" s="676" t="s">
        <v>249</v>
      </c>
      <c r="AE28" s="676"/>
      <c r="AF28" s="676"/>
      <c r="AG28" s="676"/>
      <c r="AH28" s="676"/>
      <c r="AI28" s="676"/>
      <c r="AJ28" s="676"/>
      <c r="AK28" s="676"/>
      <c r="AL28" s="645" t="s">
        <v>135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2937834</v>
      </c>
      <c r="CS28" s="643"/>
      <c r="CT28" s="643"/>
      <c r="CU28" s="643"/>
      <c r="CV28" s="643"/>
      <c r="CW28" s="643"/>
      <c r="CX28" s="643"/>
      <c r="CY28" s="644"/>
      <c r="CZ28" s="645">
        <v>5.2</v>
      </c>
      <c r="DA28" s="663"/>
      <c r="DB28" s="663"/>
      <c r="DC28" s="664"/>
      <c r="DD28" s="648">
        <v>2889992</v>
      </c>
      <c r="DE28" s="643"/>
      <c r="DF28" s="643"/>
      <c r="DG28" s="643"/>
      <c r="DH28" s="643"/>
      <c r="DI28" s="643"/>
      <c r="DJ28" s="643"/>
      <c r="DK28" s="644"/>
      <c r="DL28" s="648">
        <v>2889992</v>
      </c>
      <c r="DM28" s="643"/>
      <c r="DN28" s="643"/>
      <c r="DO28" s="643"/>
      <c r="DP28" s="643"/>
      <c r="DQ28" s="643"/>
      <c r="DR28" s="643"/>
      <c r="DS28" s="643"/>
      <c r="DT28" s="643"/>
      <c r="DU28" s="643"/>
      <c r="DV28" s="644"/>
      <c r="DW28" s="645">
        <v>13.7</v>
      </c>
      <c r="DX28" s="663"/>
      <c r="DY28" s="663"/>
      <c r="DZ28" s="663"/>
      <c r="EA28" s="663"/>
      <c r="EB28" s="663"/>
      <c r="EC28" s="681"/>
    </row>
    <row r="29" spans="2:133" ht="11.25" customHeight="1" x14ac:dyDescent="0.15">
      <c r="B29" s="639" t="s">
        <v>299</v>
      </c>
      <c r="C29" s="640"/>
      <c r="D29" s="640"/>
      <c r="E29" s="640"/>
      <c r="F29" s="640"/>
      <c r="G29" s="640"/>
      <c r="H29" s="640"/>
      <c r="I29" s="640"/>
      <c r="J29" s="640"/>
      <c r="K29" s="640"/>
      <c r="L29" s="640"/>
      <c r="M29" s="640"/>
      <c r="N29" s="640"/>
      <c r="O29" s="640"/>
      <c r="P29" s="640"/>
      <c r="Q29" s="641"/>
      <c r="R29" s="642">
        <v>308207</v>
      </c>
      <c r="S29" s="643"/>
      <c r="T29" s="643"/>
      <c r="U29" s="643"/>
      <c r="V29" s="643"/>
      <c r="W29" s="643"/>
      <c r="X29" s="643"/>
      <c r="Y29" s="644"/>
      <c r="Z29" s="675">
        <v>0.5</v>
      </c>
      <c r="AA29" s="675"/>
      <c r="AB29" s="675"/>
      <c r="AC29" s="675"/>
      <c r="AD29" s="676">
        <v>173392</v>
      </c>
      <c r="AE29" s="676"/>
      <c r="AF29" s="676"/>
      <c r="AG29" s="676"/>
      <c r="AH29" s="676"/>
      <c r="AI29" s="676"/>
      <c r="AJ29" s="676"/>
      <c r="AK29" s="676"/>
      <c r="AL29" s="645">
        <v>0.9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301</v>
      </c>
      <c r="CG29" s="686"/>
      <c r="CH29" s="686"/>
      <c r="CI29" s="686"/>
      <c r="CJ29" s="686"/>
      <c r="CK29" s="686"/>
      <c r="CL29" s="686"/>
      <c r="CM29" s="686"/>
      <c r="CN29" s="686"/>
      <c r="CO29" s="686"/>
      <c r="CP29" s="686"/>
      <c r="CQ29" s="687"/>
      <c r="CR29" s="642">
        <v>2937673</v>
      </c>
      <c r="CS29" s="661"/>
      <c r="CT29" s="661"/>
      <c r="CU29" s="661"/>
      <c r="CV29" s="661"/>
      <c r="CW29" s="661"/>
      <c r="CX29" s="661"/>
      <c r="CY29" s="662"/>
      <c r="CZ29" s="645">
        <v>5.2</v>
      </c>
      <c r="DA29" s="663"/>
      <c r="DB29" s="663"/>
      <c r="DC29" s="664"/>
      <c r="DD29" s="648">
        <v>2889831</v>
      </c>
      <c r="DE29" s="661"/>
      <c r="DF29" s="661"/>
      <c r="DG29" s="661"/>
      <c r="DH29" s="661"/>
      <c r="DI29" s="661"/>
      <c r="DJ29" s="661"/>
      <c r="DK29" s="662"/>
      <c r="DL29" s="648">
        <v>2889831</v>
      </c>
      <c r="DM29" s="661"/>
      <c r="DN29" s="661"/>
      <c r="DO29" s="661"/>
      <c r="DP29" s="661"/>
      <c r="DQ29" s="661"/>
      <c r="DR29" s="661"/>
      <c r="DS29" s="661"/>
      <c r="DT29" s="661"/>
      <c r="DU29" s="661"/>
      <c r="DV29" s="662"/>
      <c r="DW29" s="645">
        <v>13.7</v>
      </c>
      <c r="DX29" s="663"/>
      <c r="DY29" s="663"/>
      <c r="DZ29" s="663"/>
      <c r="EA29" s="663"/>
      <c r="EB29" s="663"/>
      <c r="EC29" s="681"/>
    </row>
    <row r="30" spans="2:133" ht="11.25" customHeight="1" x14ac:dyDescent="0.15">
      <c r="B30" s="639" t="s">
        <v>302</v>
      </c>
      <c r="C30" s="640"/>
      <c r="D30" s="640"/>
      <c r="E30" s="640"/>
      <c r="F30" s="640"/>
      <c r="G30" s="640"/>
      <c r="H30" s="640"/>
      <c r="I30" s="640"/>
      <c r="J30" s="640"/>
      <c r="K30" s="640"/>
      <c r="L30" s="640"/>
      <c r="M30" s="640"/>
      <c r="N30" s="640"/>
      <c r="O30" s="640"/>
      <c r="P30" s="640"/>
      <c r="Q30" s="641"/>
      <c r="R30" s="642">
        <v>90424</v>
      </c>
      <c r="S30" s="643"/>
      <c r="T30" s="643"/>
      <c r="U30" s="643"/>
      <c r="V30" s="643"/>
      <c r="W30" s="643"/>
      <c r="X30" s="643"/>
      <c r="Y30" s="644"/>
      <c r="Z30" s="675">
        <v>0.2</v>
      </c>
      <c r="AA30" s="675"/>
      <c r="AB30" s="675"/>
      <c r="AC30" s="675"/>
      <c r="AD30" s="676" t="s">
        <v>126</v>
      </c>
      <c r="AE30" s="676"/>
      <c r="AF30" s="676"/>
      <c r="AG30" s="676"/>
      <c r="AH30" s="676"/>
      <c r="AI30" s="676"/>
      <c r="AJ30" s="676"/>
      <c r="AK30" s="676"/>
      <c r="AL30" s="645" t="s">
        <v>135</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2761204</v>
      </c>
      <c r="CS30" s="643"/>
      <c r="CT30" s="643"/>
      <c r="CU30" s="643"/>
      <c r="CV30" s="643"/>
      <c r="CW30" s="643"/>
      <c r="CX30" s="643"/>
      <c r="CY30" s="644"/>
      <c r="CZ30" s="645">
        <v>4.9000000000000004</v>
      </c>
      <c r="DA30" s="663"/>
      <c r="DB30" s="663"/>
      <c r="DC30" s="664"/>
      <c r="DD30" s="648">
        <v>2713362</v>
      </c>
      <c r="DE30" s="643"/>
      <c r="DF30" s="643"/>
      <c r="DG30" s="643"/>
      <c r="DH30" s="643"/>
      <c r="DI30" s="643"/>
      <c r="DJ30" s="643"/>
      <c r="DK30" s="644"/>
      <c r="DL30" s="648">
        <v>2713362</v>
      </c>
      <c r="DM30" s="643"/>
      <c r="DN30" s="643"/>
      <c r="DO30" s="643"/>
      <c r="DP30" s="643"/>
      <c r="DQ30" s="643"/>
      <c r="DR30" s="643"/>
      <c r="DS30" s="643"/>
      <c r="DT30" s="643"/>
      <c r="DU30" s="643"/>
      <c r="DV30" s="644"/>
      <c r="DW30" s="645">
        <v>12.8</v>
      </c>
      <c r="DX30" s="663"/>
      <c r="DY30" s="663"/>
      <c r="DZ30" s="663"/>
      <c r="EA30" s="663"/>
      <c r="EB30" s="663"/>
      <c r="EC30" s="681"/>
    </row>
    <row r="31" spans="2:133" ht="11.25" customHeight="1" x14ac:dyDescent="0.15">
      <c r="B31" s="639" t="s">
        <v>306</v>
      </c>
      <c r="C31" s="640"/>
      <c r="D31" s="640"/>
      <c r="E31" s="640"/>
      <c r="F31" s="640"/>
      <c r="G31" s="640"/>
      <c r="H31" s="640"/>
      <c r="I31" s="640"/>
      <c r="J31" s="640"/>
      <c r="K31" s="640"/>
      <c r="L31" s="640"/>
      <c r="M31" s="640"/>
      <c r="N31" s="640"/>
      <c r="O31" s="640"/>
      <c r="P31" s="640"/>
      <c r="Q31" s="641"/>
      <c r="R31" s="642">
        <v>20644238</v>
      </c>
      <c r="S31" s="643"/>
      <c r="T31" s="643"/>
      <c r="U31" s="643"/>
      <c r="V31" s="643"/>
      <c r="W31" s="643"/>
      <c r="X31" s="643"/>
      <c r="Y31" s="644"/>
      <c r="Z31" s="675">
        <v>35.700000000000003</v>
      </c>
      <c r="AA31" s="675"/>
      <c r="AB31" s="675"/>
      <c r="AC31" s="675"/>
      <c r="AD31" s="676" t="s">
        <v>126</v>
      </c>
      <c r="AE31" s="676"/>
      <c r="AF31" s="676"/>
      <c r="AG31" s="676"/>
      <c r="AH31" s="676"/>
      <c r="AI31" s="676"/>
      <c r="AJ31" s="676"/>
      <c r="AK31" s="676"/>
      <c r="AL31" s="645" t="s">
        <v>126</v>
      </c>
      <c r="AM31" s="646"/>
      <c r="AN31" s="646"/>
      <c r="AO31" s="677"/>
      <c r="AP31" s="717" t="s">
        <v>307</v>
      </c>
      <c r="AQ31" s="718"/>
      <c r="AR31" s="718"/>
      <c r="AS31" s="718"/>
      <c r="AT31" s="723" t="s">
        <v>308</v>
      </c>
      <c r="AU31" s="231"/>
      <c r="AV31" s="231"/>
      <c r="AW31" s="231"/>
      <c r="AX31" s="710" t="s">
        <v>183</v>
      </c>
      <c r="AY31" s="711"/>
      <c r="AZ31" s="711"/>
      <c r="BA31" s="711"/>
      <c r="BB31" s="711"/>
      <c r="BC31" s="711"/>
      <c r="BD31" s="711"/>
      <c r="BE31" s="711"/>
      <c r="BF31" s="712"/>
      <c r="BG31" s="713">
        <v>99</v>
      </c>
      <c r="BH31" s="714"/>
      <c r="BI31" s="714"/>
      <c r="BJ31" s="714"/>
      <c r="BK31" s="714"/>
      <c r="BL31" s="714"/>
      <c r="BM31" s="715">
        <v>96.1</v>
      </c>
      <c r="BN31" s="714"/>
      <c r="BO31" s="714"/>
      <c r="BP31" s="714"/>
      <c r="BQ31" s="716"/>
      <c r="BR31" s="713">
        <v>99.2</v>
      </c>
      <c r="BS31" s="714"/>
      <c r="BT31" s="714"/>
      <c r="BU31" s="714"/>
      <c r="BV31" s="714"/>
      <c r="BW31" s="714"/>
      <c r="BX31" s="715">
        <v>96.2</v>
      </c>
      <c r="BY31" s="714"/>
      <c r="BZ31" s="714"/>
      <c r="CA31" s="714"/>
      <c r="CB31" s="716"/>
      <c r="CD31" s="733"/>
      <c r="CE31" s="734"/>
      <c r="CF31" s="689" t="s">
        <v>309</v>
      </c>
      <c r="CG31" s="686"/>
      <c r="CH31" s="686"/>
      <c r="CI31" s="686"/>
      <c r="CJ31" s="686"/>
      <c r="CK31" s="686"/>
      <c r="CL31" s="686"/>
      <c r="CM31" s="686"/>
      <c r="CN31" s="686"/>
      <c r="CO31" s="686"/>
      <c r="CP31" s="686"/>
      <c r="CQ31" s="687"/>
      <c r="CR31" s="642">
        <v>176469</v>
      </c>
      <c r="CS31" s="661"/>
      <c r="CT31" s="661"/>
      <c r="CU31" s="661"/>
      <c r="CV31" s="661"/>
      <c r="CW31" s="661"/>
      <c r="CX31" s="661"/>
      <c r="CY31" s="662"/>
      <c r="CZ31" s="645">
        <v>0.3</v>
      </c>
      <c r="DA31" s="663"/>
      <c r="DB31" s="663"/>
      <c r="DC31" s="664"/>
      <c r="DD31" s="648">
        <v>176469</v>
      </c>
      <c r="DE31" s="661"/>
      <c r="DF31" s="661"/>
      <c r="DG31" s="661"/>
      <c r="DH31" s="661"/>
      <c r="DI31" s="661"/>
      <c r="DJ31" s="661"/>
      <c r="DK31" s="662"/>
      <c r="DL31" s="648">
        <v>176469</v>
      </c>
      <c r="DM31" s="661"/>
      <c r="DN31" s="661"/>
      <c r="DO31" s="661"/>
      <c r="DP31" s="661"/>
      <c r="DQ31" s="661"/>
      <c r="DR31" s="661"/>
      <c r="DS31" s="661"/>
      <c r="DT31" s="661"/>
      <c r="DU31" s="661"/>
      <c r="DV31" s="662"/>
      <c r="DW31" s="645">
        <v>0.8</v>
      </c>
      <c r="DX31" s="663"/>
      <c r="DY31" s="663"/>
      <c r="DZ31" s="663"/>
      <c r="EA31" s="663"/>
      <c r="EB31" s="663"/>
      <c r="EC31" s="681"/>
    </row>
    <row r="32" spans="2:133" ht="11.25" customHeight="1" x14ac:dyDescent="0.15">
      <c r="B32" s="706" t="s">
        <v>310</v>
      </c>
      <c r="C32" s="707"/>
      <c r="D32" s="707"/>
      <c r="E32" s="707"/>
      <c r="F32" s="707"/>
      <c r="G32" s="707"/>
      <c r="H32" s="707"/>
      <c r="I32" s="707"/>
      <c r="J32" s="707"/>
      <c r="K32" s="707"/>
      <c r="L32" s="707"/>
      <c r="M32" s="707"/>
      <c r="N32" s="707"/>
      <c r="O32" s="707"/>
      <c r="P32" s="707"/>
      <c r="Q32" s="708"/>
      <c r="R32" s="642" t="s">
        <v>126</v>
      </c>
      <c r="S32" s="643"/>
      <c r="T32" s="643"/>
      <c r="U32" s="643"/>
      <c r="V32" s="643"/>
      <c r="W32" s="643"/>
      <c r="X32" s="643"/>
      <c r="Y32" s="644"/>
      <c r="Z32" s="675" t="s">
        <v>126</v>
      </c>
      <c r="AA32" s="675"/>
      <c r="AB32" s="675"/>
      <c r="AC32" s="675"/>
      <c r="AD32" s="676" t="s">
        <v>135</v>
      </c>
      <c r="AE32" s="676"/>
      <c r="AF32" s="676"/>
      <c r="AG32" s="676"/>
      <c r="AH32" s="676"/>
      <c r="AI32" s="676"/>
      <c r="AJ32" s="676"/>
      <c r="AK32" s="676"/>
      <c r="AL32" s="645" t="s">
        <v>126</v>
      </c>
      <c r="AM32" s="646"/>
      <c r="AN32" s="646"/>
      <c r="AO32" s="677"/>
      <c r="AP32" s="719"/>
      <c r="AQ32" s="720"/>
      <c r="AR32" s="720"/>
      <c r="AS32" s="720"/>
      <c r="AT32" s="724"/>
      <c r="AU32" s="230" t="s">
        <v>311</v>
      </c>
      <c r="AV32" s="230"/>
      <c r="AW32" s="230"/>
      <c r="AX32" s="639" t="s">
        <v>312</v>
      </c>
      <c r="AY32" s="640"/>
      <c r="AZ32" s="640"/>
      <c r="BA32" s="640"/>
      <c r="BB32" s="640"/>
      <c r="BC32" s="640"/>
      <c r="BD32" s="640"/>
      <c r="BE32" s="640"/>
      <c r="BF32" s="641"/>
      <c r="BG32" s="726">
        <v>99.2</v>
      </c>
      <c r="BH32" s="661"/>
      <c r="BI32" s="661"/>
      <c r="BJ32" s="661"/>
      <c r="BK32" s="661"/>
      <c r="BL32" s="661"/>
      <c r="BM32" s="646">
        <v>96.7</v>
      </c>
      <c r="BN32" s="727"/>
      <c r="BO32" s="727"/>
      <c r="BP32" s="727"/>
      <c r="BQ32" s="685"/>
      <c r="BR32" s="726">
        <v>99.3</v>
      </c>
      <c r="BS32" s="661"/>
      <c r="BT32" s="661"/>
      <c r="BU32" s="661"/>
      <c r="BV32" s="661"/>
      <c r="BW32" s="661"/>
      <c r="BX32" s="646">
        <v>96.8</v>
      </c>
      <c r="BY32" s="727"/>
      <c r="BZ32" s="727"/>
      <c r="CA32" s="727"/>
      <c r="CB32" s="685"/>
      <c r="CD32" s="735"/>
      <c r="CE32" s="736"/>
      <c r="CF32" s="689" t="s">
        <v>313</v>
      </c>
      <c r="CG32" s="686"/>
      <c r="CH32" s="686"/>
      <c r="CI32" s="686"/>
      <c r="CJ32" s="686"/>
      <c r="CK32" s="686"/>
      <c r="CL32" s="686"/>
      <c r="CM32" s="686"/>
      <c r="CN32" s="686"/>
      <c r="CO32" s="686"/>
      <c r="CP32" s="686"/>
      <c r="CQ32" s="687"/>
      <c r="CR32" s="642">
        <v>161</v>
      </c>
      <c r="CS32" s="643"/>
      <c r="CT32" s="643"/>
      <c r="CU32" s="643"/>
      <c r="CV32" s="643"/>
      <c r="CW32" s="643"/>
      <c r="CX32" s="643"/>
      <c r="CY32" s="644"/>
      <c r="CZ32" s="645">
        <v>0</v>
      </c>
      <c r="DA32" s="663"/>
      <c r="DB32" s="663"/>
      <c r="DC32" s="664"/>
      <c r="DD32" s="648">
        <v>161</v>
      </c>
      <c r="DE32" s="643"/>
      <c r="DF32" s="643"/>
      <c r="DG32" s="643"/>
      <c r="DH32" s="643"/>
      <c r="DI32" s="643"/>
      <c r="DJ32" s="643"/>
      <c r="DK32" s="644"/>
      <c r="DL32" s="648">
        <v>161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314</v>
      </c>
      <c r="C33" s="640"/>
      <c r="D33" s="640"/>
      <c r="E33" s="640"/>
      <c r="F33" s="640"/>
      <c r="G33" s="640"/>
      <c r="H33" s="640"/>
      <c r="I33" s="640"/>
      <c r="J33" s="640"/>
      <c r="K33" s="640"/>
      <c r="L33" s="640"/>
      <c r="M33" s="640"/>
      <c r="N33" s="640"/>
      <c r="O33" s="640"/>
      <c r="P33" s="640"/>
      <c r="Q33" s="641"/>
      <c r="R33" s="642">
        <v>2394704</v>
      </c>
      <c r="S33" s="643"/>
      <c r="T33" s="643"/>
      <c r="U33" s="643"/>
      <c r="V33" s="643"/>
      <c r="W33" s="643"/>
      <c r="X33" s="643"/>
      <c r="Y33" s="644"/>
      <c r="Z33" s="675">
        <v>4.0999999999999996</v>
      </c>
      <c r="AA33" s="675"/>
      <c r="AB33" s="675"/>
      <c r="AC33" s="675"/>
      <c r="AD33" s="676" t="s">
        <v>135</v>
      </c>
      <c r="AE33" s="676"/>
      <c r="AF33" s="676"/>
      <c r="AG33" s="676"/>
      <c r="AH33" s="676"/>
      <c r="AI33" s="676"/>
      <c r="AJ33" s="676"/>
      <c r="AK33" s="676"/>
      <c r="AL33" s="645" t="s">
        <v>126</v>
      </c>
      <c r="AM33" s="646"/>
      <c r="AN33" s="646"/>
      <c r="AO33" s="677"/>
      <c r="AP33" s="721"/>
      <c r="AQ33" s="722"/>
      <c r="AR33" s="722"/>
      <c r="AS33" s="722"/>
      <c r="AT33" s="725"/>
      <c r="AU33" s="232"/>
      <c r="AV33" s="232"/>
      <c r="AW33" s="232"/>
      <c r="AX33" s="623" t="s">
        <v>315</v>
      </c>
      <c r="AY33" s="624"/>
      <c r="AZ33" s="624"/>
      <c r="BA33" s="624"/>
      <c r="BB33" s="624"/>
      <c r="BC33" s="624"/>
      <c r="BD33" s="624"/>
      <c r="BE33" s="624"/>
      <c r="BF33" s="625"/>
      <c r="BG33" s="709">
        <v>98.9</v>
      </c>
      <c r="BH33" s="627"/>
      <c r="BI33" s="627"/>
      <c r="BJ33" s="627"/>
      <c r="BK33" s="627"/>
      <c r="BL33" s="627"/>
      <c r="BM33" s="669">
        <v>95.8</v>
      </c>
      <c r="BN33" s="627"/>
      <c r="BO33" s="627"/>
      <c r="BP33" s="627"/>
      <c r="BQ33" s="671"/>
      <c r="BR33" s="709">
        <v>99.2</v>
      </c>
      <c r="BS33" s="627"/>
      <c r="BT33" s="627"/>
      <c r="BU33" s="627"/>
      <c r="BV33" s="627"/>
      <c r="BW33" s="627"/>
      <c r="BX33" s="669">
        <v>95.9</v>
      </c>
      <c r="BY33" s="627"/>
      <c r="BZ33" s="627"/>
      <c r="CA33" s="627"/>
      <c r="CB33" s="671"/>
      <c r="CD33" s="689" t="s">
        <v>316</v>
      </c>
      <c r="CE33" s="686"/>
      <c r="CF33" s="686"/>
      <c r="CG33" s="686"/>
      <c r="CH33" s="686"/>
      <c r="CI33" s="686"/>
      <c r="CJ33" s="686"/>
      <c r="CK33" s="686"/>
      <c r="CL33" s="686"/>
      <c r="CM33" s="686"/>
      <c r="CN33" s="686"/>
      <c r="CO33" s="686"/>
      <c r="CP33" s="686"/>
      <c r="CQ33" s="687"/>
      <c r="CR33" s="642">
        <v>22608885</v>
      </c>
      <c r="CS33" s="661"/>
      <c r="CT33" s="661"/>
      <c r="CU33" s="661"/>
      <c r="CV33" s="661"/>
      <c r="CW33" s="661"/>
      <c r="CX33" s="661"/>
      <c r="CY33" s="662"/>
      <c r="CZ33" s="645">
        <v>40.1</v>
      </c>
      <c r="DA33" s="663"/>
      <c r="DB33" s="663"/>
      <c r="DC33" s="664"/>
      <c r="DD33" s="648">
        <v>11559146</v>
      </c>
      <c r="DE33" s="661"/>
      <c r="DF33" s="661"/>
      <c r="DG33" s="661"/>
      <c r="DH33" s="661"/>
      <c r="DI33" s="661"/>
      <c r="DJ33" s="661"/>
      <c r="DK33" s="662"/>
      <c r="DL33" s="648">
        <v>8226687</v>
      </c>
      <c r="DM33" s="661"/>
      <c r="DN33" s="661"/>
      <c r="DO33" s="661"/>
      <c r="DP33" s="661"/>
      <c r="DQ33" s="661"/>
      <c r="DR33" s="661"/>
      <c r="DS33" s="661"/>
      <c r="DT33" s="661"/>
      <c r="DU33" s="661"/>
      <c r="DV33" s="662"/>
      <c r="DW33" s="645">
        <v>38.9</v>
      </c>
      <c r="DX33" s="663"/>
      <c r="DY33" s="663"/>
      <c r="DZ33" s="663"/>
      <c r="EA33" s="663"/>
      <c r="EB33" s="663"/>
      <c r="EC33" s="681"/>
    </row>
    <row r="34" spans="2:133" ht="11.25" customHeight="1" x14ac:dyDescent="0.15">
      <c r="B34" s="639" t="s">
        <v>317</v>
      </c>
      <c r="C34" s="640"/>
      <c r="D34" s="640"/>
      <c r="E34" s="640"/>
      <c r="F34" s="640"/>
      <c r="G34" s="640"/>
      <c r="H34" s="640"/>
      <c r="I34" s="640"/>
      <c r="J34" s="640"/>
      <c r="K34" s="640"/>
      <c r="L34" s="640"/>
      <c r="M34" s="640"/>
      <c r="N34" s="640"/>
      <c r="O34" s="640"/>
      <c r="P34" s="640"/>
      <c r="Q34" s="641"/>
      <c r="R34" s="642">
        <v>382787</v>
      </c>
      <c r="S34" s="643"/>
      <c r="T34" s="643"/>
      <c r="U34" s="643"/>
      <c r="V34" s="643"/>
      <c r="W34" s="643"/>
      <c r="X34" s="643"/>
      <c r="Y34" s="644"/>
      <c r="Z34" s="675">
        <v>0.7</v>
      </c>
      <c r="AA34" s="675"/>
      <c r="AB34" s="675"/>
      <c r="AC34" s="675"/>
      <c r="AD34" s="676">
        <v>97711</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4331484</v>
      </c>
      <c r="CS34" s="643"/>
      <c r="CT34" s="643"/>
      <c r="CU34" s="643"/>
      <c r="CV34" s="643"/>
      <c r="CW34" s="643"/>
      <c r="CX34" s="643"/>
      <c r="CY34" s="644"/>
      <c r="CZ34" s="645">
        <v>7.7</v>
      </c>
      <c r="DA34" s="663"/>
      <c r="DB34" s="663"/>
      <c r="DC34" s="664"/>
      <c r="DD34" s="648">
        <v>3908200</v>
      </c>
      <c r="DE34" s="643"/>
      <c r="DF34" s="643"/>
      <c r="DG34" s="643"/>
      <c r="DH34" s="643"/>
      <c r="DI34" s="643"/>
      <c r="DJ34" s="643"/>
      <c r="DK34" s="644"/>
      <c r="DL34" s="648">
        <v>2534838</v>
      </c>
      <c r="DM34" s="643"/>
      <c r="DN34" s="643"/>
      <c r="DO34" s="643"/>
      <c r="DP34" s="643"/>
      <c r="DQ34" s="643"/>
      <c r="DR34" s="643"/>
      <c r="DS34" s="643"/>
      <c r="DT34" s="643"/>
      <c r="DU34" s="643"/>
      <c r="DV34" s="644"/>
      <c r="DW34" s="645">
        <v>12</v>
      </c>
      <c r="DX34" s="663"/>
      <c r="DY34" s="663"/>
      <c r="DZ34" s="663"/>
      <c r="EA34" s="663"/>
      <c r="EB34" s="663"/>
      <c r="EC34" s="681"/>
    </row>
    <row r="35" spans="2:133" ht="11.25" customHeight="1" x14ac:dyDescent="0.15">
      <c r="B35" s="639" t="s">
        <v>319</v>
      </c>
      <c r="C35" s="640"/>
      <c r="D35" s="640"/>
      <c r="E35" s="640"/>
      <c r="F35" s="640"/>
      <c r="G35" s="640"/>
      <c r="H35" s="640"/>
      <c r="I35" s="640"/>
      <c r="J35" s="640"/>
      <c r="K35" s="640"/>
      <c r="L35" s="640"/>
      <c r="M35" s="640"/>
      <c r="N35" s="640"/>
      <c r="O35" s="640"/>
      <c r="P35" s="640"/>
      <c r="Q35" s="641"/>
      <c r="R35" s="642">
        <v>208597</v>
      </c>
      <c r="S35" s="643"/>
      <c r="T35" s="643"/>
      <c r="U35" s="643"/>
      <c r="V35" s="643"/>
      <c r="W35" s="643"/>
      <c r="X35" s="643"/>
      <c r="Y35" s="644"/>
      <c r="Z35" s="675">
        <v>0.4</v>
      </c>
      <c r="AA35" s="675"/>
      <c r="AB35" s="675"/>
      <c r="AC35" s="675"/>
      <c r="AD35" s="676" t="s">
        <v>126</v>
      </c>
      <c r="AE35" s="676"/>
      <c r="AF35" s="676"/>
      <c r="AG35" s="676"/>
      <c r="AH35" s="676"/>
      <c r="AI35" s="676"/>
      <c r="AJ35" s="676"/>
      <c r="AK35" s="676"/>
      <c r="AL35" s="645" t="s">
        <v>126</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140242</v>
      </c>
      <c r="CS35" s="661"/>
      <c r="CT35" s="661"/>
      <c r="CU35" s="661"/>
      <c r="CV35" s="661"/>
      <c r="CW35" s="661"/>
      <c r="CX35" s="661"/>
      <c r="CY35" s="662"/>
      <c r="CZ35" s="645">
        <v>0.2</v>
      </c>
      <c r="DA35" s="663"/>
      <c r="DB35" s="663"/>
      <c r="DC35" s="664"/>
      <c r="DD35" s="648">
        <v>136150</v>
      </c>
      <c r="DE35" s="661"/>
      <c r="DF35" s="661"/>
      <c r="DG35" s="661"/>
      <c r="DH35" s="661"/>
      <c r="DI35" s="661"/>
      <c r="DJ35" s="661"/>
      <c r="DK35" s="662"/>
      <c r="DL35" s="648">
        <v>136150</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323</v>
      </c>
      <c r="C36" s="640"/>
      <c r="D36" s="640"/>
      <c r="E36" s="640"/>
      <c r="F36" s="640"/>
      <c r="G36" s="640"/>
      <c r="H36" s="640"/>
      <c r="I36" s="640"/>
      <c r="J36" s="640"/>
      <c r="K36" s="640"/>
      <c r="L36" s="640"/>
      <c r="M36" s="640"/>
      <c r="N36" s="640"/>
      <c r="O36" s="640"/>
      <c r="P36" s="640"/>
      <c r="Q36" s="641"/>
      <c r="R36" s="642">
        <v>165486</v>
      </c>
      <c r="S36" s="643"/>
      <c r="T36" s="643"/>
      <c r="U36" s="643"/>
      <c r="V36" s="643"/>
      <c r="W36" s="643"/>
      <c r="X36" s="643"/>
      <c r="Y36" s="644"/>
      <c r="Z36" s="675">
        <v>0.3</v>
      </c>
      <c r="AA36" s="675"/>
      <c r="AB36" s="675"/>
      <c r="AC36" s="675"/>
      <c r="AD36" s="676" t="s">
        <v>126</v>
      </c>
      <c r="AE36" s="676"/>
      <c r="AF36" s="676"/>
      <c r="AG36" s="676"/>
      <c r="AH36" s="676"/>
      <c r="AI36" s="676"/>
      <c r="AJ36" s="676"/>
      <c r="AK36" s="676"/>
      <c r="AL36" s="645" t="s">
        <v>126</v>
      </c>
      <c r="AM36" s="646"/>
      <c r="AN36" s="646"/>
      <c r="AO36" s="677"/>
      <c r="AP36" s="235"/>
      <c r="AQ36" s="694" t="s">
        <v>324</v>
      </c>
      <c r="AR36" s="695"/>
      <c r="AS36" s="695"/>
      <c r="AT36" s="695"/>
      <c r="AU36" s="695"/>
      <c r="AV36" s="695"/>
      <c r="AW36" s="695"/>
      <c r="AX36" s="695"/>
      <c r="AY36" s="696"/>
      <c r="AZ36" s="697">
        <v>6395379</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159886</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13643556</v>
      </c>
      <c r="CS36" s="643"/>
      <c r="CT36" s="643"/>
      <c r="CU36" s="643"/>
      <c r="CV36" s="643"/>
      <c r="CW36" s="643"/>
      <c r="CX36" s="643"/>
      <c r="CY36" s="644"/>
      <c r="CZ36" s="645">
        <v>24.2</v>
      </c>
      <c r="DA36" s="663"/>
      <c r="DB36" s="663"/>
      <c r="DC36" s="664"/>
      <c r="DD36" s="648">
        <v>4237577</v>
      </c>
      <c r="DE36" s="643"/>
      <c r="DF36" s="643"/>
      <c r="DG36" s="643"/>
      <c r="DH36" s="643"/>
      <c r="DI36" s="643"/>
      <c r="DJ36" s="643"/>
      <c r="DK36" s="644"/>
      <c r="DL36" s="648">
        <v>3231587</v>
      </c>
      <c r="DM36" s="643"/>
      <c r="DN36" s="643"/>
      <c r="DO36" s="643"/>
      <c r="DP36" s="643"/>
      <c r="DQ36" s="643"/>
      <c r="DR36" s="643"/>
      <c r="DS36" s="643"/>
      <c r="DT36" s="643"/>
      <c r="DU36" s="643"/>
      <c r="DV36" s="644"/>
      <c r="DW36" s="645">
        <v>15.3</v>
      </c>
      <c r="DX36" s="663"/>
      <c r="DY36" s="663"/>
      <c r="DZ36" s="663"/>
      <c r="EA36" s="663"/>
      <c r="EB36" s="663"/>
      <c r="EC36" s="681"/>
    </row>
    <row r="37" spans="2:133" ht="11.25" customHeight="1" x14ac:dyDescent="0.15">
      <c r="B37" s="639" t="s">
        <v>327</v>
      </c>
      <c r="C37" s="640"/>
      <c r="D37" s="640"/>
      <c r="E37" s="640"/>
      <c r="F37" s="640"/>
      <c r="G37" s="640"/>
      <c r="H37" s="640"/>
      <c r="I37" s="640"/>
      <c r="J37" s="640"/>
      <c r="K37" s="640"/>
      <c r="L37" s="640"/>
      <c r="M37" s="640"/>
      <c r="N37" s="640"/>
      <c r="O37" s="640"/>
      <c r="P37" s="640"/>
      <c r="Q37" s="641"/>
      <c r="R37" s="642">
        <v>698327</v>
      </c>
      <c r="S37" s="643"/>
      <c r="T37" s="643"/>
      <c r="U37" s="643"/>
      <c r="V37" s="643"/>
      <c r="W37" s="643"/>
      <c r="X37" s="643"/>
      <c r="Y37" s="644"/>
      <c r="Z37" s="675">
        <v>1.2</v>
      </c>
      <c r="AA37" s="675"/>
      <c r="AB37" s="675"/>
      <c r="AC37" s="675"/>
      <c r="AD37" s="676" t="s">
        <v>135</v>
      </c>
      <c r="AE37" s="676"/>
      <c r="AF37" s="676"/>
      <c r="AG37" s="676"/>
      <c r="AH37" s="676"/>
      <c r="AI37" s="676"/>
      <c r="AJ37" s="676"/>
      <c r="AK37" s="676"/>
      <c r="AL37" s="645" t="s">
        <v>126</v>
      </c>
      <c r="AM37" s="646"/>
      <c r="AN37" s="646"/>
      <c r="AO37" s="677"/>
      <c r="AQ37" s="682" t="s">
        <v>328</v>
      </c>
      <c r="AR37" s="683"/>
      <c r="AS37" s="683"/>
      <c r="AT37" s="683"/>
      <c r="AU37" s="683"/>
      <c r="AV37" s="683"/>
      <c r="AW37" s="683"/>
      <c r="AX37" s="683"/>
      <c r="AY37" s="684"/>
      <c r="AZ37" s="642">
        <v>2549351</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34190</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4276</v>
      </c>
      <c r="CS37" s="661"/>
      <c r="CT37" s="661"/>
      <c r="CU37" s="661"/>
      <c r="CV37" s="661"/>
      <c r="CW37" s="661"/>
      <c r="CX37" s="661"/>
      <c r="CY37" s="662"/>
      <c r="CZ37" s="645">
        <v>0</v>
      </c>
      <c r="DA37" s="663"/>
      <c r="DB37" s="663"/>
      <c r="DC37" s="664"/>
      <c r="DD37" s="648">
        <v>4276</v>
      </c>
      <c r="DE37" s="661"/>
      <c r="DF37" s="661"/>
      <c r="DG37" s="661"/>
      <c r="DH37" s="661"/>
      <c r="DI37" s="661"/>
      <c r="DJ37" s="661"/>
      <c r="DK37" s="662"/>
      <c r="DL37" s="648">
        <v>4276</v>
      </c>
      <c r="DM37" s="661"/>
      <c r="DN37" s="661"/>
      <c r="DO37" s="661"/>
      <c r="DP37" s="661"/>
      <c r="DQ37" s="661"/>
      <c r="DR37" s="661"/>
      <c r="DS37" s="661"/>
      <c r="DT37" s="661"/>
      <c r="DU37" s="661"/>
      <c r="DV37" s="662"/>
      <c r="DW37" s="645">
        <v>0</v>
      </c>
      <c r="DX37" s="663"/>
      <c r="DY37" s="663"/>
      <c r="DZ37" s="663"/>
      <c r="EA37" s="663"/>
      <c r="EB37" s="663"/>
      <c r="EC37" s="681"/>
    </row>
    <row r="38" spans="2:133" ht="11.25" customHeight="1" x14ac:dyDescent="0.15">
      <c r="B38" s="639" t="s">
        <v>331</v>
      </c>
      <c r="C38" s="640"/>
      <c r="D38" s="640"/>
      <c r="E38" s="640"/>
      <c r="F38" s="640"/>
      <c r="G38" s="640"/>
      <c r="H38" s="640"/>
      <c r="I38" s="640"/>
      <c r="J38" s="640"/>
      <c r="K38" s="640"/>
      <c r="L38" s="640"/>
      <c r="M38" s="640"/>
      <c r="N38" s="640"/>
      <c r="O38" s="640"/>
      <c r="P38" s="640"/>
      <c r="Q38" s="641"/>
      <c r="R38" s="642">
        <v>6615547</v>
      </c>
      <c r="S38" s="643"/>
      <c r="T38" s="643"/>
      <c r="U38" s="643"/>
      <c r="V38" s="643"/>
      <c r="W38" s="643"/>
      <c r="X38" s="643"/>
      <c r="Y38" s="644"/>
      <c r="Z38" s="675">
        <v>11.4</v>
      </c>
      <c r="AA38" s="675"/>
      <c r="AB38" s="675"/>
      <c r="AC38" s="675"/>
      <c r="AD38" s="676">
        <v>690</v>
      </c>
      <c r="AE38" s="676"/>
      <c r="AF38" s="676"/>
      <c r="AG38" s="676"/>
      <c r="AH38" s="676"/>
      <c r="AI38" s="676"/>
      <c r="AJ38" s="676"/>
      <c r="AK38" s="676"/>
      <c r="AL38" s="645">
        <v>0</v>
      </c>
      <c r="AM38" s="646"/>
      <c r="AN38" s="646"/>
      <c r="AO38" s="677"/>
      <c r="AQ38" s="682" t="s">
        <v>332</v>
      </c>
      <c r="AR38" s="683"/>
      <c r="AS38" s="683"/>
      <c r="AT38" s="683"/>
      <c r="AU38" s="683"/>
      <c r="AV38" s="683"/>
      <c r="AW38" s="683"/>
      <c r="AX38" s="683"/>
      <c r="AY38" s="684"/>
      <c r="AZ38" s="642">
        <v>536410</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12138</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3288093</v>
      </c>
      <c r="CS38" s="643"/>
      <c r="CT38" s="643"/>
      <c r="CU38" s="643"/>
      <c r="CV38" s="643"/>
      <c r="CW38" s="643"/>
      <c r="CX38" s="643"/>
      <c r="CY38" s="644"/>
      <c r="CZ38" s="645">
        <v>5.8</v>
      </c>
      <c r="DA38" s="663"/>
      <c r="DB38" s="663"/>
      <c r="DC38" s="664"/>
      <c r="DD38" s="648">
        <v>2591379</v>
      </c>
      <c r="DE38" s="643"/>
      <c r="DF38" s="643"/>
      <c r="DG38" s="643"/>
      <c r="DH38" s="643"/>
      <c r="DI38" s="643"/>
      <c r="DJ38" s="643"/>
      <c r="DK38" s="644"/>
      <c r="DL38" s="648">
        <v>2324112</v>
      </c>
      <c r="DM38" s="643"/>
      <c r="DN38" s="643"/>
      <c r="DO38" s="643"/>
      <c r="DP38" s="643"/>
      <c r="DQ38" s="643"/>
      <c r="DR38" s="643"/>
      <c r="DS38" s="643"/>
      <c r="DT38" s="643"/>
      <c r="DU38" s="643"/>
      <c r="DV38" s="644"/>
      <c r="DW38" s="645">
        <v>11</v>
      </c>
      <c r="DX38" s="663"/>
      <c r="DY38" s="663"/>
      <c r="DZ38" s="663"/>
      <c r="EA38" s="663"/>
      <c r="EB38" s="663"/>
      <c r="EC38" s="681"/>
    </row>
    <row r="39" spans="2:133" ht="11.25" customHeight="1" x14ac:dyDescent="0.15">
      <c r="B39" s="639" t="s">
        <v>335</v>
      </c>
      <c r="C39" s="640"/>
      <c r="D39" s="640"/>
      <c r="E39" s="640"/>
      <c r="F39" s="640"/>
      <c r="G39" s="640"/>
      <c r="H39" s="640"/>
      <c r="I39" s="640"/>
      <c r="J39" s="640"/>
      <c r="K39" s="640"/>
      <c r="L39" s="640"/>
      <c r="M39" s="640"/>
      <c r="N39" s="640"/>
      <c r="O39" s="640"/>
      <c r="P39" s="640"/>
      <c r="Q39" s="641"/>
      <c r="R39" s="642">
        <v>5070098</v>
      </c>
      <c r="S39" s="643"/>
      <c r="T39" s="643"/>
      <c r="U39" s="643"/>
      <c r="V39" s="643"/>
      <c r="W39" s="643"/>
      <c r="X39" s="643"/>
      <c r="Y39" s="644"/>
      <c r="Z39" s="675">
        <v>8.8000000000000007</v>
      </c>
      <c r="AA39" s="675"/>
      <c r="AB39" s="675"/>
      <c r="AC39" s="675"/>
      <c r="AD39" s="676" t="s">
        <v>126</v>
      </c>
      <c r="AE39" s="676"/>
      <c r="AF39" s="676"/>
      <c r="AG39" s="676"/>
      <c r="AH39" s="676"/>
      <c r="AI39" s="676"/>
      <c r="AJ39" s="676"/>
      <c r="AK39" s="676"/>
      <c r="AL39" s="645" t="s">
        <v>135</v>
      </c>
      <c r="AM39" s="646"/>
      <c r="AN39" s="646"/>
      <c r="AO39" s="677"/>
      <c r="AQ39" s="682" t="s">
        <v>336</v>
      </c>
      <c r="AR39" s="683"/>
      <c r="AS39" s="683"/>
      <c r="AT39" s="683"/>
      <c r="AU39" s="683"/>
      <c r="AV39" s="683"/>
      <c r="AW39" s="683"/>
      <c r="AX39" s="683"/>
      <c r="AY39" s="684"/>
      <c r="AZ39" s="642">
        <v>21525</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19038</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693600</v>
      </c>
      <c r="CS39" s="661"/>
      <c r="CT39" s="661"/>
      <c r="CU39" s="661"/>
      <c r="CV39" s="661"/>
      <c r="CW39" s="661"/>
      <c r="CX39" s="661"/>
      <c r="CY39" s="662"/>
      <c r="CZ39" s="645">
        <v>1.2</v>
      </c>
      <c r="DA39" s="663"/>
      <c r="DB39" s="663"/>
      <c r="DC39" s="664"/>
      <c r="DD39" s="648">
        <v>685840</v>
      </c>
      <c r="DE39" s="661"/>
      <c r="DF39" s="661"/>
      <c r="DG39" s="661"/>
      <c r="DH39" s="661"/>
      <c r="DI39" s="661"/>
      <c r="DJ39" s="661"/>
      <c r="DK39" s="662"/>
      <c r="DL39" s="648" t="s">
        <v>126</v>
      </c>
      <c r="DM39" s="661"/>
      <c r="DN39" s="661"/>
      <c r="DO39" s="661"/>
      <c r="DP39" s="661"/>
      <c r="DQ39" s="661"/>
      <c r="DR39" s="661"/>
      <c r="DS39" s="661"/>
      <c r="DT39" s="661"/>
      <c r="DU39" s="661"/>
      <c r="DV39" s="662"/>
      <c r="DW39" s="645" t="s">
        <v>249</v>
      </c>
      <c r="DX39" s="663"/>
      <c r="DY39" s="663"/>
      <c r="DZ39" s="663"/>
      <c r="EA39" s="663"/>
      <c r="EB39" s="663"/>
      <c r="EC39" s="681"/>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126</v>
      </c>
      <c r="S40" s="643"/>
      <c r="T40" s="643"/>
      <c r="U40" s="643"/>
      <c r="V40" s="643"/>
      <c r="W40" s="643"/>
      <c r="X40" s="643"/>
      <c r="Y40" s="644"/>
      <c r="Z40" s="675" t="s">
        <v>126</v>
      </c>
      <c r="AA40" s="675"/>
      <c r="AB40" s="675"/>
      <c r="AC40" s="675"/>
      <c r="AD40" s="676" t="s">
        <v>126</v>
      </c>
      <c r="AE40" s="676"/>
      <c r="AF40" s="676"/>
      <c r="AG40" s="676"/>
      <c r="AH40" s="676"/>
      <c r="AI40" s="676"/>
      <c r="AJ40" s="676"/>
      <c r="AK40" s="676"/>
      <c r="AL40" s="645" t="s">
        <v>126</v>
      </c>
      <c r="AM40" s="646"/>
      <c r="AN40" s="646"/>
      <c r="AO40" s="677"/>
      <c r="AQ40" s="682" t="s">
        <v>340</v>
      </c>
      <c r="AR40" s="683"/>
      <c r="AS40" s="683"/>
      <c r="AT40" s="683"/>
      <c r="AU40" s="683"/>
      <c r="AV40" s="683"/>
      <c r="AW40" s="683"/>
      <c r="AX40" s="683"/>
      <c r="AY40" s="684"/>
      <c r="AZ40" s="642" t="s">
        <v>126</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98</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v>511910</v>
      </c>
      <c r="CS40" s="643"/>
      <c r="CT40" s="643"/>
      <c r="CU40" s="643"/>
      <c r="CV40" s="643"/>
      <c r="CW40" s="643"/>
      <c r="CX40" s="643"/>
      <c r="CY40" s="644"/>
      <c r="CZ40" s="645">
        <v>0.9</v>
      </c>
      <c r="DA40" s="663"/>
      <c r="DB40" s="663"/>
      <c r="DC40" s="664"/>
      <c r="DD40" s="648" t="s">
        <v>249</v>
      </c>
      <c r="DE40" s="643"/>
      <c r="DF40" s="643"/>
      <c r="DG40" s="643"/>
      <c r="DH40" s="643"/>
      <c r="DI40" s="643"/>
      <c r="DJ40" s="643"/>
      <c r="DK40" s="644"/>
      <c r="DL40" s="648" t="s">
        <v>249</v>
      </c>
      <c r="DM40" s="643"/>
      <c r="DN40" s="643"/>
      <c r="DO40" s="643"/>
      <c r="DP40" s="643"/>
      <c r="DQ40" s="643"/>
      <c r="DR40" s="643"/>
      <c r="DS40" s="643"/>
      <c r="DT40" s="643"/>
      <c r="DU40" s="643"/>
      <c r="DV40" s="644"/>
      <c r="DW40" s="645" t="s">
        <v>249</v>
      </c>
      <c r="DX40" s="663"/>
      <c r="DY40" s="663"/>
      <c r="DZ40" s="663"/>
      <c r="EA40" s="663"/>
      <c r="EB40" s="663"/>
      <c r="EC40" s="681"/>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249</v>
      </c>
      <c r="S41" s="643"/>
      <c r="T41" s="643"/>
      <c r="U41" s="643"/>
      <c r="V41" s="643"/>
      <c r="W41" s="643"/>
      <c r="X41" s="643"/>
      <c r="Y41" s="644"/>
      <c r="Z41" s="675" t="s">
        <v>126</v>
      </c>
      <c r="AA41" s="675"/>
      <c r="AB41" s="675"/>
      <c r="AC41" s="675"/>
      <c r="AD41" s="676" t="s">
        <v>126</v>
      </c>
      <c r="AE41" s="676"/>
      <c r="AF41" s="676"/>
      <c r="AG41" s="676"/>
      <c r="AH41" s="676"/>
      <c r="AI41" s="676"/>
      <c r="AJ41" s="676"/>
      <c r="AK41" s="676"/>
      <c r="AL41" s="645" t="s">
        <v>126</v>
      </c>
      <c r="AM41" s="646"/>
      <c r="AN41" s="646"/>
      <c r="AO41" s="677"/>
      <c r="AQ41" s="682" t="s">
        <v>345</v>
      </c>
      <c r="AR41" s="683"/>
      <c r="AS41" s="683"/>
      <c r="AT41" s="683"/>
      <c r="AU41" s="683"/>
      <c r="AV41" s="683"/>
      <c r="AW41" s="683"/>
      <c r="AX41" s="683"/>
      <c r="AY41" s="684"/>
      <c r="AZ41" s="642">
        <v>872259</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v>1</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126</v>
      </c>
      <c r="CS41" s="661"/>
      <c r="CT41" s="661"/>
      <c r="CU41" s="661"/>
      <c r="CV41" s="661"/>
      <c r="CW41" s="661"/>
      <c r="CX41" s="661"/>
      <c r="CY41" s="662"/>
      <c r="CZ41" s="645" t="s">
        <v>126</v>
      </c>
      <c r="DA41" s="663"/>
      <c r="DB41" s="663"/>
      <c r="DC41" s="664"/>
      <c r="DD41" s="648" t="s">
        <v>126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1320226</v>
      </c>
      <c r="S42" s="643"/>
      <c r="T42" s="643"/>
      <c r="U42" s="643"/>
      <c r="V42" s="643"/>
      <c r="W42" s="643"/>
      <c r="X42" s="643"/>
      <c r="Y42" s="644"/>
      <c r="Z42" s="675">
        <v>2.2999999999999998</v>
      </c>
      <c r="AA42" s="675"/>
      <c r="AB42" s="675"/>
      <c r="AC42" s="675"/>
      <c r="AD42" s="676" t="s">
        <v>135</v>
      </c>
      <c r="AE42" s="676"/>
      <c r="AF42" s="676"/>
      <c r="AG42" s="676"/>
      <c r="AH42" s="676"/>
      <c r="AI42" s="676"/>
      <c r="AJ42" s="676"/>
      <c r="AK42" s="676"/>
      <c r="AL42" s="645" t="s">
        <v>249</v>
      </c>
      <c r="AM42" s="646"/>
      <c r="AN42" s="646"/>
      <c r="AO42" s="677"/>
      <c r="AQ42" s="678" t="s">
        <v>349</v>
      </c>
      <c r="AR42" s="679"/>
      <c r="AS42" s="679"/>
      <c r="AT42" s="679"/>
      <c r="AU42" s="679"/>
      <c r="AV42" s="679"/>
      <c r="AW42" s="679"/>
      <c r="AX42" s="679"/>
      <c r="AY42" s="680"/>
      <c r="AZ42" s="626">
        <v>2415834</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335</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16170190</v>
      </c>
      <c r="CS42" s="643"/>
      <c r="CT42" s="643"/>
      <c r="CU42" s="643"/>
      <c r="CV42" s="643"/>
      <c r="CW42" s="643"/>
      <c r="CX42" s="643"/>
      <c r="CY42" s="644"/>
      <c r="CZ42" s="645">
        <v>28.7</v>
      </c>
      <c r="DA42" s="646"/>
      <c r="DB42" s="646"/>
      <c r="DC42" s="647"/>
      <c r="DD42" s="648">
        <v>735820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57828678</v>
      </c>
      <c r="S43" s="665"/>
      <c r="T43" s="665"/>
      <c r="U43" s="665"/>
      <c r="V43" s="665"/>
      <c r="W43" s="665"/>
      <c r="X43" s="665"/>
      <c r="Y43" s="666"/>
      <c r="Z43" s="667">
        <v>100</v>
      </c>
      <c r="AA43" s="667"/>
      <c r="AB43" s="667"/>
      <c r="AC43" s="667"/>
      <c r="AD43" s="668">
        <v>19836991</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187242</v>
      </c>
      <c r="CS43" s="661"/>
      <c r="CT43" s="661"/>
      <c r="CU43" s="661"/>
      <c r="CV43" s="661"/>
      <c r="CW43" s="661"/>
      <c r="CX43" s="661"/>
      <c r="CY43" s="662"/>
      <c r="CZ43" s="645">
        <v>0.3</v>
      </c>
      <c r="DA43" s="663"/>
      <c r="DB43" s="663"/>
      <c r="DC43" s="664"/>
      <c r="DD43" s="648">
        <v>155461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16169443</v>
      </c>
      <c r="CS44" s="643"/>
      <c r="CT44" s="643"/>
      <c r="CU44" s="643"/>
      <c r="CV44" s="643"/>
      <c r="CW44" s="643"/>
      <c r="CX44" s="643"/>
      <c r="CY44" s="644"/>
      <c r="CZ44" s="645">
        <v>28.7</v>
      </c>
      <c r="DA44" s="646"/>
      <c r="DB44" s="646"/>
      <c r="DC44" s="647"/>
      <c r="DD44" s="648">
        <v>735773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12859139</v>
      </c>
      <c r="CS45" s="661"/>
      <c r="CT45" s="661"/>
      <c r="CU45" s="661"/>
      <c r="CV45" s="661"/>
      <c r="CW45" s="661"/>
      <c r="CX45" s="661"/>
      <c r="CY45" s="662"/>
      <c r="CZ45" s="645">
        <v>22.8</v>
      </c>
      <c r="DA45" s="663"/>
      <c r="DB45" s="663"/>
      <c r="DC45" s="664"/>
      <c r="DD45" s="648">
        <v>129508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3299520</v>
      </c>
      <c r="CS46" s="643"/>
      <c r="CT46" s="643"/>
      <c r="CU46" s="643"/>
      <c r="CV46" s="643"/>
      <c r="CW46" s="643"/>
      <c r="CX46" s="643"/>
      <c r="CY46" s="644"/>
      <c r="CZ46" s="645">
        <v>5.8</v>
      </c>
      <c r="DA46" s="646"/>
      <c r="DB46" s="646"/>
      <c r="DC46" s="647"/>
      <c r="DD46" s="648">
        <v>604681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747</v>
      </c>
      <c r="CS47" s="661"/>
      <c r="CT47" s="661"/>
      <c r="CU47" s="661"/>
      <c r="CV47" s="661"/>
      <c r="CW47" s="661"/>
      <c r="CX47" s="661"/>
      <c r="CY47" s="662"/>
      <c r="CZ47" s="645">
        <v>0</v>
      </c>
      <c r="DA47" s="663"/>
      <c r="DB47" s="663"/>
      <c r="DC47" s="664"/>
      <c r="DD47" s="648">
        <v>47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56432739</v>
      </c>
      <c r="CS49" s="627"/>
      <c r="CT49" s="627"/>
      <c r="CU49" s="627"/>
      <c r="CV49" s="627"/>
      <c r="CW49" s="627"/>
      <c r="CX49" s="627"/>
      <c r="CY49" s="628"/>
      <c r="CZ49" s="629">
        <v>100</v>
      </c>
      <c r="DA49" s="630"/>
      <c r="DB49" s="630"/>
      <c r="DC49" s="631"/>
      <c r="DD49" s="632">
        <v>23448188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38e9Yb7cHA/OkdeWBl9BwMNbExK/YHH4r55iujSzCvHD6akdOaeM5m31YtF8G6sjNCQN73Ql8Gd/HZyBhKSX1A==" saltValue="3/nlfJwR9njrIvuK/81S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46661</v>
      </c>
      <c r="R7" s="1162"/>
      <c r="S7" s="1162"/>
      <c r="T7" s="1162"/>
      <c r="U7" s="1162"/>
      <c r="V7" s="1162">
        <v>45265</v>
      </c>
      <c r="W7" s="1162"/>
      <c r="X7" s="1162"/>
      <c r="Y7" s="1162"/>
      <c r="Z7" s="1162"/>
      <c r="AA7" s="1162">
        <v>1396</v>
      </c>
      <c r="AB7" s="1162"/>
      <c r="AC7" s="1162"/>
      <c r="AD7" s="1162"/>
      <c r="AE7" s="1163"/>
      <c r="AF7" s="1164">
        <v>1114</v>
      </c>
      <c r="AG7" s="1165"/>
      <c r="AH7" s="1165"/>
      <c r="AI7" s="1165"/>
      <c r="AJ7" s="1166"/>
      <c r="AK7" s="1148">
        <v>165</v>
      </c>
      <c r="AL7" s="1149"/>
      <c r="AM7" s="1149"/>
      <c r="AN7" s="1149"/>
      <c r="AO7" s="1149"/>
      <c r="AP7" s="1149">
        <v>41314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13</v>
      </c>
      <c r="CI7" s="1146"/>
      <c r="CJ7" s="1146"/>
      <c r="CK7" s="1146"/>
      <c r="CL7" s="1147"/>
      <c r="CM7" s="1145">
        <v>142</v>
      </c>
      <c r="CN7" s="1146"/>
      <c r="CO7" s="1146"/>
      <c r="CP7" s="1146"/>
      <c r="CQ7" s="1147"/>
      <c r="CR7" s="1145">
        <v>105</v>
      </c>
      <c r="CS7" s="1146"/>
      <c r="CT7" s="1146"/>
      <c r="CU7" s="1146"/>
      <c r="CV7" s="1147"/>
      <c r="CW7" s="1145">
        <v>6</v>
      </c>
      <c r="CX7" s="1146"/>
      <c r="CY7" s="1146"/>
      <c r="CZ7" s="1146"/>
      <c r="DA7" s="1147"/>
      <c r="DB7" s="1145" t="s">
        <v>590</v>
      </c>
      <c r="DC7" s="1146"/>
      <c r="DD7" s="1146"/>
      <c r="DE7" s="1146"/>
      <c r="DF7" s="1147"/>
      <c r="DG7" s="1145" t="s">
        <v>590</v>
      </c>
      <c r="DH7" s="1146"/>
      <c r="DI7" s="1146"/>
      <c r="DJ7" s="1146"/>
      <c r="DK7" s="1147"/>
      <c r="DL7" s="1145" t="s">
        <v>590</v>
      </c>
      <c r="DM7" s="1146"/>
      <c r="DN7" s="1146"/>
      <c r="DO7" s="1146"/>
      <c r="DP7" s="1147"/>
      <c r="DQ7" s="1145" t="s">
        <v>590</v>
      </c>
      <c r="DR7" s="1146"/>
      <c r="DS7" s="1146"/>
      <c r="DT7" s="1146"/>
      <c r="DU7" s="1147"/>
      <c r="DV7" s="1172"/>
      <c r="DW7" s="1173"/>
      <c r="DX7" s="1173"/>
      <c r="DY7" s="1173"/>
      <c r="DZ7" s="1174"/>
      <c r="EA7" s="256"/>
    </row>
    <row r="8" spans="1:131" s="257" customFormat="1" ht="26.25" customHeight="1" x14ac:dyDescent="0.15">
      <c r="A8" s="263">
        <v>2</v>
      </c>
      <c r="B8" s="1088" t="s">
        <v>386</v>
      </c>
      <c r="C8" s="1089"/>
      <c r="D8" s="1089"/>
      <c r="E8" s="1089"/>
      <c r="F8" s="1089"/>
      <c r="G8" s="1089"/>
      <c r="H8" s="1089"/>
      <c r="I8" s="1089"/>
      <c r="J8" s="1089"/>
      <c r="K8" s="1089"/>
      <c r="L8" s="1089"/>
      <c r="M8" s="1089"/>
      <c r="N8" s="1089"/>
      <c r="O8" s="1089"/>
      <c r="P8" s="1090"/>
      <c r="Q8" s="1100">
        <v>12847</v>
      </c>
      <c r="R8" s="1101"/>
      <c r="S8" s="1101"/>
      <c r="T8" s="1101"/>
      <c r="U8" s="1101"/>
      <c r="V8" s="1101">
        <v>12847</v>
      </c>
      <c r="W8" s="1101"/>
      <c r="X8" s="1101"/>
      <c r="Y8" s="1101"/>
      <c r="Z8" s="1101"/>
      <c r="AA8" s="1101" t="s">
        <v>590</v>
      </c>
      <c r="AB8" s="1101"/>
      <c r="AC8" s="1101"/>
      <c r="AD8" s="1101"/>
      <c r="AE8" s="1102"/>
      <c r="AF8" s="1094" t="s">
        <v>126</v>
      </c>
      <c r="AG8" s="1095"/>
      <c r="AH8" s="1095"/>
      <c r="AI8" s="1095"/>
      <c r="AJ8" s="1096"/>
      <c r="AK8" s="1143">
        <v>1648</v>
      </c>
      <c r="AL8" s="1144"/>
      <c r="AM8" s="1144"/>
      <c r="AN8" s="1144"/>
      <c r="AO8" s="1144"/>
      <c r="AP8" s="1144" t="s">
        <v>590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586</v>
      </c>
      <c r="BT8" s="1072"/>
      <c r="BU8" s="1072"/>
      <c r="BV8" s="1072"/>
      <c r="BW8" s="1072"/>
      <c r="BX8" s="1072"/>
      <c r="BY8" s="1072"/>
      <c r="BZ8" s="1072"/>
      <c r="CA8" s="1072"/>
      <c r="CB8" s="1072"/>
      <c r="CC8" s="1072"/>
      <c r="CD8" s="1072"/>
      <c r="CE8" s="1072"/>
      <c r="CF8" s="1072"/>
      <c r="CG8" s="1073"/>
      <c r="CH8" s="1046">
        <v>2</v>
      </c>
      <c r="CI8" s="1047"/>
      <c r="CJ8" s="1047"/>
      <c r="CK8" s="1047"/>
      <c r="CL8" s="1048"/>
      <c r="CM8" s="1046">
        <v>111</v>
      </c>
      <c r="CN8" s="1047"/>
      <c r="CO8" s="1047"/>
      <c r="CP8" s="1047"/>
      <c r="CQ8" s="1048"/>
      <c r="CR8" s="1046">
        <v>60</v>
      </c>
      <c r="CS8" s="1047"/>
      <c r="CT8" s="1047"/>
      <c r="CU8" s="1047"/>
      <c r="CV8" s="1048"/>
      <c r="CW8" s="1046">
        <v>12</v>
      </c>
      <c r="CX8" s="1047"/>
      <c r="CY8" s="1047"/>
      <c r="CZ8" s="1047"/>
      <c r="DA8" s="1048"/>
      <c r="DB8" s="1046" t="s">
        <v>590</v>
      </c>
      <c r="DC8" s="1047"/>
      <c r="DD8" s="1047"/>
      <c r="DE8" s="1047"/>
      <c r="DF8" s="1048"/>
      <c r="DG8" s="1046" t="s">
        <v>590</v>
      </c>
      <c r="DH8" s="1047"/>
      <c r="DI8" s="1047"/>
      <c r="DJ8" s="1047"/>
      <c r="DK8" s="1048"/>
      <c r="DL8" s="1046" t="s">
        <v>590</v>
      </c>
      <c r="DM8" s="1047"/>
      <c r="DN8" s="1047"/>
      <c r="DO8" s="1047"/>
      <c r="DP8" s="1048"/>
      <c r="DQ8" s="1046" t="s">
        <v>590</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387</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1114</v>
      </c>
      <c r="AG23" s="1126"/>
      <c r="AH23" s="1126"/>
      <c r="AI23" s="1126"/>
      <c r="AJ23" s="1129"/>
      <c r="AK23" s="1130"/>
      <c r="AL23" s="1131"/>
      <c r="AM23" s="1131"/>
      <c r="AN23" s="1131"/>
      <c r="AO23" s="1131"/>
      <c r="AP23" s="1126">
        <v>41314</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9586</v>
      </c>
      <c r="R28" s="1111"/>
      <c r="S28" s="1111"/>
      <c r="T28" s="1111"/>
      <c r="U28" s="1111"/>
      <c r="V28" s="1111">
        <v>9426</v>
      </c>
      <c r="W28" s="1111"/>
      <c r="X28" s="1111"/>
      <c r="Y28" s="1111"/>
      <c r="Z28" s="1111"/>
      <c r="AA28" s="1111">
        <v>160</v>
      </c>
      <c r="AB28" s="1111"/>
      <c r="AC28" s="1111"/>
      <c r="AD28" s="1111"/>
      <c r="AE28" s="1112"/>
      <c r="AF28" s="1113">
        <v>160</v>
      </c>
      <c r="AG28" s="1111"/>
      <c r="AH28" s="1111"/>
      <c r="AI28" s="1111"/>
      <c r="AJ28" s="1114"/>
      <c r="AK28" s="1115">
        <v>956</v>
      </c>
      <c r="AL28" s="1103"/>
      <c r="AM28" s="1103"/>
      <c r="AN28" s="1103"/>
      <c r="AO28" s="1103"/>
      <c r="AP28" s="1103" t="s">
        <v>590</v>
      </c>
      <c r="AQ28" s="1103"/>
      <c r="AR28" s="1103"/>
      <c r="AS28" s="1103"/>
      <c r="AT28" s="1103"/>
      <c r="AU28" s="1103" t="s">
        <v>590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7470</v>
      </c>
      <c r="R29" s="1101"/>
      <c r="S29" s="1101"/>
      <c r="T29" s="1101"/>
      <c r="U29" s="1101"/>
      <c r="V29" s="1101">
        <v>7325</v>
      </c>
      <c r="W29" s="1101"/>
      <c r="X29" s="1101"/>
      <c r="Y29" s="1101"/>
      <c r="Z29" s="1101"/>
      <c r="AA29" s="1101">
        <v>145</v>
      </c>
      <c r="AB29" s="1101"/>
      <c r="AC29" s="1101"/>
      <c r="AD29" s="1101"/>
      <c r="AE29" s="1102"/>
      <c r="AF29" s="1094">
        <v>145</v>
      </c>
      <c r="AG29" s="1095"/>
      <c r="AH29" s="1095"/>
      <c r="AI29" s="1095"/>
      <c r="AJ29" s="1096"/>
      <c r="AK29" s="1037">
        <v>1182</v>
      </c>
      <c r="AL29" s="1028"/>
      <c r="AM29" s="1028"/>
      <c r="AN29" s="1028"/>
      <c r="AO29" s="1028"/>
      <c r="AP29" s="1028" t="s">
        <v>590</v>
      </c>
      <c r="AQ29" s="1028"/>
      <c r="AR29" s="1028"/>
      <c r="AS29" s="1028"/>
      <c r="AT29" s="1028"/>
      <c r="AU29" s="1028" t="s">
        <v>590</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1367</v>
      </c>
      <c r="R30" s="1101"/>
      <c r="S30" s="1101"/>
      <c r="T30" s="1101"/>
      <c r="U30" s="1101"/>
      <c r="V30" s="1101">
        <v>1333</v>
      </c>
      <c r="W30" s="1101"/>
      <c r="X30" s="1101"/>
      <c r="Y30" s="1101"/>
      <c r="Z30" s="1101"/>
      <c r="AA30" s="1101">
        <v>34</v>
      </c>
      <c r="AB30" s="1101"/>
      <c r="AC30" s="1101"/>
      <c r="AD30" s="1101"/>
      <c r="AE30" s="1102"/>
      <c r="AF30" s="1094">
        <v>34</v>
      </c>
      <c r="AG30" s="1095"/>
      <c r="AH30" s="1095"/>
      <c r="AI30" s="1095"/>
      <c r="AJ30" s="1096"/>
      <c r="AK30" s="1037">
        <v>289</v>
      </c>
      <c r="AL30" s="1028"/>
      <c r="AM30" s="1028"/>
      <c r="AN30" s="1028"/>
      <c r="AO30" s="1028"/>
      <c r="AP30" s="1028" t="s">
        <v>590</v>
      </c>
      <c r="AQ30" s="1028"/>
      <c r="AR30" s="1028"/>
      <c r="AS30" s="1028"/>
      <c r="AT30" s="1028"/>
      <c r="AU30" s="1028" t="s">
        <v>590</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404</v>
      </c>
      <c r="C31" s="1089"/>
      <c r="D31" s="1089"/>
      <c r="E31" s="1089"/>
      <c r="F31" s="1089"/>
      <c r="G31" s="1089"/>
      <c r="H31" s="1089"/>
      <c r="I31" s="1089"/>
      <c r="J31" s="1089"/>
      <c r="K31" s="1089"/>
      <c r="L31" s="1089"/>
      <c r="M31" s="1089"/>
      <c r="N31" s="1089"/>
      <c r="O31" s="1089"/>
      <c r="P31" s="1090"/>
      <c r="Q31" s="1100">
        <v>1242</v>
      </c>
      <c r="R31" s="1101"/>
      <c r="S31" s="1101"/>
      <c r="T31" s="1101"/>
      <c r="U31" s="1101"/>
      <c r="V31" s="1101">
        <v>1206</v>
      </c>
      <c r="W31" s="1101"/>
      <c r="X31" s="1101"/>
      <c r="Y31" s="1101"/>
      <c r="Z31" s="1101"/>
      <c r="AA31" s="1101">
        <v>36</v>
      </c>
      <c r="AB31" s="1101"/>
      <c r="AC31" s="1101"/>
      <c r="AD31" s="1101"/>
      <c r="AE31" s="1102"/>
      <c r="AF31" s="1094">
        <v>1001</v>
      </c>
      <c r="AG31" s="1095"/>
      <c r="AH31" s="1095"/>
      <c r="AI31" s="1095"/>
      <c r="AJ31" s="1096"/>
      <c r="AK31" s="1037">
        <v>22</v>
      </c>
      <c r="AL31" s="1028"/>
      <c r="AM31" s="1028"/>
      <c r="AN31" s="1028"/>
      <c r="AO31" s="1028"/>
      <c r="AP31" s="1028">
        <v>4777</v>
      </c>
      <c r="AQ31" s="1028"/>
      <c r="AR31" s="1028"/>
      <c r="AS31" s="1028"/>
      <c r="AT31" s="1028"/>
      <c r="AU31" s="1028">
        <v>29</v>
      </c>
      <c r="AV31" s="1028"/>
      <c r="AW31" s="1028"/>
      <c r="AX31" s="1028"/>
      <c r="AY31" s="1028"/>
      <c r="AZ31" s="1099" t="s">
        <v>590</v>
      </c>
      <c r="BA31" s="1099"/>
      <c r="BB31" s="1099"/>
      <c r="BC31" s="1099"/>
      <c r="BD31" s="1099"/>
      <c r="BE31" s="1083" t="s">
        <v>405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406</v>
      </c>
      <c r="C32" s="1089"/>
      <c r="D32" s="1089"/>
      <c r="E32" s="1089"/>
      <c r="F32" s="1089"/>
      <c r="G32" s="1089"/>
      <c r="H32" s="1089"/>
      <c r="I32" s="1089"/>
      <c r="J32" s="1089"/>
      <c r="K32" s="1089"/>
      <c r="L32" s="1089"/>
      <c r="M32" s="1089"/>
      <c r="N32" s="1089"/>
      <c r="O32" s="1089"/>
      <c r="P32" s="1090"/>
      <c r="Q32" s="1100">
        <v>198</v>
      </c>
      <c r="R32" s="1101"/>
      <c r="S32" s="1101"/>
      <c r="T32" s="1101"/>
      <c r="U32" s="1101"/>
      <c r="V32" s="1101">
        <v>198</v>
      </c>
      <c r="W32" s="1101"/>
      <c r="X32" s="1101"/>
      <c r="Y32" s="1101"/>
      <c r="Z32" s="1101"/>
      <c r="AA32" s="1101" t="s">
        <v>590</v>
      </c>
      <c r="AB32" s="1101"/>
      <c r="AC32" s="1101"/>
      <c r="AD32" s="1101"/>
      <c r="AE32" s="1102"/>
      <c r="AF32" s="1094">
        <v>9</v>
      </c>
      <c r="AG32" s="1095"/>
      <c r="AH32" s="1095"/>
      <c r="AI32" s="1095"/>
      <c r="AJ32" s="1096"/>
      <c r="AK32" s="1037" t="s">
        <v>590</v>
      </c>
      <c r="AL32" s="1028"/>
      <c r="AM32" s="1028"/>
      <c r="AN32" s="1028"/>
      <c r="AO32" s="1028"/>
      <c r="AP32" s="1028" t="s">
        <v>590</v>
      </c>
      <c r="AQ32" s="1028"/>
      <c r="AR32" s="1028"/>
      <c r="AS32" s="1028"/>
      <c r="AT32" s="1028"/>
      <c r="AU32" s="1028" t="s">
        <v>590</v>
      </c>
      <c r="AV32" s="1028"/>
      <c r="AW32" s="1028"/>
      <c r="AX32" s="1028"/>
      <c r="AY32" s="1028"/>
      <c r="AZ32" s="1099" t="s">
        <v>590</v>
      </c>
      <c r="BA32" s="1099"/>
      <c r="BB32" s="1099"/>
      <c r="BC32" s="1099"/>
      <c r="BD32" s="1099"/>
      <c r="BE32" s="1083" t="s">
        <v>405</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407</v>
      </c>
      <c r="C33" s="1089"/>
      <c r="D33" s="1089"/>
      <c r="E33" s="1089"/>
      <c r="F33" s="1089"/>
      <c r="G33" s="1089"/>
      <c r="H33" s="1089"/>
      <c r="I33" s="1089"/>
      <c r="J33" s="1089"/>
      <c r="K33" s="1089"/>
      <c r="L33" s="1089"/>
      <c r="M33" s="1089"/>
      <c r="N33" s="1089"/>
      <c r="O33" s="1089"/>
      <c r="P33" s="1090"/>
      <c r="Q33" s="1100">
        <v>4392</v>
      </c>
      <c r="R33" s="1101"/>
      <c r="S33" s="1101"/>
      <c r="T33" s="1101"/>
      <c r="U33" s="1101"/>
      <c r="V33" s="1101">
        <v>3790</v>
      </c>
      <c r="W33" s="1101"/>
      <c r="X33" s="1101"/>
      <c r="Y33" s="1101"/>
      <c r="Z33" s="1101"/>
      <c r="AA33" s="1101">
        <v>602</v>
      </c>
      <c r="AB33" s="1101"/>
      <c r="AC33" s="1101"/>
      <c r="AD33" s="1101"/>
      <c r="AE33" s="1102"/>
      <c r="AF33" s="1094">
        <v>655</v>
      </c>
      <c r="AG33" s="1095"/>
      <c r="AH33" s="1095"/>
      <c r="AI33" s="1095"/>
      <c r="AJ33" s="1096"/>
      <c r="AK33" s="1037">
        <v>2549</v>
      </c>
      <c r="AL33" s="1028"/>
      <c r="AM33" s="1028"/>
      <c r="AN33" s="1028"/>
      <c r="AO33" s="1028"/>
      <c r="AP33" s="1028">
        <v>29393</v>
      </c>
      <c r="AQ33" s="1028"/>
      <c r="AR33" s="1028"/>
      <c r="AS33" s="1028"/>
      <c r="AT33" s="1028"/>
      <c r="AU33" s="1028">
        <v>21398</v>
      </c>
      <c r="AV33" s="1028"/>
      <c r="AW33" s="1028"/>
      <c r="AX33" s="1028"/>
      <c r="AY33" s="1028"/>
      <c r="AZ33" s="1099" t="s">
        <v>590</v>
      </c>
      <c r="BA33" s="1099"/>
      <c r="BB33" s="1099"/>
      <c r="BC33" s="1099"/>
      <c r="BD33" s="1099"/>
      <c r="BE33" s="1083" t="s">
        <v>405</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408</v>
      </c>
      <c r="C34" s="1089"/>
      <c r="D34" s="1089"/>
      <c r="E34" s="1089"/>
      <c r="F34" s="1089"/>
      <c r="G34" s="1089"/>
      <c r="H34" s="1089"/>
      <c r="I34" s="1089"/>
      <c r="J34" s="1089"/>
      <c r="K34" s="1089"/>
      <c r="L34" s="1089"/>
      <c r="M34" s="1089"/>
      <c r="N34" s="1089"/>
      <c r="O34" s="1089"/>
      <c r="P34" s="1090"/>
      <c r="Q34" s="1100">
        <v>4780</v>
      </c>
      <c r="R34" s="1101"/>
      <c r="S34" s="1101"/>
      <c r="T34" s="1101"/>
      <c r="U34" s="1101"/>
      <c r="V34" s="1101">
        <v>4809</v>
      </c>
      <c r="W34" s="1101"/>
      <c r="X34" s="1101"/>
      <c r="Y34" s="1101"/>
      <c r="Z34" s="1101"/>
      <c r="AA34" s="1101">
        <v>-29</v>
      </c>
      <c r="AB34" s="1101"/>
      <c r="AC34" s="1101"/>
      <c r="AD34" s="1101"/>
      <c r="AE34" s="1102"/>
      <c r="AF34" s="1094">
        <v>589</v>
      </c>
      <c r="AG34" s="1095"/>
      <c r="AH34" s="1095"/>
      <c r="AI34" s="1095"/>
      <c r="AJ34" s="1096"/>
      <c r="AK34" s="1037">
        <v>536</v>
      </c>
      <c r="AL34" s="1028"/>
      <c r="AM34" s="1028"/>
      <c r="AN34" s="1028"/>
      <c r="AO34" s="1028"/>
      <c r="AP34" s="1028">
        <v>760</v>
      </c>
      <c r="AQ34" s="1028"/>
      <c r="AR34" s="1028"/>
      <c r="AS34" s="1028"/>
      <c r="AT34" s="1028"/>
      <c r="AU34" s="1028">
        <v>445</v>
      </c>
      <c r="AV34" s="1028"/>
      <c r="AW34" s="1028"/>
      <c r="AX34" s="1028"/>
      <c r="AY34" s="1028"/>
      <c r="AZ34" s="1099" t="s">
        <v>590</v>
      </c>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2593</v>
      </c>
      <c r="AG63" s="1016"/>
      <c r="AH63" s="1016"/>
      <c r="AI63" s="1016"/>
      <c r="AJ63" s="1081"/>
      <c r="AK63" s="1082"/>
      <c r="AL63" s="1020"/>
      <c r="AM63" s="1020"/>
      <c r="AN63" s="1020"/>
      <c r="AO63" s="1020"/>
      <c r="AP63" s="1016">
        <v>34930</v>
      </c>
      <c r="AQ63" s="1016"/>
      <c r="AR63" s="1016"/>
      <c r="AS63" s="1016"/>
      <c r="AT63" s="1016"/>
      <c r="AU63" s="1016">
        <v>21872</v>
      </c>
      <c r="AV63" s="1016"/>
      <c r="AW63" s="1016"/>
      <c r="AX63" s="1016"/>
      <c r="AY63" s="1016"/>
      <c r="AZ63" s="1076"/>
      <c r="BA63" s="1076"/>
      <c r="BB63" s="1076"/>
      <c r="BC63" s="1076"/>
      <c r="BD63" s="1076"/>
      <c r="BE63" s="1017"/>
      <c r="BF63" s="1017"/>
      <c r="BG63" s="1017"/>
      <c r="BH63" s="1017"/>
      <c r="BI63" s="1018"/>
      <c r="BJ63" s="1077" t="s">
        <v>412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395</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11859</v>
      </c>
      <c r="R68" s="1039"/>
      <c r="S68" s="1039"/>
      <c r="T68" s="1039"/>
      <c r="U68" s="1039"/>
      <c r="V68" s="1039">
        <v>9384</v>
      </c>
      <c r="W68" s="1039"/>
      <c r="X68" s="1039"/>
      <c r="Y68" s="1039"/>
      <c r="Z68" s="1039"/>
      <c r="AA68" s="1039">
        <v>2475</v>
      </c>
      <c r="AB68" s="1039"/>
      <c r="AC68" s="1039"/>
      <c r="AD68" s="1039"/>
      <c r="AE68" s="1039"/>
      <c r="AF68" s="1039">
        <v>2475</v>
      </c>
      <c r="AG68" s="1039"/>
      <c r="AH68" s="1039"/>
      <c r="AI68" s="1039"/>
      <c r="AJ68" s="1039"/>
      <c r="AK68" s="1039" t="s">
        <v>590</v>
      </c>
      <c r="AL68" s="1039"/>
      <c r="AM68" s="1039"/>
      <c r="AN68" s="1039"/>
      <c r="AO68" s="1039"/>
      <c r="AP68" s="1039" t="s">
        <v>590</v>
      </c>
      <c r="AQ68" s="1039"/>
      <c r="AR68" s="1039"/>
      <c r="AS68" s="1039"/>
      <c r="AT68" s="1039"/>
      <c r="AU68" s="1039" t="s">
        <v>590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3</v>
      </c>
      <c r="R69" s="1028"/>
      <c r="S69" s="1028"/>
      <c r="T69" s="1028"/>
      <c r="U69" s="1028"/>
      <c r="V69" s="1028" t="s">
        <v>518</v>
      </c>
      <c r="W69" s="1028"/>
      <c r="X69" s="1028"/>
      <c r="Y69" s="1028"/>
      <c r="Z69" s="1028"/>
      <c r="AA69" s="1028">
        <v>3</v>
      </c>
      <c r="AB69" s="1028"/>
      <c r="AC69" s="1028"/>
      <c r="AD69" s="1028"/>
      <c r="AE69" s="1028"/>
      <c r="AF69" s="1028">
        <v>3</v>
      </c>
      <c r="AG69" s="1028"/>
      <c r="AH69" s="1028"/>
      <c r="AI69" s="1028"/>
      <c r="AJ69" s="1028"/>
      <c r="AK69" s="1028" t="s">
        <v>518</v>
      </c>
      <c r="AL69" s="1028"/>
      <c r="AM69" s="1028"/>
      <c r="AN69" s="1028"/>
      <c r="AO69" s="1028"/>
      <c r="AP69" s="1028" t="s">
        <v>518</v>
      </c>
      <c r="AQ69" s="1028"/>
      <c r="AR69" s="1028"/>
      <c r="AS69" s="1028"/>
      <c r="AT69" s="1028"/>
      <c r="AU69" s="1028" t="s">
        <v>590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545</v>
      </c>
      <c r="R70" s="1028"/>
      <c r="S70" s="1028"/>
      <c r="T70" s="1028"/>
      <c r="U70" s="1028"/>
      <c r="V70" s="1028">
        <v>172</v>
      </c>
      <c r="W70" s="1028"/>
      <c r="X70" s="1028"/>
      <c r="Y70" s="1028"/>
      <c r="Z70" s="1028"/>
      <c r="AA70" s="1028">
        <v>373</v>
      </c>
      <c r="AB70" s="1028"/>
      <c r="AC70" s="1028"/>
      <c r="AD70" s="1028"/>
      <c r="AE70" s="1028"/>
      <c r="AF70" s="1028">
        <v>373</v>
      </c>
      <c r="AG70" s="1028"/>
      <c r="AH70" s="1028"/>
      <c r="AI70" s="1028"/>
      <c r="AJ70" s="1028"/>
      <c r="AK70" s="1028" t="s">
        <v>590</v>
      </c>
      <c r="AL70" s="1028"/>
      <c r="AM70" s="1028"/>
      <c r="AN70" s="1028"/>
      <c r="AO70" s="1028"/>
      <c r="AP70" s="1028" t="s">
        <v>590</v>
      </c>
      <c r="AQ70" s="1028"/>
      <c r="AR70" s="1028"/>
      <c r="AS70" s="1028"/>
      <c r="AT70" s="1028"/>
      <c r="AU70" s="1028" t="s">
        <v>590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800629</v>
      </c>
      <c r="R71" s="1028"/>
      <c r="S71" s="1028"/>
      <c r="T71" s="1028"/>
      <c r="U71" s="1028"/>
      <c r="V71" s="1028">
        <v>751836</v>
      </c>
      <c r="W71" s="1028"/>
      <c r="X71" s="1028"/>
      <c r="Y71" s="1028"/>
      <c r="Z71" s="1028"/>
      <c r="AA71" s="1028">
        <v>48793</v>
      </c>
      <c r="AB71" s="1028"/>
      <c r="AC71" s="1028"/>
      <c r="AD71" s="1028"/>
      <c r="AE71" s="1028"/>
      <c r="AF71" s="1028">
        <v>48793</v>
      </c>
      <c r="AG71" s="1028"/>
      <c r="AH71" s="1028"/>
      <c r="AI71" s="1028"/>
      <c r="AJ71" s="1028"/>
      <c r="AK71" s="1028">
        <v>5806</v>
      </c>
      <c r="AL71" s="1028"/>
      <c r="AM71" s="1028"/>
      <c r="AN71" s="1028"/>
      <c r="AO71" s="1028"/>
      <c r="AP71" s="1028" t="s">
        <v>590</v>
      </c>
      <c r="AQ71" s="1028"/>
      <c r="AR71" s="1028"/>
      <c r="AS71" s="1028"/>
      <c r="AT71" s="1028"/>
      <c r="AU71" s="1028" t="s">
        <v>590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51644</v>
      </c>
      <c r="AG88" s="1016"/>
      <c r="AH88" s="1016"/>
      <c r="AI88" s="1016"/>
      <c r="AJ88" s="1016"/>
      <c r="AK88" s="1020"/>
      <c r="AL88" s="1020"/>
      <c r="AM88" s="1020"/>
      <c r="AN88" s="1020"/>
      <c r="AO88" s="1020"/>
      <c r="AP88" s="1016" t="s">
        <v>518</v>
      </c>
      <c r="AQ88" s="1016"/>
      <c r="AR88" s="1016"/>
      <c r="AS88" s="1016"/>
      <c r="AT88" s="1016"/>
      <c r="AU88" s="1016" t="s">
        <v>518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165</v>
      </c>
      <c r="CS102" s="1008"/>
      <c r="CT102" s="1008"/>
      <c r="CU102" s="1008"/>
      <c r="CV102" s="1009"/>
      <c r="CW102" s="1007">
        <v>18</v>
      </c>
      <c r="CX102" s="1008"/>
      <c r="CY102" s="1008"/>
      <c r="CZ102" s="1008"/>
      <c r="DA102" s="1009"/>
      <c r="DB102" s="1007" t="s">
        <v>518</v>
      </c>
      <c r="DC102" s="1008"/>
      <c r="DD102" s="1008"/>
      <c r="DE102" s="1008"/>
      <c r="DF102" s="1009"/>
      <c r="DG102" s="1007" t="s">
        <v>518</v>
      </c>
      <c r="DH102" s="1008"/>
      <c r="DI102" s="1008"/>
      <c r="DJ102" s="1008"/>
      <c r="DK102" s="1009"/>
      <c r="DL102" s="1007" t="s">
        <v>518</v>
      </c>
      <c r="DM102" s="1008"/>
      <c r="DN102" s="1008"/>
      <c r="DO102" s="1008"/>
      <c r="DP102" s="1009"/>
      <c r="DQ102" s="1007" t="s">
        <v>518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303</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303</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303</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2901641</v>
      </c>
      <c r="AB110" s="944"/>
      <c r="AC110" s="944"/>
      <c r="AD110" s="944"/>
      <c r="AE110" s="945"/>
      <c r="AF110" s="946">
        <v>2804510</v>
      </c>
      <c r="AG110" s="944"/>
      <c r="AH110" s="944"/>
      <c r="AI110" s="944"/>
      <c r="AJ110" s="945"/>
      <c r="AK110" s="946">
        <v>2937673</v>
      </c>
      <c r="AL110" s="944"/>
      <c r="AM110" s="944"/>
      <c r="AN110" s="944"/>
      <c r="AO110" s="945"/>
      <c r="AP110" s="947">
        <v>16.3</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35093962</v>
      </c>
      <c r="BR110" s="891"/>
      <c r="BS110" s="891"/>
      <c r="BT110" s="891"/>
      <c r="BU110" s="891"/>
      <c r="BV110" s="891">
        <v>39005191</v>
      </c>
      <c r="BW110" s="891"/>
      <c r="BX110" s="891"/>
      <c r="BY110" s="891"/>
      <c r="BZ110" s="891"/>
      <c r="CA110" s="891">
        <v>41314085</v>
      </c>
      <c r="CB110" s="891"/>
      <c r="CC110" s="891"/>
      <c r="CD110" s="891"/>
      <c r="CE110" s="891"/>
      <c r="CF110" s="915">
        <v>228.6</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438</v>
      </c>
      <c r="DH110" s="891"/>
      <c r="DI110" s="891"/>
      <c r="DJ110" s="891"/>
      <c r="DK110" s="891"/>
      <c r="DL110" s="891" t="s">
        <v>126</v>
      </c>
      <c r="DM110" s="891"/>
      <c r="DN110" s="891"/>
      <c r="DO110" s="891"/>
      <c r="DP110" s="891"/>
      <c r="DQ110" s="891" t="s">
        <v>439</v>
      </c>
      <c r="DR110" s="891"/>
      <c r="DS110" s="891"/>
      <c r="DT110" s="891"/>
      <c r="DU110" s="891"/>
      <c r="DV110" s="892" t="s">
        <v>126</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126</v>
      </c>
      <c r="AL111" s="972"/>
      <c r="AM111" s="972"/>
      <c r="AN111" s="972"/>
      <c r="AO111" s="973"/>
      <c r="AP111" s="975" t="s">
        <v>438</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441</v>
      </c>
      <c r="BW111" s="863"/>
      <c r="BX111" s="863"/>
      <c r="BY111" s="863"/>
      <c r="BZ111" s="863"/>
      <c r="CA111" s="863" t="s">
        <v>443</v>
      </c>
      <c r="CB111" s="863"/>
      <c r="CC111" s="863"/>
      <c r="CD111" s="863"/>
      <c r="CE111" s="863"/>
      <c r="CF111" s="924" t="s">
        <v>126</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412</v>
      </c>
      <c r="DM111" s="863"/>
      <c r="DN111" s="863"/>
      <c r="DO111" s="863"/>
      <c r="DP111" s="863"/>
      <c r="DQ111" s="863" t="s">
        <v>441</v>
      </c>
      <c r="DR111" s="863"/>
      <c r="DS111" s="863"/>
      <c r="DT111" s="863"/>
      <c r="DU111" s="863"/>
      <c r="DV111" s="840" t="s">
        <v>412</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412</v>
      </c>
      <c r="AG112" s="826"/>
      <c r="AH112" s="826"/>
      <c r="AI112" s="826"/>
      <c r="AJ112" s="827"/>
      <c r="AK112" s="828" t="s">
        <v>441</v>
      </c>
      <c r="AL112" s="826"/>
      <c r="AM112" s="826"/>
      <c r="AN112" s="826"/>
      <c r="AO112" s="827"/>
      <c r="AP112" s="873" t="s">
        <v>441</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24275525</v>
      </c>
      <c r="BR112" s="863"/>
      <c r="BS112" s="863"/>
      <c r="BT112" s="863"/>
      <c r="BU112" s="863"/>
      <c r="BV112" s="863">
        <v>23124485</v>
      </c>
      <c r="BW112" s="863"/>
      <c r="BX112" s="863"/>
      <c r="BY112" s="863"/>
      <c r="BZ112" s="863"/>
      <c r="CA112" s="863">
        <v>21852003</v>
      </c>
      <c r="CB112" s="863"/>
      <c r="CC112" s="863"/>
      <c r="CD112" s="863"/>
      <c r="CE112" s="863"/>
      <c r="CF112" s="924">
        <v>120.9</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126</v>
      </c>
      <c r="DH112" s="863"/>
      <c r="DI112" s="863"/>
      <c r="DJ112" s="863"/>
      <c r="DK112" s="863"/>
      <c r="DL112" s="863" t="s">
        <v>441</v>
      </c>
      <c r="DM112" s="863"/>
      <c r="DN112" s="863"/>
      <c r="DO112" s="863"/>
      <c r="DP112" s="863"/>
      <c r="DQ112" s="863" t="s">
        <v>443</v>
      </c>
      <c r="DR112" s="863"/>
      <c r="DS112" s="863"/>
      <c r="DT112" s="863"/>
      <c r="DU112" s="863"/>
      <c r="DV112" s="840" t="s">
        <v>443</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2500867</v>
      </c>
      <c r="AB113" s="972"/>
      <c r="AC113" s="972"/>
      <c r="AD113" s="972"/>
      <c r="AE113" s="973"/>
      <c r="AF113" s="974">
        <v>2156345</v>
      </c>
      <c r="AG113" s="972"/>
      <c r="AH113" s="972"/>
      <c r="AI113" s="972"/>
      <c r="AJ113" s="973"/>
      <c r="AK113" s="974">
        <v>2087469</v>
      </c>
      <c r="AL113" s="972"/>
      <c r="AM113" s="972"/>
      <c r="AN113" s="972"/>
      <c r="AO113" s="973"/>
      <c r="AP113" s="975">
        <v>11.6</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t="s">
        <v>441</v>
      </c>
      <c r="BR113" s="863"/>
      <c r="BS113" s="863"/>
      <c r="BT113" s="863"/>
      <c r="BU113" s="863"/>
      <c r="BV113" s="863" t="s">
        <v>441</v>
      </c>
      <c r="BW113" s="863"/>
      <c r="BX113" s="863"/>
      <c r="BY113" s="863"/>
      <c r="BZ113" s="863"/>
      <c r="CA113" s="863" t="s">
        <v>126</v>
      </c>
      <c r="CB113" s="863"/>
      <c r="CC113" s="863"/>
      <c r="CD113" s="863"/>
      <c r="CE113" s="863"/>
      <c r="CF113" s="924" t="s">
        <v>441</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390</v>
      </c>
      <c r="DH113" s="826"/>
      <c r="DI113" s="826"/>
      <c r="DJ113" s="826"/>
      <c r="DK113" s="827"/>
      <c r="DL113" s="828" t="s">
        <v>441</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15">
      <c r="A114" s="967"/>
      <c r="B114" s="968"/>
      <c r="C114" s="796" t="s">
        <v>452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390</v>
      </c>
      <c r="AB114" s="826"/>
      <c r="AC114" s="826"/>
      <c r="AD114" s="826"/>
      <c r="AE114" s="827"/>
      <c r="AF114" s="828" t="s">
        <v>441</v>
      </c>
      <c r="AG114" s="826"/>
      <c r="AH114" s="826"/>
      <c r="AI114" s="826"/>
      <c r="AJ114" s="827"/>
      <c r="AK114" s="828" t="s">
        <v>439</v>
      </c>
      <c r="AL114" s="826"/>
      <c r="AM114" s="826"/>
      <c r="AN114" s="826"/>
      <c r="AO114" s="827"/>
      <c r="AP114" s="873" t="s">
        <v>443</v>
      </c>
      <c r="AQ114" s="874"/>
      <c r="AR114" s="874"/>
      <c r="AS114" s="874"/>
      <c r="AT114" s="875"/>
      <c r="AU114" s="985"/>
      <c r="AV114" s="986"/>
      <c r="AW114" s="986"/>
      <c r="AX114" s="986"/>
      <c r="AY114" s="986"/>
      <c r="AZ114" s="861" t="s">
        <v>453</v>
      </c>
      <c r="BA114" s="796"/>
      <c r="BB114" s="796"/>
      <c r="BC114" s="796"/>
      <c r="BD114" s="796"/>
      <c r="BE114" s="796"/>
      <c r="BF114" s="796"/>
      <c r="BG114" s="796"/>
      <c r="BH114" s="796"/>
      <c r="BI114" s="796"/>
      <c r="BJ114" s="796"/>
      <c r="BK114" s="796"/>
      <c r="BL114" s="796"/>
      <c r="BM114" s="796"/>
      <c r="BN114" s="796"/>
      <c r="BO114" s="796"/>
      <c r="BP114" s="797"/>
      <c r="BQ114" s="862">
        <v>6848882</v>
      </c>
      <c r="BR114" s="863"/>
      <c r="BS114" s="863"/>
      <c r="BT114" s="863"/>
      <c r="BU114" s="863"/>
      <c r="BV114" s="863">
        <v>6424271</v>
      </c>
      <c r="BW114" s="863"/>
      <c r="BX114" s="863"/>
      <c r="BY114" s="863"/>
      <c r="BZ114" s="863"/>
      <c r="CA114" s="863">
        <v>6487370</v>
      </c>
      <c r="CB114" s="863"/>
      <c r="CC114" s="863"/>
      <c r="CD114" s="863"/>
      <c r="CE114" s="863"/>
      <c r="CF114" s="924">
        <v>35.9</v>
      </c>
      <c r="CG114" s="925"/>
      <c r="CH114" s="925"/>
      <c r="CI114" s="925"/>
      <c r="CJ114" s="925"/>
      <c r="CK114" s="980"/>
      <c r="CL114" s="867"/>
      <c r="CM114" s="870" t="s">
        <v>454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390</v>
      </c>
      <c r="DH114" s="826"/>
      <c r="DI114" s="826"/>
      <c r="DJ114" s="826"/>
      <c r="DK114" s="827"/>
      <c r="DL114" s="828" t="s">
        <v>443</v>
      </c>
      <c r="DM114" s="826"/>
      <c r="DN114" s="826"/>
      <c r="DO114" s="826"/>
      <c r="DP114" s="827"/>
      <c r="DQ114" s="828" t="s">
        <v>126</v>
      </c>
      <c r="DR114" s="826"/>
      <c r="DS114" s="826"/>
      <c r="DT114" s="826"/>
      <c r="DU114" s="827"/>
      <c r="DV114" s="873" t="s">
        <v>126</v>
      </c>
      <c r="DW114" s="874"/>
      <c r="DX114" s="874"/>
      <c r="DY114" s="874"/>
      <c r="DZ114" s="875"/>
    </row>
    <row r="115" spans="1:130" s="248" customFormat="1" ht="26.25" customHeight="1" x14ac:dyDescent="0.15">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390</v>
      </c>
      <c r="AB115" s="972"/>
      <c r="AC115" s="972"/>
      <c r="AD115" s="972"/>
      <c r="AE115" s="973"/>
      <c r="AF115" s="974" t="s">
        <v>441</v>
      </c>
      <c r="AG115" s="972"/>
      <c r="AH115" s="972"/>
      <c r="AI115" s="972"/>
      <c r="AJ115" s="973"/>
      <c r="AK115" s="974" t="s">
        <v>441</v>
      </c>
      <c r="AL115" s="972"/>
      <c r="AM115" s="972"/>
      <c r="AN115" s="972"/>
      <c r="AO115" s="973"/>
      <c r="AP115" s="975" t="s">
        <v>412</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390</v>
      </c>
      <c r="BR115" s="863"/>
      <c r="BS115" s="863"/>
      <c r="BT115" s="863"/>
      <c r="BU115" s="863"/>
      <c r="BV115" s="863" t="s">
        <v>443</v>
      </c>
      <c r="BW115" s="863"/>
      <c r="BX115" s="863"/>
      <c r="BY115" s="863"/>
      <c r="BZ115" s="863"/>
      <c r="CA115" s="863" t="s">
        <v>126</v>
      </c>
      <c r="CB115" s="863"/>
      <c r="CC115" s="863"/>
      <c r="CD115" s="863"/>
      <c r="CE115" s="863"/>
      <c r="CF115" s="924" t="s">
        <v>441</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412</v>
      </c>
      <c r="DH115" s="826"/>
      <c r="DI115" s="826"/>
      <c r="DJ115" s="826"/>
      <c r="DK115" s="827"/>
      <c r="DL115" s="828" t="s">
        <v>126</v>
      </c>
      <c r="DM115" s="826"/>
      <c r="DN115" s="826"/>
      <c r="DO115" s="826"/>
      <c r="DP115" s="827"/>
      <c r="DQ115" s="828" t="s">
        <v>390</v>
      </c>
      <c r="DR115" s="826"/>
      <c r="DS115" s="826"/>
      <c r="DT115" s="826"/>
      <c r="DU115" s="827"/>
      <c r="DV115" s="873" t="s">
        <v>412</v>
      </c>
      <c r="DW115" s="874"/>
      <c r="DX115" s="874"/>
      <c r="DY115" s="874"/>
      <c r="DZ115" s="875"/>
    </row>
    <row r="116" spans="1:130" s="248" customFormat="1" ht="26.25" customHeight="1" x14ac:dyDescent="0.15">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412</v>
      </c>
      <c r="AG116" s="826"/>
      <c r="AH116" s="826"/>
      <c r="AI116" s="826"/>
      <c r="AJ116" s="827"/>
      <c r="AK116" s="828" t="s">
        <v>390</v>
      </c>
      <c r="AL116" s="826"/>
      <c r="AM116" s="826"/>
      <c r="AN116" s="826"/>
      <c r="AO116" s="827"/>
      <c r="AP116" s="873" t="s">
        <v>441</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443</v>
      </c>
      <c r="BW116" s="863"/>
      <c r="BX116" s="863"/>
      <c r="BY116" s="863"/>
      <c r="BZ116" s="863"/>
      <c r="CA116" s="863" t="s">
        <v>443</v>
      </c>
      <c r="CB116" s="863"/>
      <c r="CC116" s="863"/>
      <c r="CD116" s="863"/>
      <c r="CE116" s="863"/>
      <c r="CF116" s="924" t="s">
        <v>441</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439</v>
      </c>
      <c r="DH116" s="826"/>
      <c r="DI116" s="826"/>
      <c r="DJ116" s="826"/>
      <c r="DK116" s="827"/>
      <c r="DL116" s="828" t="s">
        <v>412</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5402508</v>
      </c>
      <c r="AB117" s="958"/>
      <c r="AC117" s="958"/>
      <c r="AD117" s="958"/>
      <c r="AE117" s="959"/>
      <c r="AF117" s="960">
        <v>4960855</v>
      </c>
      <c r="AG117" s="958"/>
      <c r="AH117" s="958"/>
      <c r="AI117" s="958"/>
      <c r="AJ117" s="959"/>
      <c r="AK117" s="960">
        <v>5025142</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126</v>
      </c>
      <c r="BR117" s="863"/>
      <c r="BS117" s="863"/>
      <c r="BT117" s="863"/>
      <c r="BU117" s="863"/>
      <c r="BV117" s="863" t="s">
        <v>390</v>
      </c>
      <c r="BW117" s="863"/>
      <c r="BX117" s="863"/>
      <c r="BY117" s="863"/>
      <c r="BZ117" s="863"/>
      <c r="CA117" s="863" t="s">
        <v>126</v>
      </c>
      <c r="CB117" s="863"/>
      <c r="CC117" s="863"/>
      <c r="CD117" s="863"/>
      <c r="CE117" s="863"/>
      <c r="CF117" s="924" t="s">
        <v>443</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126</v>
      </c>
      <c r="DM117" s="826"/>
      <c r="DN117" s="826"/>
      <c r="DO117" s="826"/>
      <c r="DP117" s="827"/>
      <c r="DQ117" s="828" t="s">
        <v>126</v>
      </c>
      <c r="DR117" s="826"/>
      <c r="DS117" s="826"/>
      <c r="DT117" s="826"/>
      <c r="DU117" s="827"/>
      <c r="DV117" s="873" t="s">
        <v>443</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303</v>
      </c>
      <c r="AL118" s="951"/>
      <c r="AM118" s="951"/>
      <c r="AN118" s="951"/>
      <c r="AO118" s="952"/>
      <c r="AP118" s="954" t="s">
        <v>432</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126</v>
      </c>
      <c r="BR118" s="894"/>
      <c r="BS118" s="894"/>
      <c r="BT118" s="894"/>
      <c r="BU118" s="894"/>
      <c r="BV118" s="894" t="s">
        <v>412</v>
      </c>
      <c r="BW118" s="894"/>
      <c r="BX118" s="894"/>
      <c r="BY118" s="894"/>
      <c r="BZ118" s="894"/>
      <c r="CA118" s="894" t="s">
        <v>390</v>
      </c>
      <c r="CB118" s="894"/>
      <c r="CC118" s="894"/>
      <c r="CD118" s="894"/>
      <c r="CE118" s="894"/>
      <c r="CF118" s="924" t="s">
        <v>126</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441</v>
      </c>
      <c r="DH118" s="826"/>
      <c r="DI118" s="826"/>
      <c r="DJ118" s="826"/>
      <c r="DK118" s="827"/>
      <c r="DL118" s="828" t="s">
        <v>390</v>
      </c>
      <c r="DM118" s="826"/>
      <c r="DN118" s="826"/>
      <c r="DO118" s="826"/>
      <c r="DP118" s="827"/>
      <c r="DQ118" s="828" t="s">
        <v>126</v>
      </c>
      <c r="DR118" s="826"/>
      <c r="DS118" s="826"/>
      <c r="DT118" s="826"/>
      <c r="DU118" s="827"/>
      <c r="DV118" s="873" t="s">
        <v>412</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126</v>
      </c>
      <c r="AG119" s="944"/>
      <c r="AH119" s="944"/>
      <c r="AI119" s="944"/>
      <c r="AJ119" s="945"/>
      <c r="AK119" s="946" t="s">
        <v>443</v>
      </c>
      <c r="AL119" s="944"/>
      <c r="AM119" s="944"/>
      <c r="AN119" s="944"/>
      <c r="AO119" s="945"/>
      <c r="AP119" s="947" t="s">
        <v>126</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466</v>
      </c>
      <c r="BP119" s="927"/>
      <c r="BQ119" s="931">
        <v>66218369</v>
      </c>
      <c r="BR119" s="894"/>
      <c r="BS119" s="894"/>
      <c r="BT119" s="894"/>
      <c r="BU119" s="894"/>
      <c r="BV119" s="894">
        <v>68553947</v>
      </c>
      <c r="BW119" s="894"/>
      <c r="BX119" s="894"/>
      <c r="BY119" s="894"/>
      <c r="BZ119" s="894"/>
      <c r="CA119" s="894">
        <v>69653458</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126</v>
      </c>
      <c r="DH119" s="809"/>
      <c r="DI119" s="809"/>
      <c r="DJ119" s="809"/>
      <c r="DK119" s="810"/>
      <c r="DL119" s="811" t="s">
        <v>126</v>
      </c>
      <c r="DM119" s="809"/>
      <c r="DN119" s="809"/>
      <c r="DO119" s="809"/>
      <c r="DP119" s="810"/>
      <c r="DQ119" s="811" t="s">
        <v>126</v>
      </c>
      <c r="DR119" s="809"/>
      <c r="DS119" s="809"/>
      <c r="DT119" s="809"/>
      <c r="DU119" s="810"/>
      <c r="DV119" s="897" t="s">
        <v>412</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126</v>
      </c>
      <c r="AB120" s="826"/>
      <c r="AC120" s="826"/>
      <c r="AD120" s="826"/>
      <c r="AE120" s="827"/>
      <c r="AF120" s="828" t="s">
        <v>126</v>
      </c>
      <c r="AG120" s="826"/>
      <c r="AH120" s="826"/>
      <c r="AI120" s="826"/>
      <c r="AJ120" s="827"/>
      <c r="AK120" s="828" t="s">
        <v>126</v>
      </c>
      <c r="AL120" s="826"/>
      <c r="AM120" s="826"/>
      <c r="AN120" s="826"/>
      <c r="AO120" s="827"/>
      <c r="AP120" s="873" t="s">
        <v>126</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6791548</v>
      </c>
      <c r="BR120" s="891"/>
      <c r="BS120" s="891"/>
      <c r="BT120" s="891"/>
      <c r="BU120" s="891"/>
      <c r="BV120" s="891">
        <v>8066191</v>
      </c>
      <c r="BW120" s="891"/>
      <c r="BX120" s="891"/>
      <c r="BY120" s="891"/>
      <c r="BZ120" s="891"/>
      <c r="CA120" s="891">
        <v>8816896</v>
      </c>
      <c r="CB120" s="891"/>
      <c r="CC120" s="891"/>
      <c r="CD120" s="891"/>
      <c r="CE120" s="891"/>
      <c r="CF120" s="915">
        <v>48.8</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23501708</v>
      </c>
      <c r="DH120" s="891"/>
      <c r="DI120" s="891"/>
      <c r="DJ120" s="891"/>
      <c r="DK120" s="891"/>
      <c r="DL120" s="891">
        <v>22510331</v>
      </c>
      <c r="DM120" s="891"/>
      <c r="DN120" s="891"/>
      <c r="DO120" s="891"/>
      <c r="DP120" s="891"/>
      <c r="DQ120" s="891">
        <v>21397813</v>
      </c>
      <c r="DR120" s="891"/>
      <c r="DS120" s="891"/>
      <c r="DT120" s="891"/>
      <c r="DU120" s="891"/>
      <c r="DV120" s="892">
        <v>118.4</v>
      </c>
      <c r="DW120" s="892"/>
      <c r="DX120" s="892"/>
      <c r="DY120" s="892"/>
      <c r="DZ120" s="893"/>
    </row>
    <row r="121" spans="1:130" s="248" customFormat="1" ht="26.25" customHeight="1" x14ac:dyDescent="0.15">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412</v>
      </c>
      <c r="AB121" s="826"/>
      <c r="AC121" s="826"/>
      <c r="AD121" s="826"/>
      <c r="AE121" s="827"/>
      <c r="AF121" s="828" t="s">
        <v>126</v>
      </c>
      <c r="AG121" s="826"/>
      <c r="AH121" s="826"/>
      <c r="AI121" s="826"/>
      <c r="AJ121" s="827"/>
      <c r="AK121" s="828" t="s">
        <v>441</v>
      </c>
      <c r="AL121" s="826"/>
      <c r="AM121" s="826"/>
      <c r="AN121" s="826"/>
      <c r="AO121" s="827"/>
      <c r="AP121" s="873" t="s">
        <v>441</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10896251</v>
      </c>
      <c r="BR121" s="863"/>
      <c r="BS121" s="863"/>
      <c r="BT121" s="863"/>
      <c r="BU121" s="863"/>
      <c r="BV121" s="863">
        <v>11032402</v>
      </c>
      <c r="BW121" s="863"/>
      <c r="BX121" s="863"/>
      <c r="BY121" s="863"/>
      <c r="BZ121" s="863"/>
      <c r="CA121" s="863">
        <v>11071399</v>
      </c>
      <c r="CB121" s="863"/>
      <c r="CC121" s="863"/>
      <c r="CD121" s="863"/>
      <c r="CE121" s="863"/>
      <c r="CF121" s="924">
        <v>61.3</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v>773817</v>
      </c>
      <c r="DH121" s="863"/>
      <c r="DI121" s="863"/>
      <c r="DJ121" s="863"/>
      <c r="DK121" s="863"/>
      <c r="DL121" s="863">
        <v>614154</v>
      </c>
      <c r="DM121" s="863"/>
      <c r="DN121" s="863"/>
      <c r="DO121" s="863"/>
      <c r="DP121" s="863"/>
      <c r="DQ121" s="863">
        <v>444636</v>
      </c>
      <c r="DR121" s="863"/>
      <c r="DS121" s="863"/>
      <c r="DT121" s="863"/>
      <c r="DU121" s="863"/>
      <c r="DV121" s="840">
        <v>2.5</v>
      </c>
      <c r="DW121" s="840"/>
      <c r="DX121" s="840"/>
      <c r="DY121" s="840"/>
      <c r="DZ121" s="841"/>
    </row>
    <row r="122" spans="1:130" s="248" customFormat="1" ht="26.25" customHeight="1" x14ac:dyDescent="0.15">
      <c r="A122" s="866"/>
      <c r="B122" s="867"/>
      <c r="C122" s="870" t="s">
        <v>454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126</v>
      </c>
      <c r="AB122" s="826"/>
      <c r="AC122" s="826"/>
      <c r="AD122" s="826"/>
      <c r="AE122" s="827"/>
      <c r="AF122" s="828" t="s">
        <v>443</v>
      </c>
      <c r="AG122" s="826"/>
      <c r="AH122" s="826"/>
      <c r="AI122" s="826"/>
      <c r="AJ122" s="827"/>
      <c r="AK122" s="828" t="s">
        <v>412</v>
      </c>
      <c r="AL122" s="826"/>
      <c r="AM122" s="826"/>
      <c r="AN122" s="826"/>
      <c r="AO122" s="827"/>
      <c r="AP122" s="873" t="s">
        <v>441</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36291251</v>
      </c>
      <c r="BR122" s="894"/>
      <c r="BS122" s="894"/>
      <c r="BT122" s="894"/>
      <c r="BU122" s="894"/>
      <c r="BV122" s="894">
        <v>37974792</v>
      </c>
      <c r="BW122" s="894"/>
      <c r="BX122" s="894"/>
      <c r="BY122" s="894"/>
      <c r="BZ122" s="894"/>
      <c r="CA122" s="894">
        <v>36968230</v>
      </c>
      <c r="CB122" s="894"/>
      <c r="CC122" s="894"/>
      <c r="CD122" s="894"/>
      <c r="CE122" s="894"/>
      <c r="CF122" s="895">
        <v>204.6</v>
      </c>
      <c r="CG122" s="896"/>
      <c r="CH122" s="896"/>
      <c r="CI122" s="896"/>
      <c r="CJ122" s="896"/>
      <c r="CK122" s="918"/>
      <c r="CL122" s="904"/>
      <c r="CM122" s="904"/>
      <c r="CN122" s="904"/>
      <c r="CO122" s="905"/>
      <c r="CP122" s="884" t="s">
        <v>404</v>
      </c>
      <c r="CQ122" s="885"/>
      <c r="CR122" s="885"/>
      <c r="CS122" s="885"/>
      <c r="CT122" s="885"/>
      <c r="CU122" s="885"/>
      <c r="CV122" s="885"/>
      <c r="CW122" s="885"/>
      <c r="CX122" s="885"/>
      <c r="CY122" s="885"/>
      <c r="CZ122" s="885"/>
      <c r="DA122" s="885"/>
      <c r="DB122" s="885"/>
      <c r="DC122" s="885"/>
      <c r="DD122" s="885"/>
      <c r="DE122" s="885"/>
      <c r="DF122" s="886"/>
      <c r="DG122" s="862" t="s">
        <v>390</v>
      </c>
      <c r="DH122" s="863"/>
      <c r="DI122" s="863"/>
      <c r="DJ122" s="863"/>
      <c r="DK122" s="863"/>
      <c r="DL122" s="863" t="s">
        <v>390</v>
      </c>
      <c r="DM122" s="863"/>
      <c r="DN122" s="863"/>
      <c r="DO122" s="863"/>
      <c r="DP122" s="863"/>
      <c r="DQ122" s="863">
        <v>9554</v>
      </c>
      <c r="DR122" s="863"/>
      <c r="DS122" s="863"/>
      <c r="DT122" s="863"/>
      <c r="DU122" s="863"/>
      <c r="DV122" s="840">
        <v>0.1</v>
      </c>
      <c r="DW122" s="840"/>
      <c r="DX122" s="840"/>
      <c r="DY122" s="840"/>
      <c r="DZ122" s="841"/>
    </row>
    <row r="123" spans="1:130" s="248" customFormat="1" ht="26.25" customHeight="1" x14ac:dyDescent="0.15">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443</v>
      </c>
      <c r="AB123" s="826"/>
      <c r="AC123" s="826"/>
      <c r="AD123" s="826"/>
      <c r="AE123" s="827"/>
      <c r="AF123" s="828" t="s">
        <v>390</v>
      </c>
      <c r="AG123" s="826"/>
      <c r="AH123" s="826"/>
      <c r="AI123" s="826"/>
      <c r="AJ123" s="827"/>
      <c r="AK123" s="828" t="s">
        <v>390</v>
      </c>
      <c r="AL123" s="826"/>
      <c r="AM123" s="826"/>
      <c r="AN123" s="826"/>
      <c r="AO123" s="827"/>
      <c r="AP123" s="873" t="s">
        <v>390</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476</v>
      </c>
      <c r="BP123" s="927"/>
      <c r="BQ123" s="881">
        <v>53979050</v>
      </c>
      <c r="BR123" s="882"/>
      <c r="BS123" s="882"/>
      <c r="BT123" s="882"/>
      <c r="BU123" s="882"/>
      <c r="BV123" s="882">
        <v>57073385</v>
      </c>
      <c r="BW123" s="882"/>
      <c r="BX123" s="882"/>
      <c r="BY123" s="882"/>
      <c r="BZ123" s="882"/>
      <c r="CA123" s="882">
        <v>56856525</v>
      </c>
      <c r="CB123" s="882"/>
      <c r="CC123" s="882"/>
      <c r="CD123" s="882"/>
      <c r="CE123" s="882"/>
      <c r="CF123" s="792"/>
      <c r="CG123" s="793"/>
      <c r="CH123" s="793"/>
      <c r="CI123" s="793"/>
      <c r="CJ123" s="883"/>
      <c r="CK123" s="918"/>
      <c r="CL123" s="904"/>
      <c r="CM123" s="904"/>
      <c r="CN123" s="904"/>
      <c r="CO123" s="905"/>
      <c r="CP123" s="884" t="s">
        <v>402</v>
      </c>
      <c r="CQ123" s="885"/>
      <c r="CR123" s="885"/>
      <c r="CS123" s="885"/>
      <c r="CT123" s="885"/>
      <c r="CU123" s="885"/>
      <c r="CV123" s="885"/>
      <c r="CW123" s="885"/>
      <c r="CX123" s="885"/>
      <c r="CY123" s="885"/>
      <c r="CZ123" s="885"/>
      <c r="DA123" s="885"/>
      <c r="DB123" s="885"/>
      <c r="DC123" s="885"/>
      <c r="DD123" s="885"/>
      <c r="DE123" s="885"/>
      <c r="DF123" s="886"/>
      <c r="DG123" s="825" t="s">
        <v>390</v>
      </c>
      <c r="DH123" s="826"/>
      <c r="DI123" s="826"/>
      <c r="DJ123" s="826"/>
      <c r="DK123" s="827"/>
      <c r="DL123" s="828" t="s">
        <v>441</v>
      </c>
      <c r="DM123" s="826"/>
      <c r="DN123" s="826"/>
      <c r="DO123" s="826"/>
      <c r="DP123" s="827"/>
      <c r="DQ123" s="828" t="s">
        <v>390</v>
      </c>
      <c r="DR123" s="826"/>
      <c r="DS123" s="826"/>
      <c r="DT123" s="826"/>
      <c r="DU123" s="827"/>
      <c r="DV123" s="873" t="s">
        <v>441</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441</v>
      </c>
      <c r="AB124" s="826"/>
      <c r="AC124" s="826"/>
      <c r="AD124" s="826"/>
      <c r="AE124" s="827"/>
      <c r="AF124" s="828" t="s">
        <v>390</v>
      </c>
      <c r="AG124" s="826"/>
      <c r="AH124" s="826"/>
      <c r="AI124" s="826"/>
      <c r="AJ124" s="827"/>
      <c r="AK124" s="828" t="s">
        <v>390</v>
      </c>
      <c r="AL124" s="826"/>
      <c r="AM124" s="826"/>
      <c r="AN124" s="826"/>
      <c r="AO124" s="827"/>
      <c r="AP124" s="873" t="s">
        <v>412</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71.2</v>
      </c>
      <c r="BR124" s="880"/>
      <c r="BS124" s="880"/>
      <c r="BT124" s="880"/>
      <c r="BU124" s="880"/>
      <c r="BV124" s="880">
        <v>66.400000000000006</v>
      </c>
      <c r="BW124" s="880"/>
      <c r="BX124" s="880"/>
      <c r="BY124" s="880"/>
      <c r="BZ124" s="880"/>
      <c r="CA124" s="880">
        <v>70.8</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126</v>
      </c>
      <c r="DH124" s="809"/>
      <c r="DI124" s="809"/>
      <c r="DJ124" s="809"/>
      <c r="DK124" s="810"/>
      <c r="DL124" s="811" t="s">
        <v>126</v>
      </c>
      <c r="DM124" s="809"/>
      <c r="DN124" s="809"/>
      <c r="DO124" s="809"/>
      <c r="DP124" s="810"/>
      <c r="DQ124" s="811" t="s">
        <v>126</v>
      </c>
      <c r="DR124" s="809"/>
      <c r="DS124" s="809"/>
      <c r="DT124" s="809"/>
      <c r="DU124" s="810"/>
      <c r="DV124" s="897" t="s">
        <v>126</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126</v>
      </c>
      <c r="AG125" s="826"/>
      <c r="AH125" s="826"/>
      <c r="AI125" s="826"/>
      <c r="AJ125" s="827"/>
      <c r="AK125" s="828" t="s">
        <v>126</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126</v>
      </c>
      <c r="DH125" s="891"/>
      <c r="DI125" s="891"/>
      <c r="DJ125" s="891"/>
      <c r="DK125" s="891"/>
      <c r="DL125" s="891" t="s">
        <v>126</v>
      </c>
      <c r="DM125" s="891"/>
      <c r="DN125" s="891"/>
      <c r="DO125" s="891"/>
      <c r="DP125" s="891"/>
      <c r="DQ125" s="891" t="s">
        <v>481</v>
      </c>
      <c r="DR125" s="891"/>
      <c r="DS125" s="891"/>
      <c r="DT125" s="891"/>
      <c r="DU125" s="891"/>
      <c r="DV125" s="892" t="s">
        <v>126</v>
      </c>
      <c r="DW125" s="892"/>
      <c r="DX125" s="892"/>
      <c r="DY125" s="892"/>
      <c r="DZ125" s="893"/>
    </row>
    <row r="126" spans="1:130" s="248" customFormat="1" ht="26.25" customHeight="1" thickBot="1" x14ac:dyDescent="0.2">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482</v>
      </c>
      <c r="AB126" s="826"/>
      <c r="AC126" s="826"/>
      <c r="AD126" s="826"/>
      <c r="AE126" s="827"/>
      <c r="AF126" s="828" t="s">
        <v>126</v>
      </c>
      <c r="AG126" s="826"/>
      <c r="AH126" s="826"/>
      <c r="AI126" s="826"/>
      <c r="AJ126" s="827"/>
      <c r="AK126" s="828" t="s">
        <v>483</v>
      </c>
      <c r="AL126" s="826"/>
      <c r="AM126" s="826"/>
      <c r="AN126" s="826"/>
      <c r="AO126" s="827"/>
      <c r="AP126" s="873" t="s">
        <v>126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485</v>
      </c>
      <c r="DH126" s="863"/>
      <c r="DI126" s="863"/>
      <c r="DJ126" s="863"/>
      <c r="DK126" s="863"/>
      <c r="DL126" s="863" t="s">
        <v>481</v>
      </c>
      <c r="DM126" s="863"/>
      <c r="DN126" s="863"/>
      <c r="DO126" s="863"/>
      <c r="DP126" s="863"/>
      <c r="DQ126" s="863" t="s">
        <v>485</v>
      </c>
      <c r="DR126" s="863"/>
      <c r="DS126" s="863"/>
      <c r="DT126" s="863"/>
      <c r="DU126" s="863"/>
      <c r="DV126" s="840" t="s">
        <v>126</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126</v>
      </c>
      <c r="AB127" s="826"/>
      <c r="AC127" s="826"/>
      <c r="AD127" s="826"/>
      <c r="AE127" s="827"/>
      <c r="AF127" s="828" t="s">
        <v>126</v>
      </c>
      <c r="AG127" s="826"/>
      <c r="AH127" s="826"/>
      <c r="AI127" s="826"/>
      <c r="AJ127" s="827"/>
      <c r="AK127" s="828" t="s">
        <v>126</v>
      </c>
      <c r="AL127" s="826"/>
      <c r="AM127" s="826"/>
      <c r="AN127" s="826"/>
      <c r="AO127" s="827"/>
      <c r="AP127" s="873" t="s">
        <v>481</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481</v>
      </c>
      <c r="DH127" s="863"/>
      <c r="DI127" s="863"/>
      <c r="DJ127" s="863"/>
      <c r="DK127" s="863"/>
      <c r="DL127" s="863" t="s">
        <v>126</v>
      </c>
      <c r="DM127" s="863"/>
      <c r="DN127" s="863"/>
      <c r="DO127" s="863"/>
      <c r="DP127" s="863"/>
      <c r="DQ127" s="863" t="s">
        <v>126</v>
      </c>
      <c r="DR127" s="863"/>
      <c r="DS127" s="863"/>
      <c r="DT127" s="863"/>
      <c r="DU127" s="863"/>
      <c r="DV127" s="840" t="s">
        <v>126</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1087053</v>
      </c>
      <c r="AB128" s="847"/>
      <c r="AC128" s="847"/>
      <c r="AD128" s="847"/>
      <c r="AE128" s="848"/>
      <c r="AF128" s="849">
        <v>1079767</v>
      </c>
      <c r="AG128" s="847"/>
      <c r="AH128" s="847"/>
      <c r="AI128" s="847"/>
      <c r="AJ128" s="848"/>
      <c r="AK128" s="849">
        <v>1085173</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126</v>
      </c>
      <c r="BG128" s="833"/>
      <c r="BH128" s="833"/>
      <c r="BI128" s="833"/>
      <c r="BJ128" s="833"/>
      <c r="BK128" s="833"/>
      <c r="BL128" s="856"/>
      <c r="BM128" s="832">
        <v>12.38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126</v>
      </c>
      <c r="DH128" s="837"/>
      <c r="DI128" s="837"/>
      <c r="DJ128" s="837"/>
      <c r="DK128" s="837"/>
      <c r="DL128" s="837" t="s">
        <v>485</v>
      </c>
      <c r="DM128" s="837"/>
      <c r="DN128" s="837"/>
      <c r="DO128" s="837"/>
      <c r="DP128" s="837"/>
      <c r="DQ128" s="837" t="s">
        <v>485</v>
      </c>
      <c r="DR128" s="837"/>
      <c r="DS128" s="837"/>
      <c r="DT128" s="837"/>
      <c r="DU128" s="837"/>
      <c r="DV128" s="838" t="s">
        <v>126</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20425872</v>
      </c>
      <c r="AB129" s="826"/>
      <c r="AC129" s="826"/>
      <c r="AD129" s="826"/>
      <c r="AE129" s="827"/>
      <c r="AF129" s="828">
        <v>20437829</v>
      </c>
      <c r="AG129" s="826"/>
      <c r="AH129" s="826"/>
      <c r="AI129" s="826"/>
      <c r="AJ129" s="827"/>
      <c r="AK129" s="828">
        <v>21245173</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483</v>
      </c>
      <c r="BG129" s="816"/>
      <c r="BH129" s="816"/>
      <c r="BI129" s="816"/>
      <c r="BJ129" s="816"/>
      <c r="BK129" s="816"/>
      <c r="BL129" s="817"/>
      <c r="BM129" s="815">
        <v>17.38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3244621</v>
      </c>
      <c r="AB130" s="826"/>
      <c r="AC130" s="826"/>
      <c r="AD130" s="826"/>
      <c r="AE130" s="827"/>
      <c r="AF130" s="828">
        <v>3153164</v>
      </c>
      <c r="AG130" s="826"/>
      <c r="AH130" s="826"/>
      <c r="AI130" s="826"/>
      <c r="AJ130" s="827"/>
      <c r="AK130" s="828">
        <v>3172333</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4.8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17181251</v>
      </c>
      <c r="AB131" s="809"/>
      <c r="AC131" s="809"/>
      <c r="AD131" s="809"/>
      <c r="AE131" s="810"/>
      <c r="AF131" s="811">
        <v>17284665</v>
      </c>
      <c r="AG131" s="809"/>
      <c r="AH131" s="809"/>
      <c r="AI131" s="809"/>
      <c r="AJ131" s="810"/>
      <c r="AK131" s="811">
        <v>18072840</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v>70.8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6.2325742340000003</v>
      </c>
      <c r="AB132" s="789"/>
      <c r="AC132" s="789"/>
      <c r="AD132" s="789"/>
      <c r="AE132" s="790"/>
      <c r="AF132" s="791">
        <v>4.2113862199999996</v>
      </c>
      <c r="AG132" s="789"/>
      <c r="AH132" s="789"/>
      <c r="AI132" s="789"/>
      <c r="AJ132" s="790"/>
      <c r="AK132" s="791">
        <v>4.2474564040000002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7.9</v>
      </c>
      <c r="AB133" s="768"/>
      <c r="AC133" s="768"/>
      <c r="AD133" s="768"/>
      <c r="AE133" s="769"/>
      <c r="AF133" s="767">
        <v>5.9</v>
      </c>
      <c r="AG133" s="768"/>
      <c r="AH133" s="768"/>
      <c r="AI133" s="768"/>
      <c r="AJ133" s="769"/>
      <c r="AK133" s="767">
        <v>4.8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zcoqJUM+1neXw589Mee6LqFkS3xM96Rjh+NeP94jGgF2u0xdlOL72mAQZqoKeuaTqzB9kBK0VIMOjQXToOb3w==" saltValue="XgLnrMWFg0v6dfTBRAy2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QJo2QfcyaOT9S78gNQRlVUq0hoEfMqg4HaaunP+Z1N7p3PeF0zwMhxJeQiRkHIIBWqqtz3XTQYh9twCG5TqyA==" saltValue="Uqieg3LkWd+BIw+obKas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ZnnX6/vtQ5WqEcmngqKwnpwUMOjwTSBgtVKxQ+zui464fwoO0dCzH2JQ9Mo53msUYjhXhVBbkoCm89dTpBHrg==" saltValue="+Jc8zk2BDwsTg+PyQSa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6122426</v>
      </c>
      <c r="AP9" s="314">
        <v>68207</v>
      </c>
      <c r="AQ9" s="315">
        <v>70597</v>
      </c>
      <c r="AR9" s="316">
        <v>-3.4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20</v>
      </c>
      <c r="AP10" s="317">
        <v>0</v>
      </c>
      <c r="AQ10" s="318">
        <v>6273</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v>244568</v>
      </c>
      <c r="AP11" s="317">
        <v>2725</v>
      </c>
      <c r="AQ11" s="318">
        <v>1314</v>
      </c>
      <c r="AR11" s="319">
        <v>107.4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518</v>
      </c>
      <c r="AP12" s="317" t="s">
        <v>518</v>
      </c>
      <c r="AQ12" s="318">
        <v>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247773</v>
      </c>
      <c r="AP13" s="317">
        <v>2760</v>
      </c>
      <c r="AQ13" s="318">
        <v>2424</v>
      </c>
      <c r="AR13" s="319">
        <v>13.9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187242</v>
      </c>
      <c r="AP14" s="317">
        <v>2086</v>
      </c>
      <c r="AQ14" s="318">
        <v>1774</v>
      </c>
      <c r="AR14" s="319">
        <v>17.600000000000001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-564332</v>
      </c>
      <c r="AP15" s="317">
        <v>-6287</v>
      </c>
      <c r="AQ15" s="318">
        <v>-4858</v>
      </c>
      <c r="AR15" s="319">
        <v>29.4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6237697</v>
      </c>
      <c r="AP16" s="317">
        <v>69492</v>
      </c>
      <c r="AQ16" s="318">
        <v>77526</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7.17</v>
      </c>
      <c r="AP21" s="331">
        <v>7.31</v>
      </c>
      <c r="AQ21" s="332">
        <v>-0.14000000000000001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99.5</v>
      </c>
      <c r="AP22" s="336">
        <v>98.5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2937673</v>
      </c>
      <c r="AP32" s="345">
        <v>32727</v>
      </c>
      <c r="AQ32" s="346">
        <v>38968</v>
      </c>
      <c r="AR32" s="347">
        <v>-16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518</v>
      </c>
      <c r="AP34" s="345" t="s">
        <v>518</v>
      </c>
      <c r="AQ34" s="346">
        <v>58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2087469</v>
      </c>
      <c r="AP35" s="345">
        <v>23256</v>
      </c>
      <c r="AQ35" s="346">
        <v>12321</v>
      </c>
      <c r="AR35" s="347">
        <v>88.8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t="s">
        <v>518</v>
      </c>
      <c r="AP36" s="345" t="s">
        <v>518</v>
      </c>
      <c r="AQ36" s="346">
        <v>1771</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t="s">
        <v>518</v>
      </c>
      <c r="AP37" s="345" t="s">
        <v>518</v>
      </c>
      <c r="AQ37" s="346">
        <v>588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v>-1085173</v>
      </c>
      <c r="AP39" s="345">
        <v>-12089</v>
      </c>
      <c r="AQ39" s="346">
        <v>-5205</v>
      </c>
      <c r="AR39" s="347">
        <v>132.30000000000001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-3172333</v>
      </c>
      <c r="AP40" s="345">
        <v>-35342</v>
      </c>
      <c r="AQ40" s="346">
        <v>-35431</v>
      </c>
      <c r="AR40" s="347">
        <v>-0.3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767636</v>
      </c>
      <c r="AP41" s="345">
        <v>8552</v>
      </c>
      <c r="AQ41" s="346">
        <v>13072</v>
      </c>
      <c r="AR41" s="347">
        <v>-34.6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2158766</v>
      </c>
      <c r="AN51" s="367">
        <v>23270</v>
      </c>
      <c r="AO51" s="368">
        <v>-16.600000000000001</v>
      </c>
      <c r="AP51" s="369">
        <v>57295</v>
      </c>
      <c r="AQ51" s="370">
        <v>5.7</v>
      </c>
      <c r="AR51" s="371">
        <v>-22.3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1015645</v>
      </c>
      <c r="AN52" s="375">
        <v>10948</v>
      </c>
      <c r="AO52" s="376">
        <v>15</v>
      </c>
      <c r="AP52" s="377">
        <v>32771</v>
      </c>
      <c r="AQ52" s="378">
        <v>10.4</v>
      </c>
      <c r="AR52" s="379">
        <v>4.5999999999999996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4446943</v>
      </c>
      <c r="AN53" s="367">
        <v>48326</v>
      </c>
      <c r="AO53" s="368">
        <v>107.7</v>
      </c>
      <c r="AP53" s="369">
        <v>54110</v>
      </c>
      <c r="AQ53" s="370">
        <v>-5.6</v>
      </c>
      <c r="AR53" s="371">
        <v>113.3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1885911</v>
      </c>
      <c r="AN54" s="375">
        <v>20495</v>
      </c>
      <c r="AO54" s="376">
        <v>87.2</v>
      </c>
      <c r="AP54" s="377">
        <v>30620</v>
      </c>
      <c r="AQ54" s="378">
        <v>-6.6</v>
      </c>
      <c r="AR54" s="379">
        <v>93.8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4927760</v>
      </c>
      <c r="AN55" s="367">
        <v>54057</v>
      </c>
      <c r="AO55" s="368">
        <v>11.9</v>
      </c>
      <c r="AP55" s="369">
        <v>54684</v>
      </c>
      <c r="AQ55" s="370">
        <v>1.1000000000000001</v>
      </c>
      <c r="AR55" s="371">
        <v>10.8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3043908</v>
      </c>
      <c r="AN56" s="375">
        <v>33391</v>
      </c>
      <c r="AO56" s="376">
        <v>62.9</v>
      </c>
      <c r="AP56" s="377">
        <v>32829</v>
      </c>
      <c r="AQ56" s="378">
        <v>7.2</v>
      </c>
      <c r="AR56" s="379">
        <v>55.7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8802609</v>
      </c>
      <c r="AN57" s="367">
        <v>97307</v>
      </c>
      <c r="AO57" s="368">
        <v>80</v>
      </c>
      <c r="AP57" s="369">
        <v>62383</v>
      </c>
      <c r="AQ57" s="370">
        <v>14.1</v>
      </c>
      <c r="AR57" s="371">
        <v>65.900000000000006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5716937</v>
      </c>
      <c r="AN58" s="375">
        <v>63197</v>
      </c>
      <c r="AO58" s="376">
        <v>89.3</v>
      </c>
      <c r="AP58" s="377">
        <v>35325</v>
      </c>
      <c r="AQ58" s="378">
        <v>7.6</v>
      </c>
      <c r="AR58" s="379">
        <v>81.7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16169443</v>
      </c>
      <c r="AN59" s="367">
        <v>180137</v>
      </c>
      <c r="AO59" s="368">
        <v>85.1</v>
      </c>
      <c r="AP59" s="369">
        <v>63812</v>
      </c>
      <c r="AQ59" s="370">
        <v>2.2999999999999998</v>
      </c>
      <c r="AR59" s="371">
        <v>82.8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3299520</v>
      </c>
      <c r="AN60" s="375">
        <v>36759</v>
      </c>
      <c r="AO60" s="376">
        <v>-41.8</v>
      </c>
      <c r="AP60" s="377">
        <v>33848</v>
      </c>
      <c r="AQ60" s="378">
        <v>-4.2</v>
      </c>
      <c r="AR60" s="379">
        <v>-37.6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7301104</v>
      </c>
      <c r="AN61" s="382">
        <v>80619</v>
      </c>
      <c r="AO61" s="383">
        <v>53.6</v>
      </c>
      <c r="AP61" s="384">
        <v>58457</v>
      </c>
      <c r="AQ61" s="385">
        <v>3.5</v>
      </c>
      <c r="AR61" s="371">
        <v>50.1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2992384</v>
      </c>
      <c r="AN62" s="375">
        <v>32958</v>
      </c>
      <c r="AO62" s="376">
        <v>42.5</v>
      </c>
      <c r="AP62" s="377">
        <v>33079</v>
      </c>
      <c r="AQ62" s="378">
        <v>2.9</v>
      </c>
      <c r="AR62" s="379">
        <v>39.6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OgYTdaK3XrlmgwrUJ/4Tu1ZgsdhJ0HxutNCFXkRCdAzcZ1ytak7pF/E6mHqGS9SM6rAxo2fi15hhkxrqiZqNg==" saltValue="45Sh+QPI/nNVuhUr12iIm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Be1pRtHERpPbISHXfDZOCfHJyxnJOaW8JGXJueeEuD72RWH2ozYVs/WgobcSndG/ia0hIbV/Ivgn58e2YS2DjQ==" saltValue="dY6oPzgcR8uIWmUD/UGO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X05ZyexNoR4zXJr7xMR5Nyzq0dc3a3xp3FFA9AUMnc+n7pAVMudiQtRDwlUppV1zf3gtyvLT3Gx/kqGO09NuSQ==" saltValue="hvP/Sx90vSXFbaBq7Zhc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10.32</v>
      </c>
      <c r="G47" s="12">
        <v>11.21</v>
      </c>
      <c r="H47" s="12">
        <v>13.2</v>
      </c>
      <c r="I47" s="12">
        <v>15.73</v>
      </c>
      <c r="J47" s="13">
        <v>16.71</v>
      </c>
    </row>
    <row r="48" spans="2:10" ht="57.75" customHeight="1" x14ac:dyDescent="0.15">
      <c r="B48" s="14"/>
      <c r="C48" s="1202" t="s">
        <v>4</v>
      </c>
      <c r="D48" s="1202"/>
      <c r="E48" s="1203"/>
      <c r="F48" s="15">
        <v>1.84</v>
      </c>
      <c r="G48" s="16">
        <v>2.94</v>
      </c>
      <c r="H48" s="16">
        <v>2.6</v>
      </c>
      <c r="I48" s="16">
        <v>3.26</v>
      </c>
      <c r="J48" s="17">
        <v>5.24</v>
      </c>
    </row>
    <row r="49" spans="2:10" ht="57.75" customHeight="1" thickBot="1" x14ac:dyDescent="0.2">
      <c r="B49" s="18"/>
      <c r="C49" s="1204" t="s">
        <v>5</v>
      </c>
      <c r="D49" s="1204"/>
      <c r="E49" s="1205"/>
      <c r="F49" s="19" t="s">
        <v>564</v>
      </c>
      <c r="G49" s="20">
        <v>2.0299999999999998</v>
      </c>
      <c r="H49" s="20">
        <v>1.71</v>
      </c>
      <c r="I49" s="20">
        <v>3.22</v>
      </c>
      <c r="J49" s="21">
        <v>3.68</v>
      </c>
    </row>
    <row r="50" spans="2:10" ht="13.5" customHeight="1" x14ac:dyDescent="0.15"/>
  </sheetData>
  <sheetProtection algorithmName="SHA-512" hashValue="316AuEpnLia/Dx7DUm5qr+i2njIkxhWEdSdUrBFp6/bbHY+eau3ETS+FvpPUQvKwFvS6ISzJhnrX1wA/zf73pQ==" saltValue="G9d4+NpeHQ3LgwUAjuV5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2022-03-11T04:25:46Z</cp:lastPrinted>
  <dcterms:created xsi:type="dcterms:W3CDTF">2022-02-02T05:59:51Z</dcterms:created>
  <dcterms:modified xsi:type="dcterms:W3CDTF">2022-09-20T08:46:18Z</dcterms:modified>
  <cp:category/>
</cp:coreProperties>
</file>