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C3F76823-01E7-47BC-AD82-FB2F2D38FC61}" xr6:coauthVersionLast="36" xr6:coauthVersionMax="46" xr10:uidLastSave="{00000000-0000-0000-0000-000000000000}"/>
  <bookViews>
    <workbookView xWindow="-36180" yWindow="2160" windowWidth="25680" windowHeight="18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<sst xmlns="http://schemas.openxmlformats.org/spreadsheetml/2006/main" count="1125" uniqueCount="605">
  <si>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</si>
  <si>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</si>
  <si>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</si>
  <si>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</si>
  <si>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</si>
  <si>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</si>
  <si>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</si>
  <si>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</si>
  <si>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</si>
  <si>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</si>
  <si>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</si>
  <si>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</si>
  <si>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</si>
  <si>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</si>
  <si>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</si>
  <si>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</si>
  <si>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</si>
  <si>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</si>
  <si>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</si>
  <si>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</si>
  <si>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</si>
  <si>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</si>
  <si>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</si>
  <si>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</si>
  <si>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</si>
  <si>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</si>
  <si>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</si>
  <si>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</si>
  <si>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</si>
  <si>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</si>
  <si>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</si>
  <si>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</si>
  <si>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</si>
  <si>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</si>
  <si>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</si>
  <si>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</si>
  <si>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</si>
  <si>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</si>
  <si>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</si>
  <si>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</si>
  <si>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</si>
  <si>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</si>
  <si>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</si>
  <si>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</si>
  <si>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</si>
  <si>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</si>
  <si>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</si>
  <si>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</si>
  <si>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</si>
  <si>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</si>
  <si>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</si>
  <si>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</si>
  <si>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</si>
  <si>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</si>
  <si>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</si>
  <si>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</si>
  <si>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</si>
  <si>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</si>
  <si>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</si>
  <si>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</si>
  <si>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</si>
  <si>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</si>
  <si>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</si>
  <si>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</si>
  <si>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</si>
  <si>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</si>
  <si>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</si>
  <si>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</si>
  <si>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</si>
  <si>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</si>
  <si>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</si>
  <si>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</si>
  <si>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</si>
  <si>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</si>
  <si>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</si>
  <si>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</si>
  <si>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</si>
  <si>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</si>
  <si>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</si>
  <si>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</si>
  <si>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</si>
  <si>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</si>
  <si>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</si>
  <si>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</si>
  <si>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</si>
  <si>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</si>
  <si>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</si>
  <si>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</si>
  <si>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</si>
  <si>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</si>
  <si>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</si>
  <si>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</si>
  <si>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</si>
  <si>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</si>
  <si>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</si>
  <si>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</si>
  <si>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</si>
  <si>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</si>
  <si>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</si>
  <si>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</si>
  <si>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</si>
  <si>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</si>
  <si>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</si>
  <si>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</si>
  <si>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</si>
  <si>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</si>
  <si>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</si>
  <si>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</si>
  <si>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</si>
  <si>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</si>
  <si>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</si>
  <si>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</si>
  <si>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</si>
  <si>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</si>
  <si>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</si>
  <si>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</si>
  <si>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</si>
  <si>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</si>
  <si>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</si>
  <si>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</si>
  <si>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</si>
  <si>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</si>
  <si>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</si>
  <si>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</si>
  <si>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</si>
  <si>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</si>
  <si>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</si>
  <si>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</si>
  <si>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</si>
  <si>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</si>
  <si>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</si>
  <si>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</si>
  <si>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</si>
  <si>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</si>
  <si>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</si>
  <si>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</si>
  <si>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</si>
  <si>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</si>
  <si>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</si>
  <si>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</si>
  <si>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</si>
  <si>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</si>
  <si>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</si>
  <si>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</si>
  <si>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</si>
  <si>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</si>
  <si>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</si>
  <si>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</si>
  <si>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</si>
  <si>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</si>
  <si>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</si>
  <si>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</si>
  <si>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</si>
  <si>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</si>
  <si>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</si>
  <si>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</si>
  <si>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</si>
  <si>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</si>
  <si>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</si>
  <si>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</si>
  <si>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</si>
  <si>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</si>
  <si>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</si>
  <si>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</si>
  <si>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</si>
  <si>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</si>
  <si>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</si>
  <si>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</si>
  <si>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</si>
  <si>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</si>
  <si>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</si>
  <si>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</si>
  <si>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</si>
  <si>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</si>
  <si>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</si>
  <si>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</si>
  <si>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</si>
  <si>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</si>
  <si>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</si>
  <si>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</si>
  <si>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</si>
  <si>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</si>
  <si>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</si>
  <si>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</si>
  <si>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</si>
  <si>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</si>
  <si>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</si>
  <si>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</si>
  <si>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</si>
  <si>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</si>
  <si>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</si>
  <si>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</si>
  <si>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</si>
  <si>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</si>
  <si>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</si>
  <si>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</si>
  <si>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</si>
  <si>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</si>
  <si>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</si>
  <si>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</si>
  <si>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</si>
  <si>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</si>
  <si>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</si>
  <si>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</si>
  <si>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</si>
  <si>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</si>
  <si>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</si>
  <si>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</si>
  <si>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</si>
  <si>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</si>
  <si>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</si>
  <si>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</si>
  <si>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</si>
  <si>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</si>
  <si>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</si>
  <si>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</si>
  <si>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</si>
  <si>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</si>
  <si>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</si>
  <si>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</si>
  <si>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</si>
  <si>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</si>
  <si>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</si>
  <si>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</si>
  <si>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</si>
  <si>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</si>
  <si>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</si>
  <si>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</si>
  <si>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</si>
  <si>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</si>
  <si>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</si>
  <si>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</si>
  <si>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</si>
  <si>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</si>
  <si>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</si>
  <si>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</si>
  <si>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</si>
  <si>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</si>
  <si>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</si>
  <si>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</si>
  <si>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</si>
  <si>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</si>
  <si>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</si>
  <si>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</si>
  <si>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</si>
  <si>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</si>
  <si>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</si>
  <si>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</si>
  <si>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</si>
  <si>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</si>
  <si>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</si>
  <si>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</si>
  <si>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</si>
  <si>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</si>
  <si>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</si>
  <si>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</si>
  <si>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</si>
  <si>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</si>
  <si>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</si>
  <si>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</si>
  <si>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</si>
  <si>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</si>
  <si>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</si>
  <si>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</si>
  <si>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</si>
  <si>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</si>
  <si>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</si>
  <si>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</si>
  <si>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</si>
  <si>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</si>
  <si>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</si>
  <si>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</si>
  <si>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</si>
  <si>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</si>
  <si>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</si>
  <si>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</si>
  <si>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</si>
  <si>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</si>
  <si>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</si>
  <si>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</si>
  <si>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</si>
  <si>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</si>
  <si>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</si>
  <si>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</si>
  <si>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</si>
  <si>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</si>
  <si>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</si>
  <si>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</si>
  <si>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</si>
  <si>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</si>
  <si>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</si>
  <si>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</si>
  <si>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</si>
  <si>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</si>
  <si>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</si>
  <si>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</si>
  <si>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</si>
  <si>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</si>
  <si>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</si>
  <si>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</si>
  <si>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</si>
  <si>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</si>
  <si>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</si>
  <si>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</si>
  <si>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</si>
  <si>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</si>
  <si>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</si>
  <si>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</si>
  <si>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</si>
  <si>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</si>
  <si>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</si>
  <si>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</si>
  <si>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</si>
  <si>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</si>
  <si>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</si>
  <si>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</si>
  <si>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</si>
  <si>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</si>
  <si>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</si>
  <si>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</si>
  <si>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</si>
  <si>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</si>
  <si>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</si>
  <si>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</si>
  <si>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</si>
  <si>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</si>
  <si>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</si>
  <si>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</si>
  <si>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</si>
  <si>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</si>
  <si>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</si>
  <si>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</si>
  <si>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</si>
  <si>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</si>
  <si>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</si>
  <si>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</si>
  <si>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</si>
  <si>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</si>
  <si>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</si>
  <si>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</si>
  <si>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</si>
  <si>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</si>
  <si>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</si>
  <si>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</si>
  <si>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</si>
  <si>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</si>
  <si>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</si>
  <si>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</si>
  <si>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</si>
  <si>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</si>
  <si>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</si>
  <si>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</si>
  <si>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</si>
  <si>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</si>
  <si>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</si>
  <si>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</si>
  <si>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</si>
  <si>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</si>
  <si>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</si>
  <si>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</si>
  <si>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</si>
  <si>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</si>
  <si>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</si>
  <si>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</si>
  <si>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</si>
  <si>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</si>
  <si>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</si>
  <si>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</si>
  <si>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</si>
  <si>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</si>
  <si>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</si>
  <si>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</si>
  <si>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</si>
  <si>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</si>
  <si>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</si>
  <si>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</si>
  <si>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</si>
  <si>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</si>
  <si>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</si>
  <si>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</si>
  <si>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</si>
  <si>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</si>
  <si>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</si>
  <si>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</si>
  <si>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</si>
  <si>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</si>
  <si>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</si>
  <si>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</si>
  <si>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</si>
  <si>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</si>
  <si>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</si>
  <si>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</si>
  <si>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</si>
  <si>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</si>
  <si>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</si>
  <si>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</si>
  <si>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</si>
  <si>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</si>
  <si>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</si>
  <si>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</si>
  <si>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</si>
  <si>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</si>
  <si>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</si>
  <si>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</si>
  <si>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</si>
  <si>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</si>
  <si>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</si>
  <si>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</si>
  <si>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</si>
  <si>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</si>
  <si>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</si>
  <si>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</si>
  <si>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</si>
  <si>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</si>
  <si>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</si>
  <si>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</si>
  <si>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</si>
  <si>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</si>
  <si>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</si>
  <si>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</si>
  <si>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</si>
  <si>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</si>
  <si>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</si>
  <si>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</si>
  <si>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</si>
  <si>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</si>
  <si>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</si>
  <si>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</si>
  <si>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</si>
  <si>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</si>
  <si>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</si>
  <si>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</si>
  <si>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</si>
  <si>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</si>
  <si>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</si>
  <si>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</si>
  <si>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</si>
  <si>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</si>
  <si>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</si>
  <si>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</si>
  <si>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</si>
  <si>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</si>
  <si>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</si>
  <si>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</si>
  <si>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</si>
  <si>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</si>
  <si>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</si>
  <si>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</si>
  <si>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</si>
  <si>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</si>
  <si>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</si>
  <si>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</si>
  <si>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</si>
  <si>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</si>
  <si>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</si>
  <si>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</si>
  <si>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</si>
  <si>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</si>
  <si>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</si>
  <si>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</si>
  <si>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</si>
  <si>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</si>
  <si>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</si>
  <si>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</si>
  <si>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</si>
  <si>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</si>
  <si>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</si>
  <si>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</si>
  <si>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</si>
  <si>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</si>
  <si>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</si>
  <si>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</si>
  <si>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</si>
  <si>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</si>
  <si>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</si>
  <si>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</si>
  <si>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</si>
  <si>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</si>
  <si>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</si>
  <si>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</si>
  <si>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</si>
  <si>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</si>
  <si>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</si>
  <si>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</si>
  <si>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</si>
  <si>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</si>
  <si>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</si>
  <si>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</si>
  <si>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</si>
  <si>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</si>
  <si>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</si>
  <si>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</si>
  <si>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</si>
  <si>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</si>
  <si>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</si>
  <si>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</si>
  <si>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</si>
  <si>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</si>
  <si>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</si>
  <si>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</si>
  <si>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</si>
  <si>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</si>
  <si>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</si>
  <si>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</si>
  <si>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</si>
  <si>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</si>
  <si>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</si>
  <si>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</si>
  <si>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</si>
  <si>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</si>
  <si>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</si>
  <si>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</si>
  <si>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</si>
  <si>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</si>
  <si>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</si>
  <si>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</si>
  <si>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</si>
  <si>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</si>
  <si>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</si>
  <si>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</si>
  <si>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</si>
  <si>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</si>
  <si>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</si>
  <si>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</si>
  <si>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</si>
  <si>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</si>
  <si>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</si>
  <si>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</si>
  <si>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</si>
  <si>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</si>
  <si>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</si>
  <si>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</si>
  <si>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</si>
  <si>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</si>
  <si>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</si>
  <si>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</si>
  <si>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</si>
  <si>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</si>
  <si>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</si>
  <si>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</si>
  <si>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</si>
  <si>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</si>
  <si>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</si>
  <si>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</si>
  <si>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</si>
  <si>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</si>
  <si>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</si>
  <si>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</si>
  <si>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</si>
  <si>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</si>
  <si>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</si>
  <si>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</si>
  <si>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</si>
  <si>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</si>
  <si>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</si>
  <si>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</si>
  <si>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</si>
  <si>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</si>
  <si>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2.28</t>
  </si>
  <si>
    <t>▲ 1.74</t>
  </si>
  <si>
    <t>▲ 0.31</t>
  </si>
  <si>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</si>
  <si>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</si>
  <si>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</si>
  <si>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</si>
  <si>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</si>
  <si>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</si>
  <si>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</si>
  <si>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</si>
  <si>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</si>
  <si>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</si>
  <si>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</si>
  <si>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</si>
  <si>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</si>
  <si>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</si>
  <si>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</si>
  <si>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</si>
  <si>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</si>
  <si>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2">
      <t>ホクバン</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</si>
  <si>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</si>
  <si>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10">
      <t>オノカトウコウイキジムクミアイ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</si>
  <si>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</si>
  <si>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</si>
  <si>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</si>
  <si>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10">
      <t>ヒョウゴケンコウキコウレイシャイリョウ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</si>
  <si>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</si>
  <si>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小野市都市施設管理協会</t>
    <rPh sb="0" eb="3">
      <t>オノシ</t>
    </rPh>
    <rPh sb="3" eb="5">
      <t>トシ</t>
    </rPh>
    <rPh sb="5" eb="7">
      <t>シセツ</t>
    </rPh>
    <rPh sb="7" eb="9">
      <t>カンリ</t>
    </rPh>
    <rPh sb="9" eb="11">
      <t>キョウカイ</t>
    </rPh>
    <phoneticPr fontId="2"/>
  </si>
  <si>
    <t>小野市土地開発公社</t>
    <rPh sb="0" eb="3">
      <t>オノシ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</si>
  <si>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</si>
  <si>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</si>
  <si>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文化振興基金</t>
    <rPh sb="0" eb="2">
      <t>ブンカ</t>
    </rPh>
    <rPh sb="2" eb="4">
      <t>シンコウ</t>
    </rPh>
    <rPh sb="4" eb="6">
      <t>キキン</t>
    </rPh>
    <phoneticPr fontId="5"/>
  </si>
  <si>
    <t>白雲谷温泉施設整備及び運営基金</t>
    <rPh sb="0" eb="3">
      <t>ハクウンダニ</t>
    </rPh>
    <rPh sb="3" eb="5">
      <t>オンセン</t>
    </rPh>
    <rPh sb="5" eb="7">
      <t>シセツ</t>
    </rPh>
    <rPh sb="7" eb="9">
      <t>セイビ</t>
    </rPh>
    <rPh sb="9" eb="10">
      <t>オヨ</t>
    </rPh>
    <rPh sb="11" eb="13">
      <t>ウンエイ</t>
    </rPh>
    <rPh sb="13" eb="15">
      <t>キキン</t>
    </rPh>
    <phoneticPr fontId="5"/>
  </si>
  <si>
    <t>教育基金</t>
    <rPh sb="0" eb="2">
      <t>キョウイク</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</si>
  <si>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</si>
  <si>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</si>
  <si>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</si>
  <si>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複数の大規模投資事業の完了により、有形固定資産減価償却率は低下したが、将来負担額の増加と充当可能基金の減少で将来負担比率がプラス値となった。類似団体との比較では、将来負担比率、有形固定資産減価率とも良好な水準を保っており、老朽化対策を行いつつ健全財政も維持している。今後も公共施設等総合管理計画や個別施設計画に基づき、長寿命化や機能集約・複合化によるコストの縮減と平準化を図り、公共施設の適正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</si>
  <si>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</si>
  <si>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</si>
  <si>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</si>
  <si>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</si>
  <si>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</si>
  <si>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</si>
  <si>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プラス値になるとともに、令和元年度から基準財政需要額に算入されない新庁舎建設にかかる地方債の償還が始まり、実質公債費比率も上昇したが、類似団体と比較して良好な水準を維持している。近い将来財政を圧迫する見込みはないが、今後も実質公債費比率、将来負担比率ともに上昇すると考えられるため、交付税措置のある地方債や国県補助金等を活用し、過度な将来負担が生じないよう計画的な投資事業の実施と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</si>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</sst>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72EB38D-0F7A-4E50-8331-6B5AD62653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FBF-4D16-A40C-887B740241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45923</c:v>
                </c:pt>
                <c:pt idx="1">
                  <c:v>57792</c:v>
                </c:pt>
                <c:pt idx="2">
                  <c:v>66015</c:v>
                </c:pt>
                <c:pt idx="3">
                  <c:v>149157</c:v>
                </c:pt>
                <c:pt idx="4">
                  <c:v>52051</c:v>
                </c:pt>
              </c:numCache>
            </c:numRef>
          </c:val>
          <c:smooth val="0"/>
          <c:extLst>
            <c:ext xmlns:c16="http://schemas.microsoft.com/office/drawing/2014/chart" uri="{C3380CC4-5D6E-409C-BE32-E72D297353CC}">
              <c16:uniqueId val="{00000001-9FBF-4D16-A40C-887B740241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2.83</c:v>
                </c:pt>
                <c:pt idx="1">
                  <c:v>2.39</c:v>
                </c:pt>
                <c:pt idx="2">
                  <c:v>3.42</c:v>
                </c:pt>
                <c:pt idx="3">
                  <c:v>3.87</c:v>
                </c:pt>
                <c:pt idx="4">
                  <c:v>3.39</c:v>
                </c:pt>
              </c:numCache>
            </c:numRef>
          </c:val>
          <c:extLst>
            <c:ext xmlns:c16="http://schemas.microsoft.com/office/drawing/2014/chart" uri="{C3380CC4-5D6E-409C-BE32-E72D297353CC}">
              <c16:uniqueId val="{00000000-50E9-436C-AF30-83A9E2B78D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37.35</c:v>
                </c:pt>
                <c:pt idx="1">
                  <c:v>39.270000000000003</c:v>
                </c:pt>
                <c:pt idx="2">
                  <c:v>36.53</c:v>
                </c:pt>
                <c:pt idx="3">
                  <c:v>36.92</c:v>
                </c:pt>
                <c:pt idx="4">
                  <c:v>38.24</c:v>
                </c:pt>
              </c:numCache>
            </c:numRef>
          </c:val>
          <c:extLst>
            <c:ext xmlns:c16="http://schemas.microsoft.com/office/drawing/2014/chart" uri="{C3380CC4-5D6E-409C-BE32-E72D297353CC}">
              <c16:uniqueId val="{00000001-50E9-436C-AF30-83A9E2B78D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0.45</c:v>
                </c:pt>
                <c:pt idx="2">
                  <c:v>-2.2799999999999998</c:v>
                </c:pt>
                <c:pt idx="3">
                  <c:v>-1.74</c:v>
                </c:pt>
                <c:pt idx="4">
                  <c:v>-0.31</c:v>
                </c:pt>
              </c:numCache>
            </c:numRef>
          </c:val>
          <c:smooth val="0"/>
          <c:extLst>
            <c:ext xmlns:c16="http://schemas.microsoft.com/office/drawing/2014/chart" uri="{C3380CC4-5D6E-409C-BE32-E72D297353CC}">
              <c16:uniqueId val="{00000002-50E9-436C-AF30-83A9E2B78D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B1-4266-9190-5E1A41C1D5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B1-4266-9190-5E1A41C1D5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B1-4266-9190-5E1A41C1D5A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3-46B1-4266-9190-5E1A41C1D5A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0.78</c:v>
                </c:pt>
                <c:pt idx="2">
                  <c:v>#N/A</c:v>
                </c:pt>
                <c:pt idx="3">
                  <c:v>0.47</c:v>
                </c:pt>
                <c:pt idx="4">
                  <c:v>#N/A</c:v>
                </c:pt>
                <c:pt idx="5">
                  <c:v>0.28000000000000003</c:v>
                </c:pt>
                <c:pt idx="6">
                  <c:v>#N/A</c:v>
                </c:pt>
                <c:pt idx="7">
                  <c:v>0.02</c:v>
                </c:pt>
                <c:pt idx="8">
                  <c:v>#N/A</c:v>
                </c:pt>
                <c:pt idx="9">
                  <c:v>0.17</c:v>
                </c:pt>
              </c:numCache>
            </c:numRef>
          </c:val>
          <c:extLst>
            <c:ext xmlns:c16="http://schemas.microsoft.com/office/drawing/2014/chart" uri="{C3380CC4-5D6E-409C-BE32-E72D297353CC}">
              <c16:uniqueId val="{00000004-46B1-4266-9190-5E1A41C1D5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1.56</c:v>
                </c:pt>
                <c:pt idx="4">
                  <c:v>#N/A</c:v>
                </c:pt>
                <c:pt idx="5">
                  <c:v>1.1499999999999999</c:v>
                </c:pt>
                <c:pt idx="6">
                  <c:v>#N/A</c:v>
                </c:pt>
                <c:pt idx="7">
                  <c:v>1.33</c:v>
                </c:pt>
                <c:pt idx="8">
                  <c:v>#N/A</c:v>
                </c:pt>
                <c:pt idx="9">
                  <c:v>1.69</c:v>
                </c:pt>
              </c:numCache>
            </c:numRef>
          </c:val>
          <c:extLst>
            <c:ext xmlns:c16="http://schemas.microsoft.com/office/drawing/2014/chart" uri="{C3380CC4-5D6E-409C-BE32-E72D297353CC}">
              <c16:uniqueId val="{00000005-46B1-4266-9190-5E1A41C1D5A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1.21</c:v>
                </c:pt>
                <c:pt idx="4">
                  <c:v>#N/A</c:v>
                </c:pt>
                <c:pt idx="5">
                  <c:v>1.26</c:v>
                </c:pt>
                <c:pt idx="6">
                  <c:v>#N/A</c:v>
                </c:pt>
                <c:pt idx="7">
                  <c:v>1.62</c:v>
                </c:pt>
                <c:pt idx="8">
                  <c:v>#N/A</c:v>
                </c:pt>
                <c:pt idx="9">
                  <c:v>1.92</c:v>
                </c:pt>
              </c:numCache>
            </c:numRef>
          </c:val>
          <c:extLst>
            <c:ext xmlns:c16="http://schemas.microsoft.com/office/drawing/2014/chart" uri="{C3380CC4-5D6E-409C-BE32-E72D297353CC}">
              <c16:uniqueId val="{00000006-46B1-4266-9190-5E1A41C1D5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2.83</c:v>
                </c:pt>
                <c:pt idx="2">
                  <c:v>#N/A</c:v>
                </c:pt>
                <c:pt idx="3">
                  <c:v>2.39</c:v>
                </c:pt>
                <c:pt idx="4">
                  <c:v>#N/A</c:v>
                </c:pt>
                <c:pt idx="5">
                  <c:v>3.42</c:v>
                </c:pt>
                <c:pt idx="6">
                  <c:v>#N/A</c:v>
                </c:pt>
                <c:pt idx="7">
                  <c:v>3.87</c:v>
                </c:pt>
                <c:pt idx="8">
                  <c:v>#N/A</c:v>
                </c:pt>
                <c:pt idx="9">
                  <c:v>3.39</c:v>
                </c:pt>
              </c:numCache>
            </c:numRef>
          </c:val>
          <c:extLst>
            <c:ext xmlns:c16="http://schemas.microsoft.com/office/drawing/2014/chart" uri="{C3380CC4-5D6E-409C-BE32-E72D297353CC}">
              <c16:uniqueId val="{00000007-46B1-4266-9190-5E1A41C1D5A9}"/>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8.39</c:v>
                </c:pt>
                <c:pt idx="2">
                  <c:v>#N/A</c:v>
                </c:pt>
                <c:pt idx="3">
                  <c:v>4.04</c:v>
                </c:pt>
                <c:pt idx="4">
                  <c:v>#N/A</c:v>
                </c:pt>
                <c:pt idx="5">
                  <c:v>3.97</c:v>
                </c:pt>
                <c:pt idx="6">
                  <c:v>#N/A</c:v>
                </c:pt>
                <c:pt idx="7">
                  <c:v>3.99</c:v>
                </c:pt>
                <c:pt idx="8">
                  <c:v>#N/A</c:v>
                </c:pt>
                <c:pt idx="9">
                  <c:v>3.89</c:v>
                </c:pt>
              </c:numCache>
            </c:numRef>
          </c:val>
          <c:extLst>
            <c:ext xmlns:c16="http://schemas.microsoft.com/office/drawing/2014/chart" uri="{C3380CC4-5D6E-409C-BE32-E72D297353CC}">
              <c16:uniqueId val="{00000008-46B1-4266-9190-5E1A41C1D5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34.89</c:v>
                </c:pt>
                <c:pt idx="2">
                  <c:v>#N/A</c:v>
                </c:pt>
                <c:pt idx="3">
                  <c:v>37.46</c:v>
                </c:pt>
                <c:pt idx="4">
                  <c:v>#N/A</c:v>
                </c:pt>
                <c:pt idx="5">
                  <c:v>33.72</c:v>
                </c:pt>
                <c:pt idx="6">
                  <c:v>#N/A</c:v>
                </c:pt>
                <c:pt idx="7">
                  <c:v>31.14</c:v>
                </c:pt>
                <c:pt idx="8">
                  <c:v>#N/A</c:v>
                </c:pt>
                <c:pt idx="9">
                  <c:v>23.91</c:v>
                </c:pt>
              </c:numCache>
            </c:numRef>
          </c:val>
          <c:extLst>
            <c:ext xmlns:c16="http://schemas.microsoft.com/office/drawing/2014/chart" uri="{C3380CC4-5D6E-409C-BE32-E72D297353CC}">
              <c16:uniqueId val="{00000009-46B1-4266-9190-5E1A41C1D5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2503</c:v>
                </c:pt>
                <c:pt idx="5">
                  <c:v>2473</c:v>
                </c:pt>
                <c:pt idx="8">
                  <c:v>2456</c:v>
                </c:pt>
                <c:pt idx="11">
                  <c:v>2203</c:v>
                </c:pt>
                <c:pt idx="14">
                  <c:v>2172</c:v>
                </c:pt>
              </c:numCache>
            </c:numRef>
          </c:val>
          <c:extLst>
            <c:ext xmlns:c16="http://schemas.microsoft.com/office/drawing/2014/chart" uri="{C3380CC4-5D6E-409C-BE32-E72D297353CC}">
              <c16:uniqueId val="{00000000-BE23-40CA-B4AA-DBB41E0681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23-40CA-B4AA-DBB41E0681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BE23-40CA-B4AA-DBB41E0681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263</c:v>
                </c:pt>
                <c:pt idx="3">
                  <c:v>289</c:v>
                </c:pt>
                <c:pt idx="6">
                  <c:v>261</c:v>
                </c:pt>
                <c:pt idx="9">
                  <c:v>242</c:v>
                </c:pt>
                <c:pt idx="12">
                  <c:v>223</c:v>
                </c:pt>
              </c:numCache>
            </c:numRef>
          </c:val>
          <c:extLst>
            <c:ext xmlns:c16="http://schemas.microsoft.com/office/drawing/2014/chart" uri="{C3380CC4-5D6E-409C-BE32-E72D297353CC}">
              <c16:uniqueId val="{00000003-BE23-40CA-B4AA-DBB41E0681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711</c:v>
                </c:pt>
                <c:pt idx="3">
                  <c:v>595</c:v>
                </c:pt>
                <c:pt idx="6">
                  <c:v>580</c:v>
                </c:pt>
                <c:pt idx="9">
                  <c:v>586</c:v>
                </c:pt>
                <c:pt idx="12">
                  <c:v>546</c:v>
                </c:pt>
              </c:numCache>
            </c:numRef>
          </c:val>
          <c:extLst>
            <c:ext xmlns:c16="http://schemas.microsoft.com/office/drawing/2014/chart" uri="{C3380CC4-5D6E-409C-BE32-E72D297353CC}">
              <c16:uniqueId val="{00000004-BE23-40CA-B4AA-DBB41E0681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23-40CA-B4AA-DBB41E0681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23-40CA-B4AA-DBB41E0681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1944</c:v>
                </c:pt>
                <c:pt idx="3">
                  <c:v>2012</c:v>
                </c:pt>
                <c:pt idx="6">
                  <c:v>1893</c:v>
                </c:pt>
                <c:pt idx="9">
                  <c:v>1836</c:v>
                </c:pt>
                <c:pt idx="12">
                  <c:v>1988</c:v>
                </c:pt>
              </c:numCache>
            </c:numRef>
          </c:val>
          <c:extLst>
            <c:ext xmlns:c16="http://schemas.microsoft.com/office/drawing/2014/chart" uri="{C3380CC4-5D6E-409C-BE32-E72D297353CC}">
              <c16:uniqueId val="{00000007-BE23-40CA-B4AA-DBB41E0681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420</c:v>
                </c:pt>
                <c:pt idx="2">
                  <c:v>#N/A</c:v>
                </c:pt>
                <c:pt idx="3">
                  <c:v>#N/A</c:v>
                </c:pt>
                <c:pt idx="4">
                  <c:v>428</c:v>
                </c:pt>
                <c:pt idx="5">
                  <c:v>#N/A</c:v>
                </c:pt>
                <c:pt idx="6">
                  <c:v>#N/A</c:v>
                </c:pt>
                <c:pt idx="7">
                  <c:v>278</c:v>
                </c:pt>
                <c:pt idx="8">
                  <c:v>#N/A</c:v>
                </c:pt>
                <c:pt idx="9">
                  <c:v>#N/A</c:v>
                </c:pt>
                <c:pt idx="10">
                  <c:v>461</c:v>
                </c:pt>
                <c:pt idx="11">
                  <c:v>#N/A</c:v>
                </c:pt>
                <c:pt idx="12">
                  <c:v>#N/A</c:v>
                </c:pt>
                <c:pt idx="13">
                  <c:v>585</c:v>
                </c:pt>
                <c:pt idx="14">
                  <c:v>#N/A</c:v>
                </c:pt>
              </c:numCache>
            </c:numRef>
          </c:val>
          <c:smooth val="0"/>
          <c:extLst>
            <c:ext xmlns:c16="http://schemas.microsoft.com/office/drawing/2014/chart" uri="{C3380CC4-5D6E-409C-BE32-E72D297353CC}">
              <c16:uniqueId val="{00000008-BE23-40CA-B4AA-DBB41E0681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22759</c:v>
                </c:pt>
                <c:pt idx="5">
                  <c:v>21698</c:v>
                </c:pt>
                <c:pt idx="8">
                  <c:v>20806</c:v>
                </c:pt>
                <c:pt idx="11">
                  <c:v>20509</c:v>
                </c:pt>
                <c:pt idx="14">
                  <c:v>20569</c:v>
                </c:pt>
              </c:numCache>
            </c:numRef>
          </c:val>
          <c:extLst>
            <c:ext xmlns:c16="http://schemas.microsoft.com/office/drawing/2014/chart" uri="{C3380CC4-5D6E-409C-BE32-E72D297353CC}">
              <c16:uniqueId val="{00000000-1BBB-468B-8553-0C31BDD818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1718</c:v>
                </c:pt>
                <c:pt idx="5">
                  <c:v>1587</c:v>
                </c:pt>
                <c:pt idx="8">
                  <c:v>1471</c:v>
                </c:pt>
                <c:pt idx="11">
                  <c:v>1412</c:v>
                </c:pt>
                <c:pt idx="14">
                  <c:v>1398</c:v>
                </c:pt>
              </c:numCache>
            </c:numRef>
          </c:val>
          <c:extLst>
            <c:ext xmlns:c16="http://schemas.microsoft.com/office/drawing/2014/chart" uri="{C3380CC4-5D6E-409C-BE32-E72D297353CC}">
              <c16:uniqueId val="{00000001-1BBB-468B-8553-0C31BDD818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9958</c:v>
                </c:pt>
                <c:pt idx="5">
                  <c:v>10030</c:v>
                </c:pt>
                <c:pt idx="8">
                  <c:v>9922</c:v>
                </c:pt>
                <c:pt idx="11">
                  <c:v>7839</c:v>
                </c:pt>
                <c:pt idx="14">
                  <c:v>8520</c:v>
                </c:pt>
              </c:numCache>
            </c:numRef>
          </c:val>
          <c:extLst>
            <c:ext xmlns:c16="http://schemas.microsoft.com/office/drawing/2014/chart" uri="{C3380CC4-5D6E-409C-BE32-E72D297353CC}">
              <c16:uniqueId val="{00000002-1BBB-468B-8553-0C31BDD818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BB-468B-8553-0C31BDD818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BB-468B-8553-0C31BDD818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87</c:v>
                </c:pt>
                <c:pt idx="3">
                  <c:v>0</c:v>
                </c:pt>
                <c:pt idx="6">
                  <c:v>0</c:v>
                </c:pt>
                <c:pt idx="9">
                  <c:v>0</c:v>
                </c:pt>
                <c:pt idx="12">
                  <c:v>0</c:v>
                </c:pt>
              </c:numCache>
            </c:numRef>
          </c:val>
          <c:extLst>
            <c:ext xmlns:c16="http://schemas.microsoft.com/office/drawing/2014/chart" uri="{C3380CC4-5D6E-409C-BE32-E72D297353CC}">
              <c16:uniqueId val="{00000005-1BBB-468B-8553-0C31BDD818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3023</c:v>
                </c:pt>
                <c:pt idx="3">
                  <c:v>2793</c:v>
                </c:pt>
                <c:pt idx="6">
                  <c:v>2788</c:v>
                </c:pt>
                <c:pt idx="9">
                  <c:v>2681</c:v>
                </c:pt>
                <c:pt idx="12">
                  <c:v>2661</c:v>
                </c:pt>
              </c:numCache>
            </c:numRef>
          </c:val>
          <c:extLst>
            <c:ext xmlns:c16="http://schemas.microsoft.com/office/drawing/2014/chart" uri="{C3380CC4-5D6E-409C-BE32-E72D297353CC}">
              <c16:uniqueId val="{00000006-1BBB-468B-8553-0C31BDD818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2731</c:v>
                </c:pt>
                <c:pt idx="3">
                  <c:v>2576</c:v>
                </c:pt>
                <c:pt idx="6">
                  <c:v>2584</c:v>
                </c:pt>
                <c:pt idx="9">
                  <c:v>2496</c:v>
                </c:pt>
                <c:pt idx="12">
                  <c:v>2836</c:v>
                </c:pt>
              </c:numCache>
            </c:numRef>
          </c:val>
          <c:extLst>
            <c:ext xmlns:c16="http://schemas.microsoft.com/office/drawing/2014/chart" uri="{C3380CC4-5D6E-409C-BE32-E72D297353CC}">
              <c16:uniqueId val="{00000007-1BBB-468B-8553-0C31BDD818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6987</c:v>
                </c:pt>
                <c:pt idx="3">
                  <c:v>5843</c:v>
                </c:pt>
                <c:pt idx="6">
                  <c:v>4802</c:v>
                </c:pt>
                <c:pt idx="9">
                  <c:v>4203</c:v>
                </c:pt>
                <c:pt idx="12">
                  <c:v>3843</c:v>
                </c:pt>
              </c:numCache>
            </c:numRef>
          </c:val>
          <c:extLst>
            <c:ext xmlns:c16="http://schemas.microsoft.com/office/drawing/2014/chart" uri="{C3380CC4-5D6E-409C-BE32-E72D297353CC}">
              <c16:uniqueId val="{00000008-1BBB-468B-8553-0C31BDD818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1BBB-468B-8553-0C31BDD818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18243</c:v>
                </c:pt>
                <c:pt idx="3">
                  <c:v>18522</c:v>
                </c:pt>
                <c:pt idx="6">
                  <c:v>18948</c:v>
                </c:pt>
                <c:pt idx="9">
                  <c:v>21557</c:v>
                </c:pt>
                <c:pt idx="12">
                  <c:v>21695</c:v>
                </c:pt>
              </c:numCache>
            </c:numRef>
          </c:val>
          <c:extLst>
            <c:ext xmlns:c16="http://schemas.microsoft.com/office/drawing/2014/chart" uri="{C3380CC4-5D6E-409C-BE32-E72D297353CC}">
              <c16:uniqueId val="{0000000A-1BBB-468B-8553-0C31BDD818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1178</c:v>
                </c:pt>
                <c:pt idx="11">
                  <c:v>#N/A</c:v>
                </c:pt>
                <c:pt idx="12">
                  <c:v>#N/A</c:v>
                </c:pt>
                <c:pt idx="13">
                  <c:v>548</c:v>
                </c:pt>
                <c:pt idx="14">
                  <c:v>#N/A</c:v>
                </c:pt>
              </c:numCache>
            </c:numRef>
          </c:val>
          <c:smooth val="0"/>
          <c:extLst>
            <c:ext xmlns:c16="http://schemas.microsoft.com/office/drawing/2014/chart" uri="{C3380CC4-5D6E-409C-BE32-E72D297353CC}">
              <c16:uniqueId val="{0000000B-1BBB-468B-8553-0C31BDD818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4234</c:v>
                </c:pt>
                <c:pt idx="1">
                  <c:v>4193</c:v>
                </c:pt>
                <c:pt idx="2">
                  <c:v>4425</c:v>
                </c:pt>
              </c:numCache>
            </c:numRef>
          </c:val>
          <c:extLst>
            <c:ext xmlns:c16="http://schemas.microsoft.com/office/drawing/2014/chart" uri="{C3380CC4-5D6E-409C-BE32-E72D297353CC}">
              <c16:uniqueId val="{00000000-23B3-45DF-A44E-6A4C71AF86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948</c:v>
                </c:pt>
                <c:pt idx="1">
                  <c:v>952</c:v>
                </c:pt>
                <c:pt idx="2">
                  <c:v>956</c:v>
                </c:pt>
              </c:numCache>
            </c:numRef>
          </c:val>
          <c:extLst>
            <c:ext xmlns:c16="http://schemas.microsoft.com/office/drawing/2014/chart" uri="{C3380CC4-5D6E-409C-BE32-E72D297353CC}">
              <c16:uniqueId val="{00000001-23B3-45DF-A44E-6A4C71AF86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4101</c:v>
                </c:pt>
                <c:pt idx="1">
                  <c:v>2551</c:v>
                </c:pt>
                <c:pt idx="2">
                  <c:v>2976</c:v>
                </c:pt>
              </c:numCache>
            </c:numRef>
          </c:val>
          <c:extLst>
            <c:ext xmlns:c16="http://schemas.microsoft.com/office/drawing/2014/chart" uri="{C3380CC4-5D6E-409C-BE32-E72D297353CC}">
              <c16:uniqueId val="{00000002-23B3-45DF-A44E-6A4C71AF86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{45FA0568-3A1C-4EDB-BAF0-1A32586BCE70}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0B-4046-8899-17CD30C4D0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{5E75C518-A8A5-418C-A734-44AD1F5CCE3F}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0B-4046-8899-17CD30C4D0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{E1F39DDE-F5BD-4B05-A1AA-81B6186DC155}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0B-4046-8899-17CD30C4D0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{8597BAE0-DE8A-41EE-A324-2D5AB52EC7AA}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0B-4046-8899-17CD30C4D0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{419082BE-BC71-4F58-A224-98BAEBE7C32E}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0B-4046-8899-17CD30C4D0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{8932BEF8-4B85-490E-9E25-2A3C88A5E111}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0B-4046-8899-17CD30C4D0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{D3DDEE71-C9B3-4D6E-A08E-485D2D956624}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0B-4046-8899-17CD30C4D07C}"/>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{7FACB30A-B34F-45A0-9E32-432444C175DB}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0B-4046-8899-17CD30C4D0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{C67ECAF4-8F58-4AD2-810B-F982D10C7F3F}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0B-4046-8899-17CD30C4D0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52.2</c:v>
                </c:pt>
                <c:pt idx="16">
                  <c:v>53.9</c:v>
                </c:pt>
                <c:pt idx="24">
                  <c:v>51.3</c:v>
                </c:pt>
              </c:numCache>
            </c:numRef>
          </c:xVal>
          <c:yVal>
            <c:numRef>
              <c:f>公会計指標分析・財政指標組合せ分析表!$BP$51:$DC$51</c:f>
              <c:numCache>
                <c:formatCode>#,##0.0;"▲ "#,##0.0</c:formatCode>
                <c:ptCount val="40"/>
                <c:pt idx="24">
                  <c:v>12.5</c:v>
                </c:pt>
              </c:numCache>
            </c:numRef>
          </c:yVal>
          <c:smooth val="0"/>
          <c:extLst>
            <c:ext xmlns:c16="http://schemas.microsoft.com/office/drawing/2014/chart" uri="{C3380CC4-5D6E-409C-BE32-E72D297353CC}">
              <c16:uniqueId val="{00000009-100B-4046-8899-17CD30C4D0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{8D6A6D91-EE89-4DB5-84A4-D6CFDD37D999}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0B-4046-8899-17CD30C4D0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{3986BAE7-D65A-4A0E-A2D2-F65E6B2A330A}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0B-4046-8899-17CD30C4D0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{45BD4289-098D-42A7-A067-3D9D295ECFD8}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0B-4046-8899-17CD30C4D0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{288C6B77-3084-4D41-8F5E-B07B7AF24D68}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0B-4046-8899-17CD30C4D0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{5D82370E-745B-441B-A6C3-EE048423EEA2}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0B-4046-8899-17CD30C4D0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{D83CFA0A-DD6F-4626-95CB-4FF6C0389565}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0B-4046-8899-17CD30C4D07C}"/>
                </c:ext>
              </c:extLst>
            </c:dLbl>
            <c:dLbl>
              <c:idx val="16"/>
              <c:layout>
                <c:manualLayout>
                  <c:x val="-2.622596550781172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{A6273C90-1FDE-4487-8AC2-9BE2347C8EA2}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0B-4046-8899-17CD30C4D07C}"/>
                </c:ext>
              </c:extLst>
            </c:dLbl>
            <c:dLbl>
              <c:idx val="24"/>
              <c:layout>
                <c:manualLayout>
                  <c:x val="-3.79349856119948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{DEF137D8-4C10-4556-87AE-27A3B8993B1B}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0B-4046-8899-17CD30C4D0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{625816DF-0D0A-406E-BDF5-BB4061B84A16}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0B-4046-8899-17CD30C4D0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numCache>
            </c:numRef>
          </c:xVal>
          <c:yVal>
            <c:numRef>
              <c:f>公会計指標分析・財政指標組合せ分析表!$BP$55:$DC$55</c:f>
              <c:numCache>
                <c:formatCode>#,##0.0;"▲ "#,##0.0</c:formatCode>
                <c:ptCount val="40"/>
                <c:pt idx="0">
                  <c:v>52.3</c:v>
                </c:pt>
                <c:pt idx="8">
                  <c:v>55.4</c:v>
                </c:pt>
                <c:pt idx="16">
                  <c:v>52.7</c:v>
                </c:pt>
                <c:pt idx="24">
                  <c:v>49.7</c:v>
                </c:pt>
              </c:numCache>
            </c:numRef>
          </c:yVal>
          <c:smooth val="0"/>
          <c:extLst>
            <c:ext xmlns:c16="http://schemas.microsoft.com/office/drawing/2014/chart" uri="{C3380CC4-5D6E-409C-BE32-E72D297353CC}">
              <c16:uniqueId val="{00000013-100B-4046-8899-17CD30C4D07C}"/>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{36E5F040-49C1-4436-9D03-AEB771E2B602}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68-416B-94B5-F623361CF8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{E6C38F92-B3DE-4A50-AB7F-C2690718F61C}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68-416B-94B5-F623361CF8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{B23817EB-2FD3-4A1A-80E9-F4D5C87416F7}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68-416B-94B5-F623361CF8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{1CBB1E10-69DA-41B3-B5B6-920938132AEF}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68-416B-94B5-F623361CF8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{056CA8FB-42EC-469B-87D9-C7E49FDC1B5A}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68-416B-94B5-F623361CF80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{23385DB9-48D9-40D8-8019-4C85D86344F1}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68-416B-94B5-F623361CF80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{2C0B415A-D8D2-49F4-9B53-A644FE044EE1}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68-416B-94B5-F623361CF80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{62B10E85-DEA8-416C-876B-93E1BCE90AFA}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68-416B-94B5-F623361CF80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{E59A4638-B7F7-42B4-AFB3-8771D40876FB}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68-416B-94B5-F623361CF8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3.9</c:v>
                </c:pt>
                <c:pt idx="16">
                  <c:v>4</c:v>
                </c:pt>
                <c:pt idx="24">
                  <c:v>4.0999999999999996</c:v>
                </c:pt>
                <c:pt idx="32">
                  <c:v>4.5999999999999996</c:v>
                </c:pt>
              </c:numCache>
            </c:numRef>
          </c:xVal>
          <c:yVal>
            <c:numRef>
              <c:f>公会計指標分析・財政指標組合せ分析表!$BP$73:$DC$73</c:f>
              <c:numCache>
                <c:formatCode>#,##0.0;"▲ "#,##0.0</c:formatCode>
                <c:ptCount val="40"/>
                <c:pt idx="24">
                  <c:v>12.5</c:v>
                </c:pt>
                <c:pt idx="32">
                  <c:v>5.7</c:v>
                </c:pt>
              </c:numCache>
            </c:numRef>
          </c:yVal>
          <c:smooth val="0"/>
          <c:extLst>
            <c:ext xmlns:c16="http://schemas.microsoft.com/office/drawing/2014/chart" uri="{C3380CC4-5D6E-409C-BE32-E72D297353CC}">
              <c16:uniqueId val="{00000009-BF68-416B-94B5-F623361CF8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{1B65AD41-6C05-4460-AA7C-17BD64570F69}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68-416B-94B5-F623361CF8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{FBBC6295-6B1F-41D9-860D-56BF7436F673}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68-416B-94B5-F623361CF8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{DA525100-786B-4F0F-8DE5-DBD5036E14A8}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68-416B-94B5-F623361CF8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{E2ACCD29-40A0-4B1C-B711-9FD00C89A9EC}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68-416B-94B5-F623361CF8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{5A922ECD-CF01-409C-8A67-B1C40C0F78E6}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68-416B-94B5-F623361CF80E}"/>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{29E98EFE-9B05-4E11-9575-8E92493596B6}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68-416B-94B5-F623361CF80E}"/>
                </c:ext>
              </c:extLst>
            </c:dLbl>
            <c:dLbl>
              <c:idx val="16"/>
              <c:layout>
                <c:manualLayout>
                  <c:x val="-2.88298401474007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{065342A2-AD9F-4A2C-B5D8-5C24D84566E9}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68-416B-94B5-F623361CF80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{337C43CA-FD1C-429A-A142-28FF9D09E96B}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68-416B-94B5-F623361CF80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{996B018C-EEAC-4FAC-B333-E2C38FAC3FCA}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68-416B-94B5-F623361CF8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68-416B-94B5-F623361CF80E}"/>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新庁舎建設に係る地方債の償還が開始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したことにより、元利償還金は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億円増加した。一方、下水道や病院事業債の償還完了に伴い、公営企業債の元利償還金に対する繰入金及び組合等が起こした地方債の元利償還金に対する負担金等は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億円減少し、実質公債費比率の分子は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今後も老朽化した公共施設等の更新を控えていることから、国・県補助金及び交付税措置のある有利な地方債を積極的に活用し、公債費負担の適正化に努める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億円増加したが、公営企業債等繰入見込額が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将来負担額は前年度と同程度であった。一方、事業見直しの成果やコロナ対策関連補助金の活用により財政基金の取崩しを行わなかったことや、新庁舎完成により、水道事業会計から庁舎建設に係る負担金を公共施設整備基金へ積み立てたことにより、充当可能基金は前年度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億円増加し、将来負担比率の分子は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老朽化した公共施設等の更新を控えていることから、国・県補助金及び交付税措置のある有利な地方債の活用や既存事業の見直しなどにより、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過度な将来負担が生じないよう計画的に事業を実施し、持続可能な財政運営に努める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億円増加し、総額</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取崩の主な内訳は、最終処分場の整備や小野南中学校の長寿命化改修の財源として公共施設整備基金を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億円、白雲谷温泉ゆぴかの空調工事やコロナによる赤字補てんの財源として白雲谷温泉施設整備及び運営基金を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積立の主な内訳は、財政調整基金が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新庁舎完成によ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水道事業会計か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庁舎建設に係る負担金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を含め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引き続き公共施設の長寿命化事業等が見込まれる状況においても持続可能な財政を維持するため、市独自の財政規律ガイドラインを設定し、基金残高を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億円以上確保することとしている。ガイドラインを堅持するため、事業見直しによるコスト削減や公共施設の再編などにより、基金の適正な活用に努める。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・文化振興基金：芸術文化の向上と継続的な発展を図るための財源として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・白雲谷温泉施設整備及び運営基金：白雲谷温泉ゆぴかの施設の整備に要する資金及び健全な運営に資するための財源として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・教育基金：教育事業の充実のために必要な経費の財源として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最終処分場の整備や小野南中学校の長寿命化改修の財源として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を取り崩したが、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新庁舎完成によ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会計から庁舎建設に係る負担金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・白雲谷温泉施設整備及び運営基金：預金利息及び前年度運営黒字相当額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空調工事やコロナによる赤字補てんの</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財源として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・公共施設整備基金：今後も学校施設や体育施設等の長寿命化事業が見込まれるため、計画的な積立・取崩を行う。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・白雲谷温泉施設整備及び運営基金：指定管理者と協働して赤字額の縮減を図り、将来の改修等に備えて着実な積立を行う。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事業見直しの成果やコロナ対策関連補助金の活用等により、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年ぶりに取崩を行わな</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かったことで、前年度より</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億円増えて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係る償還や高齢化の進展等による扶助費、公共施設の維持管理費などの増加による財源不足に対応するため、多額の取崩が見込まれる。補助金等の財源確保に努め、他の基金との均衡も図りながら、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年度に新庁舎建設後の公債費の増嵩に備えるため私有財産の売却益を活用して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年連続で減債基金を取り崩さない財政運営を行っており、基金残高は利子分の積立により増加した。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い地方債残高と公債費の増嵩が見込まれることから、繰上償還時の財源としての活用や景気後退時の財源不足に伴う公債費の財源として活用する。また、臨時的収入等を活用して計画的な積立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42F5AD-A1AF-4848-BE4C-4E06C79C7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9ECD734-B620-4C46-BE6A-B5C29D219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2E0924-CB35-4084-864B-3201D9B01C5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9DAC2BA-B57D-4069-93EF-938730537B9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4AB16B5-DBD1-4532-BE60-61E8D5EB8C5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787A1974-6A14-4B69-8605-2AE8F41D19F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8FC10BEF-9E37-40EE-A78C-00F54071230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F1C94F3-6876-40D2-BC0C-2697C0133D1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4DD0438-5148-4350-9422-EC47749B88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5EF361D8-14E7-40C3-A1D4-655A489998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3613465-7A41-4517-A7D5-DDDA3ED27A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A583E566-FE4D-4D91-83B2-9D452A4303A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2D4C18F1-C4CA-4636-9401-D7C85D043D1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C0D7A12-E351-4F70-9DB3-07688088EF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45E6FAD-B832-495C-8C69-D570855961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C3192FC-0944-4624-82B2-1AE5FC93E75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D5FD0E3F-2CE6-4F7D-93C1-00A6B483CE9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612A84D-7CC5-43AE-8387-1409620CD8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E01C3257-0104-4EB7-9280-7F7F1036A9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16EC4DEF-3465-49CC-ABFD-408146ECEC4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92497B54-5F77-4EF9-BBF5-677A52FF9AE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D60D14DE-5ABF-426D-9F36-47857EEF3A6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28A366D-7612-4B8E-BB14-CEF7727274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7EB445C-FC00-45C2-8AE8-F7400460538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6F145C6-02AD-482D-AED1-67A63A08FB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1BB5B66-6FF0-4E11-9C68-A88CE40651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2D31CEC3-5772-49B2-B8D0-9F49C84E6B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4EAEF14-290D-40A0-9117-EBCC8A2BD17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E4AD008-8ECD-4367-8117-1161DDD9B1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6ED0256B-D976-4E93-A445-86A87811FE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401CF165-3D8B-4B02-B924-38027BBDE3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0798410-28DB-4D35-80C1-C6986E00A3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6E4D6CF-D410-4A72-9A83-954EFC99CD5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0BC9036-BD57-4DE5-9AB1-39314EDFBD8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7B5CD0E-A37F-4D3C-A100-80F37834FA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6B20227-06FD-470F-96A0-3FC86EC597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B73B526F-EB27-44BB-A4A7-272F7A527A2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EB03A23B-C38D-4DC3-B6AF-2E5785EAA02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8D4E809-B7D3-495C-BBF6-084F85EC3D8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9311CADE-0C49-4419-B76C-354206550F4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1874BEE-C481-4A7A-8BF0-AF8A692A20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15D7E41-E5AD-4BEF-BAA3-F9318636A3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3E2198B9-D947-41D4-989A-667E1D883F8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2062A66-EE04-4D81-B67F-A458646ED7E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5EF0A4C-4B23-4DBD-B110-D4DC2BC4D9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708FEDF-5CB4-4787-A305-C8EB871806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C70B1C66-8849-4334-AF0E-53FDD824B3A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EF44409-0443-45C6-BC70-DA880F05529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238540C-C4E6-415D-927B-FE62AC9A68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F08AF92-D03D-4468-AA7C-B5BC3AC3593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3C1DA69-FECD-4A74-98CE-22C74660610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3504164-E112-44C0-94A4-F9445BB2B5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BBFA127-E331-451E-A48B-A3F2D1EE454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は、新庁舎や小野希望の丘陸上競技場などの大規模投資事業が完了したことで償却率は低下し、全国・兵庫県・類似団体内平均を全て下回っている。施設類型別では老朽化が顕著な施設もあるため、公共施設総合管理計画等に基づき、単なる建替えや改修だけでなく、長寿命化や機能集約・複合化を含めて、公共施設のあり方を検討することが必要とな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406F09A-0773-4828-B9AF-162219D39D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EDC49A-76DD-4C52-BF0E-22B1BCDE72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FA4813CB-17C8-40E6-B709-809AA32246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27253706-46AB-41FD-9976-57706DD8E11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123A6238-40B0-4BA1-A648-0842282CDFC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7BE93D26-57A6-4066-BB92-931CF3B64AA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617FAAB9-F0C4-42C5-9777-2B4B57A3422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4BC995EC-9F4C-4D9D-824D-1922F5FDF50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CD0B7A07-1EAE-4B09-A68F-3725E7A5FF3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14213967-CE1F-4F99-88CC-3A0B1A91282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A8D4F362-0586-428B-9BCD-1E07F2D4147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17750828-E9E0-454A-B68B-538C5774201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448B693C-3BA0-47BD-9450-210A4BD63B2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ECB9B754-4CB6-4121-8081-F71F4144615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DE7383A7-F869-404D-9DA7-8A1E560AE4E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24E02D5-659E-4871-B00A-A87C78609A7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0D4DF2C-1E34-49EB-86F8-A761D3A838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5E59587-298A-482A-859E-5717CA5D89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a:extLst>
            <a:ext uri="{FF2B5EF4-FFF2-40B4-BE49-F238E27FC236}">
              <a16:creationId xmlns:a16="http://schemas.microsoft.com/office/drawing/2014/main" id="{6C93BA27-6F84-4AB2-92FD-2A81C09DC3D3}"/>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a:extLst>
            <a:ext uri="{FF2B5EF4-FFF2-40B4-BE49-F238E27FC236}">
              <a16:creationId xmlns:a16="http://schemas.microsoft.com/office/drawing/2014/main" id="{69A214B6-840D-41BB-8DEE-28DE0B2570A7}"/>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a:extLst>
            <a:ext uri="{FF2B5EF4-FFF2-40B4-BE49-F238E27FC236}">
              <a16:creationId xmlns:a16="http://schemas.microsoft.com/office/drawing/2014/main" id="{A20D4790-F9C6-4E82-BB67-2C1815DE791C}"/>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a:extLst>
            <a:ext uri="{FF2B5EF4-FFF2-40B4-BE49-F238E27FC236}">
              <a16:creationId xmlns:a16="http://schemas.microsoft.com/office/drawing/2014/main" id="{748B9705-176D-479E-BF6E-0E2809529431}"/>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a:extLst>
            <a:ext uri="{FF2B5EF4-FFF2-40B4-BE49-F238E27FC236}">
              <a16:creationId xmlns:a16="http://schemas.microsoft.com/office/drawing/2014/main" id="{7883DB1C-E4E4-4B04-8D9A-4A8ED4397A37}"/>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8" name="有形固定資産減価償却率平均値テキスト">
          <a:extLst>
            <a:ext uri="{FF2B5EF4-FFF2-40B4-BE49-F238E27FC236}">
              <a16:creationId xmlns:a16="http://schemas.microsoft.com/office/drawing/2014/main" id="{BC2FB3FB-163B-48F0-A438-93A56C9E38FF}"/>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a:extLst>
            <a:ext uri="{FF2B5EF4-FFF2-40B4-BE49-F238E27FC236}">
              <a16:creationId xmlns:a16="http://schemas.microsoft.com/office/drawing/2014/main" id="{C9E6EE40-3F1F-49D4-B7EF-6650C3A5F1B7}"/>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a:extLst>
            <a:ext uri="{FF2B5EF4-FFF2-40B4-BE49-F238E27FC236}">
              <a16:creationId xmlns:a16="http://schemas.microsoft.com/office/drawing/2014/main" id="{F9EB9310-B217-4B6C-9A70-38A6AF391BA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a:extLst>
            <a:ext uri="{FF2B5EF4-FFF2-40B4-BE49-F238E27FC236}">
              <a16:creationId xmlns:a16="http://schemas.microsoft.com/office/drawing/2014/main" id="{6850E000-E7B5-4E12-AB9A-3B100B1FDA88}"/>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a:extLst>
            <a:ext uri="{FF2B5EF4-FFF2-40B4-BE49-F238E27FC236}">
              <a16:creationId xmlns:a16="http://schemas.microsoft.com/office/drawing/2014/main" id="{85CAEEBE-664C-4573-83A5-E1CA8C222A89}"/>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a:extLst>
            <a:ext uri="{FF2B5EF4-FFF2-40B4-BE49-F238E27FC236}">
              <a16:creationId xmlns:a16="http://schemas.microsoft.com/office/drawing/2014/main" id="{C13F7D5E-F920-4B6F-B8ED-BA7B6B10DB8B}"/>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B780DED-91F0-4138-B35F-09BB797A08F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C8683ED-D6CE-4BB2-99F8-F3B12D0277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7D839C6-6773-40B6-BFFA-2EA6A327EB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641810A-65A2-4195-A8ED-632C5AA6E7D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1A9D70E-B37E-4BBC-AEBE-E6DB7A93AE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9" name="楕円 88">
          <a:extLst>
            <a:ext uri="{FF2B5EF4-FFF2-40B4-BE49-F238E27FC236}">
              <a16:creationId xmlns:a16="http://schemas.microsoft.com/office/drawing/2014/main" id="{B9F4BC7C-8E85-4ACE-AC36-8B0578A3EDF0}"/>
            </a:ext>
          </a:extLst>
        </xdr:cNvPr>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0" name="楕円 89">
          <a:extLst>
            <a:ext uri="{FF2B5EF4-FFF2-40B4-BE49-F238E27FC236}">
              <a16:creationId xmlns:a16="http://schemas.microsoft.com/office/drawing/2014/main" id="{94BE94EA-1EEC-4241-9CD9-A5A14C3649D4}"/>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83548</xdr:rowOff>
    </xdr:to>
    <xdr:cxnSp macro="">
      <xdr:nvCxnSpPr>
        <xdr:cNvPr id="91" name="直線コネクタ 90">
          <a:extLst>
            <a:ext uri="{FF2B5EF4-FFF2-40B4-BE49-F238E27FC236}">
              <a16:creationId xmlns:a16="http://schemas.microsoft.com/office/drawing/2014/main" id="{7F76848A-7BBF-49EC-BFF8-E669DC311CAD}"/>
            </a:ext>
          </a:extLst>
        </xdr:cNvPr>
        <xdr:cNvCxnSpPr/>
      </xdr:nvCxnSpPr>
      <xdr:spPr>
        <a:xfrm flipV="1">
          <a:off x="3289300" y="591838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2" name="楕円 91">
          <a:extLst>
            <a:ext uri="{FF2B5EF4-FFF2-40B4-BE49-F238E27FC236}">
              <a16:creationId xmlns:a16="http://schemas.microsoft.com/office/drawing/2014/main" id="{6EE04BBA-1043-4798-ACB4-75DB8A477095}"/>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83548</xdr:rowOff>
    </xdr:to>
    <xdr:cxnSp macro="">
      <xdr:nvCxnSpPr>
        <xdr:cNvPr id="93" name="直線コネクタ 92">
          <a:extLst>
            <a:ext uri="{FF2B5EF4-FFF2-40B4-BE49-F238E27FC236}">
              <a16:creationId xmlns:a16="http://schemas.microsoft.com/office/drawing/2014/main" id="{534C0C29-C7B9-425D-BFCC-BE62FC954354}"/>
            </a:ext>
          </a:extLst>
        </xdr:cNvPr>
        <xdr:cNvCxnSpPr/>
      </xdr:nvCxnSpPr>
      <xdr:spPr>
        <a:xfrm>
          <a:off x="2527300" y="594614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117838</xdr:rowOff>
    </xdr:from>
    <xdr:to>
      <xdr:col>7</xdr:col>
      <xdr:colOff>187325</xdr:colOff>
      <xdr:row>30</xdr:row>
      <xdr:rowOff>47988</xdr:rowOff>
    </xdr:to>
    <xdr:sp macro="" textlink="">
      <xdr:nvSpPr>
        <xdr:cNvPr id="94" name="楕円 93">
          <a:extLst>
            <a:ext uri="{FF2B5EF4-FFF2-40B4-BE49-F238E27FC236}">
              <a16:creationId xmlns:a16="http://schemas.microsoft.com/office/drawing/2014/main" id="{77D54AA2-0E21-4E19-8A89-B893A1B04FC9}"/>
            </a:ext>
          </a:extLst>
        </xdr:cNvPr>
        <xdr:cNvSpPr/>
      </xdr:nvSpPr>
      <xdr:spPr>
        <a:xfrm>
          <a:off x="1714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168638</xdr:rowOff>
    </xdr:from>
    <xdr:to>
      <xdr:col>11</xdr:col>
      <xdr:colOff>136525</xdr:colOff>
      <xdr:row>30</xdr:row>
      <xdr:rowOff>31115</xdr:rowOff>
    </xdr:to>
    <xdr:cxnSp macro="">
      <xdr:nvCxnSpPr>
        <xdr:cNvPr id="95" name="直線コネクタ 94">
          <a:extLst>
            <a:ext uri="{FF2B5EF4-FFF2-40B4-BE49-F238E27FC236}">
              <a16:creationId xmlns:a16="http://schemas.microsoft.com/office/drawing/2014/main" id="{3A24B22F-34DA-4EF2-8430-2DC32EFF54EB}"/>
            </a:ext>
          </a:extLst>
        </xdr:cNvPr>
        <xdr:cNvCxnSpPr/>
      </xdr:nvCxnSpPr>
      <xdr:spPr>
        <a:xfrm>
          <a:off x="1765300" y="59122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6" name="n_1aveValue有形固定資産減価償却率">
          <a:extLst>
            <a:ext uri="{FF2B5EF4-FFF2-40B4-BE49-F238E27FC236}">
              <a16:creationId xmlns:a16="http://schemas.microsoft.com/office/drawing/2014/main" id="{617D323F-6527-4558-B58D-E6CF62916759}"/>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7" name="n_2aveValue有形固定資産減価償却率">
          <a:extLst>
            <a:ext uri="{FF2B5EF4-FFF2-40B4-BE49-F238E27FC236}">
              <a16:creationId xmlns:a16="http://schemas.microsoft.com/office/drawing/2014/main" id="{7C71A42E-AB35-42B6-9247-AAAA2525F3A3}"/>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8" name="n_3aveValue有形固定資産減価償却率">
          <a:extLst>
            <a:ext uri="{FF2B5EF4-FFF2-40B4-BE49-F238E27FC236}">
              <a16:creationId xmlns:a16="http://schemas.microsoft.com/office/drawing/2014/main" id="{AD7FC999-45A5-40C8-B965-1A9224671861}"/>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9" name="n_4aveValue有形固定資産減価償却率">
          <a:extLst>
            <a:ext uri="{FF2B5EF4-FFF2-40B4-BE49-F238E27FC236}">
              <a16:creationId xmlns:a16="http://schemas.microsoft.com/office/drawing/2014/main" id="{05968BAD-DFB0-4BCB-9F08-ADD874F0F92C}"/>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100" name="n_1mainValue有形固定資産減価償却率">
          <a:extLst>
            <a:ext uri="{FF2B5EF4-FFF2-40B4-BE49-F238E27FC236}">
              <a16:creationId xmlns:a16="http://schemas.microsoft.com/office/drawing/2014/main" id="{E3A9146F-BB60-4C79-9963-39DDCC10EBB2}"/>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101" name="n_2mainValue有形固定資産減価償却率">
          <a:extLst>
            <a:ext uri="{FF2B5EF4-FFF2-40B4-BE49-F238E27FC236}">
              <a16:creationId xmlns:a16="http://schemas.microsoft.com/office/drawing/2014/main" id="{72305DD9-A8C6-490E-ABAD-3256DE07371B}"/>
            </a:ext>
          </a:extLst>
        </xdr:cNvPr>
        <xdr:cNvSpPr txBox="1"/>
      </xdr:nvSpPr>
      <xdr:spPr>
        <a:xfrm>
          <a:off x="3086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102" name="n_3mainValue有形固定資産減価償却率">
          <a:extLst>
            <a:ext uri="{FF2B5EF4-FFF2-40B4-BE49-F238E27FC236}">
              <a16:creationId xmlns:a16="http://schemas.microsoft.com/office/drawing/2014/main" id="{D8AD6EF9-98C4-4220-AE65-85565CEA2698}"/>
            </a:ext>
          </a:extLst>
        </xdr:cNvPr>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64515</xdr:rowOff>
    </xdr:from>
    <xdr:ext cx="405111" cy="259045"/>
    <xdr:sp macro="" textlink="">
      <xdr:nvSpPr>
        <xdr:cNvPr id="103" name="n_4mainValue有形固定資産減価償却率">
          <a:extLst>
            <a:ext uri="{FF2B5EF4-FFF2-40B4-BE49-F238E27FC236}">
              <a16:creationId xmlns:a16="http://schemas.microsoft.com/office/drawing/2014/main" id="{2CA1E4C7-1C97-4507-B1E9-3FC641601384}"/>
            </a:ext>
          </a:extLst>
        </xdr:cNvPr>
        <xdr:cNvSpPr txBox="1"/>
      </xdr:nvSpPr>
      <xdr:spPr>
        <a:xfrm>
          <a:off x="1562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B143EA06-0AB2-44FC-978A-0037E908F3E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8F42D04B-D964-417C-B6A1-9C06788CB4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ACA4ADF9-4F52-4AD7-BD2E-9E1636A2A46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3F203B4E-2302-44AD-AF0B-18C1E68DAB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E2FB1856-CCE9-42DF-97B7-DA6BF94FA34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DEA69DFB-6894-444B-B34E-9526705E560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FDB33CF-B104-4520-A5A8-6F9189646BC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D60107CB-F933-4732-8DD5-8F5E2A2B9C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1FCC1D48-CC07-4315-BE6C-6332B7A5AAB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395723CB-4815-48B1-918D-0E370F54E6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5DD0DD54-EFCB-46DD-A8EE-3F2761D543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2A5C47DF-6164-4F15-80AA-28C514B29F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D9815ED2-D583-4AA3-903C-8C63102188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兵庫県・類似団体内平均を全て下回っており、良好な水準を保っている。令和元年度は複数の大規模投資事業が完了したことで、将来負担額が増加し、充当可能基金が減少したため、比率は上昇している。持続可能な健全財政を堅持するため、維持管理費用を含めた投資判断や、市税等一般財源の確保、コスト縮減に向けた取り組み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85EE49B8-DBA3-468E-904C-C42F5A305E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FA7CD3B1-8F99-44A0-878B-AA1EDA8E55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5A715B5E-96C3-472D-A4DA-90CB9F2E298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99952FA1-E397-4864-B17A-CE1640B372D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a:extLst>
            <a:ext uri="{FF2B5EF4-FFF2-40B4-BE49-F238E27FC236}">
              <a16:creationId xmlns:a16="http://schemas.microsoft.com/office/drawing/2014/main" id="{8B088991-4FA5-4196-9A1A-CD2FFF14E9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4ED615D9-124D-4B6B-8F55-9E64CA4EA6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3" name="テキスト ボックス 122">
          <a:extLst>
            <a:ext uri="{FF2B5EF4-FFF2-40B4-BE49-F238E27FC236}">
              <a16:creationId xmlns:a16="http://schemas.microsoft.com/office/drawing/2014/main" id="{2BD583C3-9449-49C1-8CA6-091C452EA5D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687DC84E-F1A4-4AE9-9AC4-39B775C2AF0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7E96663A-4806-4238-9C82-18B7A0FB6FB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DB7FDBF3-6863-45E1-BCF1-0BA0E6C99E5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a:extLst>
            <a:ext uri="{FF2B5EF4-FFF2-40B4-BE49-F238E27FC236}">
              <a16:creationId xmlns:a16="http://schemas.microsoft.com/office/drawing/2014/main" id="{6B7F3106-025F-43E3-AC54-994B9B03B5B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26596E81-206E-4F17-80F9-18C113EF636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a:extLst>
            <a:ext uri="{FF2B5EF4-FFF2-40B4-BE49-F238E27FC236}">
              <a16:creationId xmlns:a16="http://schemas.microsoft.com/office/drawing/2014/main" id="{C73DE531-436E-46B5-A144-7676056144A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9A98C811-A4DA-48FF-AF29-AB6C4A820C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1" name="テキスト ボックス 130">
          <a:extLst>
            <a:ext uri="{FF2B5EF4-FFF2-40B4-BE49-F238E27FC236}">
              <a16:creationId xmlns:a16="http://schemas.microsoft.com/office/drawing/2014/main" id="{A7FC67D3-C048-48EF-ADCA-CEDFAEA4E88E}"/>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D15EAAB2-4063-40F9-BA65-E1F4A102FB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3" name="テキスト ボックス 132">
          <a:extLst>
            <a:ext uri="{FF2B5EF4-FFF2-40B4-BE49-F238E27FC236}">
              <a16:creationId xmlns:a16="http://schemas.microsoft.com/office/drawing/2014/main" id="{159B4CBB-7A90-43C9-AFA9-E21D0BA3224C}"/>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C46BFA52-736D-461E-B4CA-6CD4F9DD5A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5" name="直線コネクタ 134">
          <a:extLst>
            <a:ext uri="{FF2B5EF4-FFF2-40B4-BE49-F238E27FC236}">
              <a16:creationId xmlns:a16="http://schemas.microsoft.com/office/drawing/2014/main" id="{7DBC797B-0176-4CCB-B5B3-CD909531FD6A}"/>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6" name="債務償還比率最小値テキスト">
          <a:extLst>
            <a:ext uri="{FF2B5EF4-FFF2-40B4-BE49-F238E27FC236}">
              <a16:creationId xmlns:a16="http://schemas.microsoft.com/office/drawing/2014/main" id="{35D915FD-7EFB-48D7-8104-05BC5210D1D1}"/>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7" name="直線コネクタ 136">
          <a:extLst>
            <a:ext uri="{FF2B5EF4-FFF2-40B4-BE49-F238E27FC236}">
              <a16:creationId xmlns:a16="http://schemas.microsoft.com/office/drawing/2014/main" id="{523D6FCF-4E53-44AF-88CC-C60B8A8B3DD6}"/>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8" name="債務償還比率最大値テキスト">
          <a:extLst>
            <a:ext uri="{FF2B5EF4-FFF2-40B4-BE49-F238E27FC236}">
              <a16:creationId xmlns:a16="http://schemas.microsoft.com/office/drawing/2014/main" id="{C4BA2B3F-CA88-4227-9A4D-A8E458A4AD1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9" name="直線コネクタ 138">
          <a:extLst>
            <a:ext uri="{FF2B5EF4-FFF2-40B4-BE49-F238E27FC236}">
              <a16:creationId xmlns:a16="http://schemas.microsoft.com/office/drawing/2014/main" id="{7B486F40-20B1-4850-867C-9F3F68B58772}"/>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0" name="債務償還比率平均値テキスト">
          <a:extLst>
            <a:ext uri="{FF2B5EF4-FFF2-40B4-BE49-F238E27FC236}">
              <a16:creationId xmlns:a16="http://schemas.microsoft.com/office/drawing/2014/main" id="{39E88584-DCA5-4246-8506-0A2A0E1405C8}"/>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1" name="フローチャート: 判断 140">
          <a:extLst>
            <a:ext uri="{FF2B5EF4-FFF2-40B4-BE49-F238E27FC236}">
              <a16:creationId xmlns:a16="http://schemas.microsoft.com/office/drawing/2014/main" id="{94427645-1722-49DE-AE30-C96A96E9C89F}"/>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2" name="フローチャート: 判断 141">
          <a:extLst>
            <a:ext uri="{FF2B5EF4-FFF2-40B4-BE49-F238E27FC236}">
              <a16:creationId xmlns:a16="http://schemas.microsoft.com/office/drawing/2014/main" id="{5357F21E-2C85-4252-BFCD-7DD272FDE6BC}"/>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3" name="フローチャート: 判断 142">
          <a:extLst>
            <a:ext uri="{FF2B5EF4-FFF2-40B4-BE49-F238E27FC236}">
              <a16:creationId xmlns:a16="http://schemas.microsoft.com/office/drawing/2014/main" id="{CDE97548-7B0F-4C2D-9EC8-092933B0D8A9}"/>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4" name="フローチャート: 判断 143">
          <a:extLst>
            <a:ext uri="{FF2B5EF4-FFF2-40B4-BE49-F238E27FC236}">
              <a16:creationId xmlns:a16="http://schemas.microsoft.com/office/drawing/2014/main" id="{36DF2F0C-34B3-427C-BD64-660F769D42E6}"/>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5" name="フローチャート: 判断 144">
          <a:extLst>
            <a:ext uri="{FF2B5EF4-FFF2-40B4-BE49-F238E27FC236}">
              <a16:creationId xmlns:a16="http://schemas.microsoft.com/office/drawing/2014/main" id="{018B2B74-9748-488D-8C9E-32505EDA3EAD}"/>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3CB293D-9B27-4A0F-9FE9-CAA6AFEEC1A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8C174CC-84C9-4AA1-BF78-B8EEF6320FB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5D537BE-6B1C-4800-B29E-B29196E2638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B34B89B-F428-4874-B0A2-AFFE467D62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7943ED8-AB98-4BD3-ABC0-EE4F7550CC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33637</xdr:rowOff>
    </xdr:from>
    <xdr:to>
      <xdr:col>76</xdr:col>
      <xdr:colOff>73025</xdr:colOff>
      <xdr:row>29</xdr:row>
      <xdr:rowOff>135237</xdr:rowOff>
    </xdr:to>
    <xdr:sp macro="" textlink="">
      <xdr:nvSpPr>
        <xdr:cNvPr id="151" name="楕円 150">
          <a:extLst>
            <a:ext uri="{FF2B5EF4-FFF2-40B4-BE49-F238E27FC236}">
              <a16:creationId xmlns:a16="http://schemas.microsoft.com/office/drawing/2014/main" id="{7CD47993-FDD0-43D3-B58A-1138FF136C6B}"/>
            </a:ext>
          </a:extLst>
        </xdr:cNvPr>
        <xdr:cNvSpPr/>
      </xdr:nvSpPr>
      <xdr:spPr>
        <a:xfrm>
          <a:off x="14744700" y="57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56514</xdr:rowOff>
    </xdr:from>
    <xdr:ext cx="469744" cy="259045"/>
    <xdr:sp macro="" textlink="">
      <xdr:nvSpPr>
        <xdr:cNvPr id="152" name="債務償還比率該当値テキスト">
          <a:extLst>
            <a:ext uri="{FF2B5EF4-FFF2-40B4-BE49-F238E27FC236}">
              <a16:creationId xmlns:a16="http://schemas.microsoft.com/office/drawing/2014/main" id="{3342D1F6-BE3E-44CB-9432-175D26B5436D}"/>
            </a:ext>
          </a:extLst>
        </xdr:cNvPr>
        <xdr:cNvSpPr txBox="1"/>
      </xdr:nvSpPr>
      <xdr:spPr>
        <a:xfrm>
          <a:off x="14846300" y="562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108277</xdr:rowOff>
    </xdr:from>
    <xdr:to>
      <xdr:col>72</xdr:col>
      <xdr:colOff>123825</xdr:colOff>
      <xdr:row>30</xdr:row>
      <xdr:rowOff>38427</xdr:rowOff>
    </xdr:to>
    <xdr:sp macro="" textlink="">
      <xdr:nvSpPr>
        <xdr:cNvPr id="153" name="楕円 152">
          <a:extLst>
            <a:ext uri="{FF2B5EF4-FFF2-40B4-BE49-F238E27FC236}">
              <a16:creationId xmlns:a16="http://schemas.microsoft.com/office/drawing/2014/main" id="{E9A4521A-FB32-44A6-9ECC-3E49665CD040}"/>
            </a:ext>
          </a:extLst>
        </xdr:cNvPr>
        <xdr:cNvSpPr/>
      </xdr:nvSpPr>
      <xdr:spPr>
        <a:xfrm>
          <a:off x="14033500" y="58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84437</xdr:rowOff>
    </xdr:from>
    <xdr:to>
      <xdr:col>76</xdr:col>
      <xdr:colOff>22225</xdr:colOff>
      <xdr:row>29</xdr:row>
      <xdr:rowOff>159077</xdr:rowOff>
    </xdr:to>
    <xdr:cxnSp macro="">
      <xdr:nvCxnSpPr>
        <xdr:cNvPr id="154" name="直線コネクタ 153">
          <a:extLst>
            <a:ext uri="{FF2B5EF4-FFF2-40B4-BE49-F238E27FC236}">
              <a16:creationId xmlns:a16="http://schemas.microsoft.com/office/drawing/2014/main" id="{62DFDF73-BECA-4C64-BDB0-B2363C4A5292}"/>
            </a:ext>
          </a:extLst>
        </xdr:cNvPr>
        <xdr:cNvCxnSpPr/>
      </xdr:nvCxnSpPr>
      <xdr:spPr>
        <a:xfrm flipV="1">
          <a:off x="14084300" y="5828012"/>
          <a:ext cx="711200" cy="7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65677</xdr:rowOff>
    </xdr:from>
    <xdr:to>
      <xdr:col>68</xdr:col>
      <xdr:colOff>123825</xdr:colOff>
      <xdr:row>28</xdr:row>
      <xdr:rowOff>167277</xdr:rowOff>
    </xdr:to>
    <xdr:sp macro="" textlink="">
      <xdr:nvSpPr>
        <xdr:cNvPr id="155" name="楕円 154">
          <a:extLst>
            <a:ext uri="{FF2B5EF4-FFF2-40B4-BE49-F238E27FC236}">
              <a16:creationId xmlns:a16="http://schemas.microsoft.com/office/drawing/2014/main" id="{6C655A43-9A44-48E9-9C7F-9DF0CF18065C}"/>
            </a:ext>
          </a:extLst>
        </xdr:cNvPr>
        <xdr:cNvSpPr/>
      </xdr:nvSpPr>
      <xdr:spPr>
        <a:xfrm>
          <a:off x="13271500" y="56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116477</xdr:rowOff>
    </xdr:from>
    <xdr:to>
      <xdr:col>72</xdr:col>
      <xdr:colOff>73025</xdr:colOff>
      <xdr:row>29</xdr:row>
      <xdr:rowOff>159077</xdr:rowOff>
    </xdr:to>
    <xdr:cxnSp macro="">
      <xdr:nvCxnSpPr>
        <xdr:cNvPr id="156" name="直線コネクタ 155">
          <a:extLst>
            <a:ext uri="{FF2B5EF4-FFF2-40B4-BE49-F238E27FC236}">
              <a16:creationId xmlns:a16="http://schemas.microsoft.com/office/drawing/2014/main" id="{92EF1067-3794-4E3B-8C8A-04CFF9275091}"/>
            </a:ext>
          </a:extLst>
        </xdr:cNvPr>
        <xdr:cNvCxnSpPr/>
      </xdr:nvCxnSpPr>
      <xdr:spPr>
        <a:xfrm>
          <a:off x="13322300" y="5688602"/>
          <a:ext cx="762000" cy="21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60280</xdr:rowOff>
    </xdr:from>
    <xdr:to>
      <xdr:col>64</xdr:col>
      <xdr:colOff>123825</xdr:colOff>
      <xdr:row>28</xdr:row>
      <xdr:rowOff>161880</xdr:rowOff>
    </xdr:to>
    <xdr:sp macro="" textlink="">
      <xdr:nvSpPr>
        <xdr:cNvPr id="157" name="楕円 156">
          <a:extLst>
            <a:ext uri="{FF2B5EF4-FFF2-40B4-BE49-F238E27FC236}">
              <a16:creationId xmlns:a16="http://schemas.microsoft.com/office/drawing/2014/main" id="{9EF51962-F091-4338-A22C-AB87D17DF6E5}"/>
            </a:ext>
          </a:extLst>
        </xdr:cNvPr>
        <xdr:cNvSpPr/>
      </xdr:nvSpPr>
      <xdr:spPr>
        <a:xfrm>
          <a:off x="12509500" y="5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111080</xdr:rowOff>
    </xdr:from>
    <xdr:to>
      <xdr:col>68</xdr:col>
      <xdr:colOff>73025</xdr:colOff>
      <xdr:row>28</xdr:row>
      <xdr:rowOff>116477</xdr:rowOff>
    </xdr:to>
    <xdr:cxnSp macro="">
      <xdr:nvCxnSpPr>
        <xdr:cNvPr id="158" name="直線コネクタ 157">
          <a:extLst>
            <a:ext uri="{FF2B5EF4-FFF2-40B4-BE49-F238E27FC236}">
              <a16:creationId xmlns:a16="http://schemas.microsoft.com/office/drawing/2014/main" id="{E9E6E55A-0F86-4FFD-B307-E48174822534}"/>
            </a:ext>
          </a:extLst>
        </xdr:cNvPr>
        <xdr:cNvCxnSpPr/>
      </xdr:nvCxnSpPr>
      <xdr:spPr>
        <a:xfrm>
          <a:off x="12560300" y="5683205"/>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87884</xdr:rowOff>
    </xdr:from>
    <xdr:to>
      <xdr:col>60</xdr:col>
      <xdr:colOff>123825</xdr:colOff>
      <xdr:row>29</xdr:row>
      <xdr:rowOff>18034</xdr:rowOff>
    </xdr:to>
    <xdr:sp macro="" textlink="">
      <xdr:nvSpPr>
        <xdr:cNvPr id="159" name="楕円 158">
          <a:extLst>
            <a:ext uri="{FF2B5EF4-FFF2-40B4-BE49-F238E27FC236}">
              <a16:creationId xmlns:a16="http://schemas.microsoft.com/office/drawing/2014/main" id="{FB7C501A-69C6-4B0A-AB28-36AB1DD3DCFA}"/>
            </a:ext>
          </a:extLst>
        </xdr:cNvPr>
        <xdr:cNvSpPr/>
      </xdr:nvSpPr>
      <xdr:spPr>
        <a:xfrm>
          <a:off x="11747500" y="56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111080</xdr:rowOff>
    </xdr:from>
    <xdr:to>
      <xdr:col>64</xdr:col>
      <xdr:colOff>73025</xdr:colOff>
      <xdr:row>28</xdr:row>
      <xdr:rowOff>138684</xdr:rowOff>
    </xdr:to>
    <xdr:cxnSp macro="">
      <xdr:nvCxnSpPr>
        <xdr:cNvPr id="160" name="直線コネクタ 159">
          <a:extLst>
            <a:ext uri="{FF2B5EF4-FFF2-40B4-BE49-F238E27FC236}">
              <a16:creationId xmlns:a16="http://schemas.microsoft.com/office/drawing/2014/main" id="{1C7C1E27-7AF9-43D8-9C5F-D15FC2EDA3C5}"/>
            </a:ext>
          </a:extLst>
        </xdr:cNvPr>
        <xdr:cNvCxnSpPr/>
      </xdr:nvCxnSpPr>
      <xdr:spPr>
        <a:xfrm flipV="1">
          <a:off x="11798300" y="5683205"/>
          <a:ext cx="762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1" name="n_1aveValue債務償還比率">
          <a:extLst>
            <a:ext uri="{FF2B5EF4-FFF2-40B4-BE49-F238E27FC236}">
              <a16:creationId xmlns:a16="http://schemas.microsoft.com/office/drawing/2014/main" id="{9D3D7197-A888-431C-A13F-9ACDF33B51EC}"/>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2" name="n_2aveValue債務償還比率">
          <a:extLst>
            <a:ext uri="{FF2B5EF4-FFF2-40B4-BE49-F238E27FC236}">
              <a16:creationId xmlns:a16="http://schemas.microsoft.com/office/drawing/2014/main" id="{6432428B-1ACA-4E5D-8578-BB71E2BDD7B0}"/>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3" name="n_3aveValue債務償還比率">
          <a:extLst>
            <a:ext uri="{FF2B5EF4-FFF2-40B4-BE49-F238E27FC236}">
              <a16:creationId xmlns:a16="http://schemas.microsoft.com/office/drawing/2014/main" id="{7C24D324-1721-45F9-BEAE-4E4D2BDCBAAD}"/>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4" name="n_4aveValue債務償還比率">
          <a:extLst>
            <a:ext uri="{FF2B5EF4-FFF2-40B4-BE49-F238E27FC236}">
              <a16:creationId xmlns:a16="http://schemas.microsoft.com/office/drawing/2014/main" id="{ABCEA03E-C5C8-4385-93E1-423CEADB41C0}"/>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54954</xdr:rowOff>
    </xdr:from>
    <xdr:ext cx="469744" cy="259045"/>
    <xdr:sp macro="" textlink="">
      <xdr:nvSpPr>
        <xdr:cNvPr id="165" name="n_1mainValue債務償還比率">
          <a:extLst>
            <a:ext uri="{FF2B5EF4-FFF2-40B4-BE49-F238E27FC236}">
              <a16:creationId xmlns:a16="http://schemas.microsoft.com/office/drawing/2014/main" id="{ED5B3A32-46E9-4503-816F-2A702CBAFC34}"/>
            </a:ext>
          </a:extLst>
        </xdr:cNvPr>
        <xdr:cNvSpPr txBox="1"/>
      </xdr:nvSpPr>
      <xdr:spPr>
        <a:xfrm>
          <a:off x="13836727" y="562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12354</xdr:rowOff>
    </xdr:from>
    <xdr:ext cx="469744" cy="259045"/>
    <xdr:sp macro="" textlink="">
      <xdr:nvSpPr>
        <xdr:cNvPr id="166" name="n_2mainValue債務償還比率">
          <a:extLst>
            <a:ext uri="{FF2B5EF4-FFF2-40B4-BE49-F238E27FC236}">
              <a16:creationId xmlns:a16="http://schemas.microsoft.com/office/drawing/2014/main" id="{56CAFA2E-A883-4B3F-ABD2-95CA7C83B596}"/>
            </a:ext>
          </a:extLst>
        </xdr:cNvPr>
        <xdr:cNvSpPr txBox="1"/>
      </xdr:nvSpPr>
      <xdr:spPr>
        <a:xfrm>
          <a:off x="13087427" y="541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6957</xdr:rowOff>
    </xdr:from>
    <xdr:ext cx="469744" cy="259045"/>
    <xdr:sp macro="" textlink="">
      <xdr:nvSpPr>
        <xdr:cNvPr id="167" name="n_3mainValue債務償還比率">
          <a:extLst>
            <a:ext uri="{FF2B5EF4-FFF2-40B4-BE49-F238E27FC236}">
              <a16:creationId xmlns:a16="http://schemas.microsoft.com/office/drawing/2014/main" id="{C7DDA540-1C2E-4E4B-A84C-1ADBC033DDAA}"/>
            </a:ext>
          </a:extLst>
        </xdr:cNvPr>
        <xdr:cNvSpPr txBox="1"/>
      </xdr:nvSpPr>
      <xdr:spPr>
        <a:xfrm>
          <a:off x="12325427" y="540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34561</xdr:rowOff>
    </xdr:from>
    <xdr:ext cx="469744" cy="259045"/>
    <xdr:sp macro="" textlink="">
      <xdr:nvSpPr>
        <xdr:cNvPr id="168" name="n_4mainValue債務償還比率">
          <a:extLst>
            <a:ext uri="{FF2B5EF4-FFF2-40B4-BE49-F238E27FC236}">
              <a16:creationId xmlns:a16="http://schemas.microsoft.com/office/drawing/2014/main" id="{E315853B-4C1A-4216-A9BA-F70D9C929103}"/>
            </a:ext>
          </a:extLst>
        </xdr:cNvPr>
        <xdr:cNvSpPr txBox="1"/>
      </xdr:nvSpPr>
      <xdr:spPr>
        <a:xfrm>
          <a:off x="11563427" y="54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39644E2-A326-4CF1-B0E9-61E0E1B49A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45040682-4BC4-41E3-B19C-839603433D7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D422DE9E-A728-4819-9823-8F8D0230FAB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FB20EF6C-98E5-43D9-87D1-0AEED448DEE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BD86D6B4-EBFF-4C24-B455-525D13CFFE8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9282E5BD-F196-4588-A77D-C8AB8AE4D0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0C88B3-E405-436E-9968-8556375E29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0A892E-2182-426D-8A95-B32AE7EE8F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74B957-35FE-4637-AF0D-E660C3168A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25E2F2-3FE3-4522-A6CD-97BDD09564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42E326-7987-4FD5-BDBD-182A2E6B24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3B5575-7549-4C95-8FB0-52A64FC525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E64F9D-DB9C-479D-914A-E8478937CD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CE7A09-8C0C-41D1-858C-D35250AC3D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B6E5CD-8F6A-4287-9391-30A8F1EB15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CE1381-A515-4655-9502-12CC200517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1DE21F-EDD1-402D-83E2-91719E8E74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6C7049-6FFD-4AFE-8666-14E646BB01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3DB2F6-5B21-4A32-9105-5F1C05FCC8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9D5D15-3A24-4BEC-AD90-13943B426A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79F70D-A033-4EBF-9502-53C2721EA3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0FCACE-B997-404B-A12A-23E03D24A9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9E88C3-6377-4E88-8FE6-1183C818B0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9CEC7C-A132-4CC4-B5FC-C4DF4BC011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613BF8-DF58-4928-AE2C-57934521E2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DA936B-DAD5-47F0-8313-6559660D6A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5C543A-15BC-4A5E-B890-CE63DDD4CF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C7B2E8-1EFD-4281-A9B2-3EFDCD3CDB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C70701-B8B8-450C-804D-8ED25B0371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B41302-4928-46D7-9224-F1ABD91F0C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AF9733-5E46-48C1-853F-4AC41DFD10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EAC6E6-CE27-418F-888A-B039409821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9C4352-5808-4943-9049-2C9E79DEA2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2AF57C-600B-419D-B04C-E54FA1B51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248F56-0C8D-48B3-8C26-195AA6FE03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0B66FA-D95B-4435-9F88-0EBCB44C10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1497513-9F0B-4CB3-8719-659E8136E6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2FA8D8-DE18-4646-B38D-37ADCA3416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4EE597-58B1-4A30-8F45-65BE303470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B213E6-E0FA-4A2C-B963-4C19659B64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17D44A-50B7-4BE9-BEF7-66724B1268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A422C6-0315-4669-8305-9F77AA6BD7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D48BA4-683A-4C16-9DAE-0136585973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BAF6FB-1DF3-47C5-AECD-F014AB8703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62F584D-FD48-4CC0-B807-5FE615DB43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758A2E-4B4E-45F4-8669-E9D04B14DB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ECD1D8-DD73-4B04-A6A2-54CD94705D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0D5C99-691D-4FCB-8704-24062FAB4B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2C525E2-DB97-4F05-9545-48D5F39CD8F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903D908-B3D8-4B51-B236-7BC717F68AA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CBA36C-1EBD-4865-AEFC-5B36D3A8B59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3BF5ED-1876-418B-BC14-8BDF043A42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DDFF63-4DEC-406E-8A0C-E408EA543C2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3047FF-E6F3-45AB-8859-7947B6DE10B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1FC64C-7118-4A34-A3BC-6DFAE99A024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DA6A68-3304-44F0-9BFD-CD03AE2A703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ECEC42A-3420-4E90-A2C8-457CE0D82A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049FF4-2F79-4772-8ADA-76D3E56909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BF2CC5-AB37-41A8-A70A-80910B6B10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4F2BE1-CA83-439B-BCA7-254B0FC7378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0EFA6C5-3BB9-43DF-B759-9C1BA6F7CD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2062194A-0B3C-4B59-8796-171EC6CC0D13}"/>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B724C21D-37F1-4962-A822-5DAFE9B243B6}"/>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5F2E0DCD-EA75-49BE-8D75-90C126C41CC4}"/>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D12A0BB1-326F-472A-AD0C-FBA2B0CC8DAA}"/>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AE1C06A-4F88-4035-B787-FA0A36106B4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AA840832-076C-4C8C-BA79-FFC71F1ADE49}"/>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2E67D598-846E-4E47-83D8-932C09641484}"/>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C9A2EC06-1613-48B0-BD52-261C761C8FFB}"/>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9C726940-2497-437F-82DB-4916735B8F13}"/>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F853C150-FD48-4361-AFCC-E4B0F88A4112}"/>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400C389-76DE-491D-BE60-E66CAF4330A8}"/>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B10446-5E43-4CAD-B674-ED16C42B00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336610-EBAD-44D0-879A-8A925238FF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5E6631-9607-437E-9F0F-5EA6C1D9AE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699110-51B7-4D95-8213-724A7BA71A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A17568-5B0C-4000-B584-4D241969B94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3" name="楕円 72">
          <a:extLst>
            <a:ext uri="{FF2B5EF4-FFF2-40B4-BE49-F238E27FC236}">
              <a16:creationId xmlns:a16="http://schemas.microsoft.com/office/drawing/2014/main" id="{59E96017-4820-4D42-953B-8C1E9B8BF87D}"/>
            </a:ext>
          </a:extLst>
        </xdr:cNvPr>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74" name="楕円 73">
          <a:extLst>
            <a:ext uri="{FF2B5EF4-FFF2-40B4-BE49-F238E27FC236}">
              <a16:creationId xmlns:a16="http://schemas.microsoft.com/office/drawing/2014/main" id="{22654153-34F1-4381-A3C6-435A168FA559}"/>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17145</xdr:rowOff>
    </xdr:to>
    <xdr:cxnSp macro="">
      <xdr:nvCxnSpPr>
        <xdr:cNvPr id="75" name="直線コネクタ 74">
          <a:extLst>
            <a:ext uri="{FF2B5EF4-FFF2-40B4-BE49-F238E27FC236}">
              <a16:creationId xmlns:a16="http://schemas.microsoft.com/office/drawing/2014/main" id="{E4D2A077-44F4-4491-ADED-5F3FD6C9AD96}"/>
            </a:ext>
          </a:extLst>
        </xdr:cNvPr>
        <xdr:cNvCxnSpPr/>
      </xdr:nvCxnSpPr>
      <xdr:spPr>
        <a:xfrm>
          <a:off x="2908300" y="63284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6" name="楕円 75">
          <a:extLst>
            <a:ext uri="{FF2B5EF4-FFF2-40B4-BE49-F238E27FC236}">
              <a16:creationId xmlns:a16="http://schemas.microsoft.com/office/drawing/2014/main" id="{226F2599-B482-461E-AF68-9C6725FC91C3}"/>
            </a:ext>
          </a:extLst>
        </xdr:cNvPr>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156210</xdr:rowOff>
    </xdr:to>
    <xdr:cxnSp macro="">
      <xdr:nvCxnSpPr>
        <xdr:cNvPr id="77" name="直線コネクタ 76">
          <a:extLst>
            <a:ext uri="{FF2B5EF4-FFF2-40B4-BE49-F238E27FC236}">
              <a16:creationId xmlns:a16="http://schemas.microsoft.com/office/drawing/2014/main" id="{7D6B9D2E-2B27-459C-BB67-0A214E1B5181}"/>
            </a:ext>
          </a:extLst>
        </xdr:cNvPr>
        <xdr:cNvCxnSpPr/>
      </xdr:nvCxnSpPr>
      <xdr:spPr>
        <a:xfrm>
          <a:off x="2019300" y="6292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78" name="楕円 77">
          <a:extLst>
            <a:ext uri="{FF2B5EF4-FFF2-40B4-BE49-F238E27FC236}">
              <a16:creationId xmlns:a16="http://schemas.microsoft.com/office/drawing/2014/main" id="{82FFB4D1-3FC9-4B6D-BF28-AF2D12D0C290}"/>
            </a:ext>
          </a:extLst>
        </xdr:cNvPr>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120015</xdr:rowOff>
    </xdr:to>
    <xdr:cxnSp macro="">
      <xdr:nvCxnSpPr>
        <xdr:cNvPr id="79" name="直線コネクタ 78">
          <a:extLst>
            <a:ext uri="{FF2B5EF4-FFF2-40B4-BE49-F238E27FC236}">
              <a16:creationId xmlns:a16="http://schemas.microsoft.com/office/drawing/2014/main" id="{9122278E-8C5B-40D5-802B-ACFB01E8E794}"/>
            </a:ext>
          </a:extLst>
        </xdr:cNvPr>
        <xdr:cNvCxnSpPr/>
      </xdr:nvCxnSpPr>
      <xdr:spPr>
        <a:xfrm>
          <a:off x="1130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0" name="n_1aveValue【道路】&#10;有形固定資産減価償却率">
          <a:extLst>
            <a:ext uri="{FF2B5EF4-FFF2-40B4-BE49-F238E27FC236}">
              <a16:creationId xmlns:a16="http://schemas.microsoft.com/office/drawing/2014/main" id="{4125F338-F41D-4639-B703-50BE2F2C6939}"/>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1" name="n_2aveValue【道路】&#10;有形固定資産減価償却率">
          <a:extLst>
            <a:ext uri="{FF2B5EF4-FFF2-40B4-BE49-F238E27FC236}">
              <a16:creationId xmlns:a16="http://schemas.microsoft.com/office/drawing/2014/main" id="{B86E972D-892F-4065-9CC9-31BB5DB6E1F1}"/>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2" name="n_3aveValue【道路】&#10;有形固定資産減価償却率">
          <a:extLst>
            <a:ext uri="{FF2B5EF4-FFF2-40B4-BE49-F238E27FC236}">
              <a16:creationId xmlns:a16="http://schemas.microsoft.com/office/drawing/2014/main" id="{032EA166-CA8B-4587-93C2-CFBD78AA410B}"/>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3" name="n_4aveValue【道路】&#10;有形固定資産減価償却率">
          <a:extLst>
            <a:ext uri="{FF2B5EF4-FFF2-40B4-BE49-F238E27FC236}">
              <a16:creationId xmlns:a16="http://schemas.microsoft.com/office/drawing/2014/main" id="{E20C4B96-0678-4B24-9FC9-4FAF0D0EA41D}"/>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84" name="n_1mainValue【道路】&#10;有形固定資産減価償却率">
          <a:extLst>
            <a:ext uri="{FF2B5EF4-FFF2-40B4-BE49-F238E27FC236}">
              <a16:creationId xmlns:a16="http://schemas.microsoft.com/office/drawing/2014/main" id="{A78C073C-D775-4600-A78B-FE03DD825362}"/>
            </a:ext>
          </a:extLst>
        </xdr:cNvPr>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5" name="n_2mainValue【道路】&#10;有形固定資産減価償却率">
          <a:extLst>
            <a:ext uri="{FF2B5EF4-FFF2-40B4-BE49-F238E27FC236}">
              <a16:creationId xmlns:a16="http://schemas.microsoft.com/office/drawing/2014/main" id="{80F0BBF8-C714-4F91-8730-BBC49652B64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6" name="n_3mainValue【道路】&#10;有形固定資産減価償却率">
          <a:extLst>
            <a:ext uri="{FF2B5EF4-FFF2-40B4-BE49-F238E27FC236}">
              <a16:creationId xmlns:a16="http://schemas.microsoft.com/office/drawing/2014/main" id="{7B661219-BE77-4E72-9254-6ADD6A256B3C}"/>
            </a:ext>
          </a:extLst>
        </xdr:cNvPr>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87" name="n_4mainValue【道路】&#10;有形固定資産減価償却率">
          <a:extLst>
            <a:ext uri="{FF2B5EF4-FFF2-40B4-BE49-F238E27FC236}">
              <a16:creationId xmlns:a16="http://schemas.microsoft.com/office/drawing/2014/main" id="{E1695E75-0777-4956-9F39-B6EBA3911251}"/>
            </a:ext>
          </a:extLst>
        </xdr:cNvPr>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35210BE-622A-4E56-ABAC-82FC3159DB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1FA6AB4-84ED-46CC-BC06-D2CF52F7B0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54A36044-A72C-4715-AB80-185EF0FFD7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23F3A87-4A1E-44B2-BC79-028F4FFB20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17A0D1D-EA8A-4390-89A7-1F9BE5FB83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7066CBDC-88CE-4FA7-ADC4-9CB3C69541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EC6DA04-F7A7-4A38-886E-C9DA86722D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0254274-53D9-4D54-8868-462725105F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8A0E615B-FBFC-4239-89B0-600ACB06638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901CFEF-A46F-4517-B144-FF0D16E3B9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662D2EC2-87ED-4123-8F35-1D07752FA6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DAE7D39F-0853-4322-B632-02419454CD4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6296034D-41D6-425C-9F88-E30BF89B492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8DAEB98E-9C73-4D26-9523-B4CA0CC1555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3434A6BF-6C0E-464C-A963-07F57C7924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748B4389-6359-41B2-A09E-17386733751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7214E45-5879-4F19-B3F3-174AB48019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543C11CF-FA9F-436E-981A-BBE0A9482CB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8E5DF33A-36B6-4DFB-8695-9A4BAE31848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4CE60520-B374-411C-965D-FFF10672D23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3F552E6-8C5C-4515-BF59-6AB3F7FB79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B78411AB-3FF7-4E1D-92B4-308E9D13A1A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CF243670-B44D-4E36-B850-D5ED178025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1" name="直線コネクタ 110">
          <a:extLst>
            <a:ext uri="{FF2B5EF4-FFF2-40B4-BE49-F238E27FC236}">
              <a16:creationId xmlns:a16="http://schemas.microsoft.com/office/drawing/2014/main" id="{F2AFE5D7-4F74-4B54-B126-2CB9F75BBC1A}"/>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2" name="【道路】&#10;一人当たり延長最小値テキスト">
          <a:extLst>
            <a:ext uri="{FF2B5EF4-FFF2-40B4-BE49-F238E27FC236}">
              <a16:creationId xmlns:a16="http://schemas.microsoft.com/office/drawing/2014/main" id="{D618E6EA-ED45-4FD0-A7FB-7975F1E54EEF}"/>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3" name="直線コネクタ 112">
          <a:extLst>
            <a:ext uri="{FF2B5EF4-FFF2-40B4-BE49-F238E27FC236}">
              <a16:creationId xmlns:a16="http://schemas.microsoft.com/office/drawing/2014/main" id="{3F8D00F0-BAC6-43BD-BE73-E22C61C56C46}"/>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4" name="【道路】&#10;一人当たり延長最大値テキスト">
          <a:extLst>
            <a:ext uri="{FF2B5EF4-FFF2-40B4-BE49-F238E27FC236}">
              <a16:creationId xmlns:a16="http://schemas.microsoft.com/office/drawing/2014/main" id="{D20C1E75-E0BD-40CB-AE73-43BED2F576B3}"/>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5" name="直線コネクタ 114">
          <a:extLst>
            <a:ext uri="{FF2B5EF4-FFF2-40B4-BE49-F238E27FC236}">
              <a16:creationId xmlns:a16="http://schemas.microsoft.com/office/drawing/2014/main" id="{A30AA118-9769-4B56-B91E-A1741940381C}"/>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6" name="【道路】&#10;一人当たり延長平均値テキスト">
          <a:extLst>
            <a:ext uri="{FF2B5EF4-FFF2-40B4-BE49-F238E27FC236}">
              <a16:creationId xmlns:a16="http://schemas.microsoft.com/office/drawing/2014/main" id="{30DFB0EC-8611-4805-BD88-190C1AC18474}"/>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7" name="フローチャート: 判断 116">
          <a:extLst>
            <a:ext uri="{FF2B5EF4-FFF2-40B4-BE49-F238E27FC236}">
              <a16:creationId xmlns:a16="http://schemas.microsoft.com/office/drawing/2014/main" id="{C5E6CD6E-9460-4F56-8CCB-45A0ED781167}"/>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8" name="フローチャート: 判断 117">
          <a:extLst>
            <a:ext uri="{FF2B5EF4-FFF2-40B4-BE49-F238E27FC236}">
              <a16:creationId xmlns:a16="http://schemas.microsoft.com/office/drawing/2014/main" id="{DB493EE4-5046-4F6E-BCAA-A948D45BAF54}"/>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9" name="フローチャート: 判断 118">
          <a:extLst>
            <a:ext uri="{FF2B5EF4-FFF2-40B4-BE49-F238E27FC236}">
              <a16:creationId xmlns:a16="http://schemas.microsoft.com/office/drawing/2014/main" id="{0E32C76C-6C3F-4DF5-826B-58E3868D5B0A}"/>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0" name="フローチャート: 判断 119">
          <a:extLst>
            <a:ext uri="{FF2B5EF4-FFF2-40B4-BE49-F238E27FC236}">
              <a16:creationId xmlns:a16="http://schemas.microsoft.com/office/drawing/2014/main" id="{E1762DEB-67F8-41F6-88E2-C2D799E22174}"/>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1" name="フローチャート: 判断 120">
          <a:extLst>
            <a:ext uri="{FF2B5EF4-FFF2-40B4-BE49-F238E27FC236}">
              <a16:creationId xmlns:a16="http://schemas.microsoft.com/office/drawing/2014/main" id="{6BE9F662-5FFE-4960-8F34-062431F44E47}"/>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646F7EA-3793-4D75-ACE5-DBD752AF70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AC2B85-EEAD-4083-B8D9-1EA7B20857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D3BD116-8162-4784-93EE-9DCC738C51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25AEC4-D3E3-4057-B1EC-6277248117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CA038C-1301-4165-9173-C692B98EAA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140119</xdr:rowOff>
    </xdr:from>
    <xdr:to>
      <xdr:col>50</xdr:col>
      <xdr:colOff>165100</xdr:colOff>
      <xdr:row>40</xdr:row>
      <xdr:rowOff>70269</xdr:rowOff>
    </xdr:to>
    <xdr:sp macro="" textlink="">
      <xdr:nvSpPr>
        <xdr:cNvPr id="127" name="楕円 126">
          <a:extLst>
            <a:ext uri="{FF2B5EF4-FFF2-40B4-BE49-F238E27FC236}">
              <a16:creationId xmlns:a16="http://schemas.microsoft.com/office/drawing/2014/main" id="{78FAA240-22C3-4CBF-84F3-CD2590AB3A9F}"/>
            </a:ext>
          </a:extLst>
        </xdr:cNvPr>
        <xdr:cNvSpPr/>
      </xdr:nvSpPr>
      <xdr:spPr>
        <a:xfrm>
          <a:off x="9588500" y="6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142215</xdr:rowOff>
    </xdr:from>
    <xdr:to>
      <xdr:col>46</xdr:col>
      <xdr:colOff>38100</xdr:colOff>
      <xdr:row>40</xdr:row>
      <xdr:rowOff>72365</xdr:rowOff>
    </xdr:to>
    <xdr:sp macro="" textlink="">
      <xdr:nvSpPr>
        <xdr:cNvPr id="128" name="楕円 127">
          <a:extLst>
            <a:ext uri="{FF2B5EF4-FFF2-40B4-BE49-F238E27FC236}">
              <a16:creationId xmlns:a16="http://schemas.microsoft.com/office/drawing/2014/main" id="{5B717D44-97C4-4EB8-96E8-480CE5619AD8}"/>
            </a:ext>
          </a:extLst>
        </xdr:cNvPr>
        <xdr:cNvSpPr/>
      </xdr:nvSpPr>
      <xdr:spPr>
        <a:xfrm>
          <a:off x="8699500" y="6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19469</xdr:rowOff>
    </xdr:from>
    <xdr:to>
      <xdr:col>50</xdr:col>
      <xdr:colOff>114300</xdr:colOff>
      <xdr:row>40</xdr:row>
      <xdr:rowOff>21565</xdr:rowOff>
    </xdr:to>
    <xdr:cxnSp macro="">
      <xdr:nvCxnSpPr>
        <xdr:cNvPr id="129" name="直線コネクタ 128">
          <a:extLst>
            <a:ext uri="{FF2B5EF4-FFF2-40B4-BE49-F238E27FC236}">
              <a16:creationId xmlns:a16="http://schemas.microsoft.com/office/drawing/2014/main" id="{5274E64A-4D62-4D45-A832-C90C711C1B38}"/>
            </a:ext>
          </a:extLst>
        </xdr:cNvPr>
        <xdr:cNvCxnSpPr/>
      </xdr:nvCxnSpPr>
      <xdr:spPr>
        <a:xfrm flipV="1">
          <a:off x="8750300" y="68774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143929</xdr:rowOff>
    </xdr:from>
    <xdr:to>
      <xdr:col>41</xdr:col>
      <xdr:colOff>101600</xdr:colOff>
      <xdr:row>40</xdr:row>
      <xdr:rowOff>74079</xdr:rowOff>
    </xdr:to>
    <xdr:sp macro="" textlink="">
      <xdr:nvSpPr>
        <xdr:cNvPr id="130" name="楕円 129">
          <a:extLst>
            <a:ext uri="{FF2B5EF4-FFF2-40B4-BE49-F238E27FC236}">
              <a16:creationId xmlns:a16="http://schemas.microsoft.com/office/drawing/2014/main" id="{34CB0620-7E1D-4195-9A7E-6A9CE3847488}"/>
            </a:ext>
          </a:extLst>
        </xdr:cNvPr>
        <xdr:cNvSpPr/>
      </xdr:nvSpPr>
      <xdr:spPr>
        <a:xfrm>
          <a:off x="7810500" y="68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21565</xdr:rowOff>
    </xdr:from>
    <xdr:to>
      <xdr:col>45</xdr:col>
      <xdr:colOff>177800</xdr:colOff>
      <xdr:row>40</xdr:row>
      <xdr:rowOff>23279</xdr:rowOff>
    </xdr:to>
    <xdr:cxnSp macro="">
      <xdr:nvCxnSpPr>
        <xdr:cNvPr id="131" name="直線コネクタ 130">
          <a:extLst>
            <a:ext uri="{FF2B5EF4-FFF2-40B4-BE49-F238E27FC236}">
              <a16:creationId xmlns:a16="http://schemas.microsoft.com/office/drawing/2014/main" id="{6CCAA99B-CD0C-4976-B9E6-9DD96E945398}"/>
            </a:ext>
          </a:extLst>
        </xdr:cNvPr>
        <xdr:cNvCxnSpPr/>
      </xdr:nvCxnSpPr>
      <xdr:spPr>
        <a:xfrm flipV="1">
          <a:off x="7861300" y="68795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144958</xdr:rowOff>
    </xdr:from>
    <xdr:to>
      <xdr:col>36</xdr:col>
      <xdr:colOff>165100</xdr:colOff>
      <xdr:row>40</xdr:row>
      <xdr:rowOff>75108</xdr:rowOff>
    </xdr:to>
    <xdr:sp macro="" textlink="">
      <xdr:nvSpPr>
        <xdr:cNvPr id="132" name="楕円 131">
          <a:extLst>
            <a:ext uri="{FF2B5EF4-FFF2-40B4-BE49-F238E27FC236}">
              <a16:creationId xmlns:a16="http://schemas.microsoft.com/office/drawing/2014/main" id="{52CDD0D9-8F99-4608-9BEC-40DF634AE6BF}"/>
            </a:ext>
          </a:extLst>
        </xdr:cNvPr>
        <xdr:cNvSpPr/>
      </xdr:nvSpPr>
      <xdr:spPr>
        <a:xfrm>
          <a:off x="6921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23279</xdr:rowOff>
    </xdr:from>
    <xdr:to>
      <xdr:col>41</xdr:col>
      <xdr:colOff>50800</xdr:colOff>
      <xdr:row>40</xdr:row>
      <xdr:rowOff>24308</xdr:rowOff>
    </xdr:to>
    <xdr:cxnSp macro="">
      <xdr:nvCxnSpPr>
        <xdr:cNvPr id="133" name="直線コネクタ 132">
          <a:extLst>
            <a:ext uri="{FF2B5EF4-FFF2-40B4-BE49-F238E27FC236}">
              <a16:creationId xmlns:a16="http://schemas.microsoft.com/office/drawing/2014/main" id="{ADDD0C54-5BE9-41AD-B437-444893F65BC0}"/>
            </a:ext>
          </a:extLst>
        </xdr:cNvPr>
        <xdr:cNvCxnSpPr/>
      </xdr:nvCxnSpPr>
      <xdr:spPr>
        <a:xfrm flipV="1">
          <a:off x="6972300" y="688127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34" name="n_1aveValue【道路】&#10;一人当たり延長">
          <a:extLst>
            <a:ext uri="{FF2B5EF4-FFF2-40B4-BE49-F238E27FC236}">
              <a16:creationId xmlns:a16="http://schemas.microsoft.com/office/drawing/2014/main" id="{801B5CBE-8649-4A45-9023-F861BB569903}"/>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35" name="n_2aveValue【道路】&#10;一人当たり延長">
          <a:extLst>
            <a:ext uri="{FF2B5EF4-FFF2-40B4-BE49-F238E27FC236}">
              <a16:creationId xmlns:a16="http://schemas.microsoft.com/office/drawing/2014/main" id="{F1E5D51E-5A60-4B99-83D2-9B5CC5A16114}"/>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36" name="n_3aveValue【道路】&#10;一人当たり延長">
          <a:extLst>
            <a:ext uri="{FF2B5EF4-FFF2-40B4-BE49-F238E27FC236}">
              <a16:creationId xmlns:a16="http://schemas.microsoft.com/office/drawing/2014/main" id="{CFFF7264-F39B-4D20-951C-92D634E65D86}"/>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37" name="n_4aveValue【道路】&#10;一人当たり延長">
          <a:extLst>
            <a:ext uri="{FF2B5EF4-FFF2-40B4-BE49-F238E27FC236}">
              <a16:creationId xmlns:a16="http://schemas.microsoft.com/office/drawing/2014/main" id="{9C1F2FCE-4ACF-410C-A509-F8588A557104}"/>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61396</xdr:rowOff>
    </xdr:from>
    <xdr:ext cx="469744" cy="259045"/>
    <xdr:sp macro="" textlink="">
      <xdr:nvSpPr>
        <xdr:cNvPr id="138" name="n_1mainValue【道路】&#10;一人当たり延長">
          <a:extLst>
            <a:ext uri="{FF2B5EF4-FFF2-40B4-BE49-F238E27FC236}">
              <a16:creationId xmlns:a16="http://schemas.microsoft.com/office/drawing/2014/main" id="{EC5F9321-9A5E-48F5-AC7C-91B850E606F4}"/>
            </a:ext>
          </a:extLst>
        </xdr:cNvPr>
        <xdr:cNvSpPr txBox="1"/>
      </xdr:nvSpPr>
      <xdr:spPr>
        <a:xfrm>
          <a:off x="9391727" y="69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63492</xdr:rowOff>
    </xdr:from>
    <xdr:ext cx="469744" cy="259045"/>
    <xdr:sp macro="" textlink="">
      <xdr:nvSpPr>
        <xdr:cNvPr id="139" name="n_2mainValue【道路】&#10;一人当たり延長">
          <a:extLst>
            <a:ext uri="{FF2B5EF4-FFF2-40B4-BE49-F238E27FC236}">
              <a16:creationId xmlns:a16="http://schemas.microsoft.com/office/drawing/2014/main" id="{234299C8-753B-402E-8018-93AC49125851}"/>
            </a:ext>
          </a:extLst>
        </xdr:cNvPr>
        <xdr:cNvSpPr txBox="1"/>
      </xdr:nvSpPr>
      <xdr:spPr>
        <a:xfrm>
          <a:off x="8515427" y="69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65206</xdr:rowOff>
    </xdr:from>
    <xdr:ext cx="469744" cy="259045"/>
    <xdr:sp macro="" textlink="">
      <xdr:nvSpPr>
        <xdr:cNvPr id="140" name="n_3mainValue【道路】&#10;一人当たり延長">
          <a:extLst>
            <a:ext uri="{FF2B5EF4-FFF2-40B4-BE49-F238E27FC236}">
              <a16:creationId xmlns:a16="http://schemas.microsoft.com/office/drawing/2014/main" id="{94222CC0-4A9B-44BE-8967-C4FE26DE9CA9}"/>
            </a:ext>
          </a:extLst>
        </xdr:cNvPr>
        <xdr:cNvSpPr txBox="1"/>
      </xdr:nvSpPr>
      <xdr:spPr>
        <a:xfrm>
          <a:off x="7626427" y="69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66235</xdr:rowOff>
    </xdr:from>
    <xdr:ext cx="469744" cy="259045"/>
    <xdr:sp macro="" textlink="">
      <xdr:nvSpPr>
        <xdr:cNvPr id="141" name="n_4mainValue【道路】&#10;一人当たり延長">
          <a:extLst>
            <a:ext uri="{FF2B5EF4-FFF2-40B4-BE49-F238E27FC236}">
              <a16:creationId xmlns:a16="http://schemas.microsoft.com/office/drawing/2014/main" id="{D3F6A8F3-65F8-4250-A68C-FE0BFAAE71F4}"/>
            </a:ext>
          </a:extLst>
        </xdr:cNvPr>
        <xdr:cNvSpPr txBox="1"/>
      </xdr:nvSpPr>
      <xdr:spPr>
        <a:xfrm>
          <a:off x="67374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F306827-EBA5-4F43-8C92-78CF75EB99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D6565DEC-67BB-485F-95CD-326B254D1B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80964E7C-D24A-4BBD-A3AA-79AB3EAEC9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C691AE4-28DD-4BC2-A72D-3628525564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47AED560-074D-4683-83CC-B077E377BA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8FC00F25-E7FE-4D37-A9AD-F1871E793C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E6096C3-B42D-4991-BD51-E5F534CB8D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1C891C64-815E-4281-8602-9B324772FC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118DC945-38FE-41EE-8386-7B74DB85D5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3CFD1922-B63C-47DB-B400-6E6F560710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309D193-D4F8-48A3-9417-362A3C9403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DB72153F-E6C3-4CDD-9F68-AE361D12ED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9800B0D1-499C-453A-8FB0-494D5792E8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E1E97EA6-5798-47DA-A3E5-B697511CB7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9E67F30F-309A-4790-989F-95BF4DE8BB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B888CC35-1352-4BF8-BB93-E8748942E0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743D1418-563F-4A67-8A29-3A23E0803A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E29E1A59-439C-4F9D-9B1C-F507D91E90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D7E97005-131E-41CB-8FC4-BA74A0FE24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803ED85D-EEA8-4F9E-9AC6-D22A3C277A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BF2DC18-099E-4C6F-B1B1-48E367543DB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FCB2BA1A-F6CA-4ADC-887F-DAF06E1F9B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4B66AEE0-85C7-4FB0-A3E7-01BE65EAE1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5F41DE10-EBF0-47EB-A718-3AC96C5C53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8409CEF0-13F2-4E65-94EC-9E3A91A2BA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67" name="直線コネクタ 166">
          <a:extLst>
            <a:ext uri="{FF2B5EF4-FFF2-40B4-BE49-F238E27FC236}">
              <a16:creationId xmlns:a16="http://schemas.microsoft.com/office/drawing/2014/main" id="{C6FCA787-8F31-488B-B5FE-2282361A0353}"/>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FCB6CFA9-CFA2-444E-BD52-1B39A241B229}"/>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9" name="直線コネクタ 168">
          <a:extLst>
            <a:ext uri="{FF2B5EF4-FFF2-40B4-BE49-F238E27FC236}">
              <a16:creationId xmlns:a16="http://schemas.microsoft.com/office/drawing/2014/main" id="{7A01AE16-9912-4036-B85C-E920ADB5D588}"/>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33E4D10-1EF7-4788-A7B9-A0524F962442}"/>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1" name="直線コネクタ 170">
          <a:extLst>
            <a:ext uri="{FF2B5EF4-FFF2-40B4-BE49-F238E27FC236}">
              <a16:creationId xmlns:a16="http://schemas.microsoft.com/office/drawing/2014/main" id="{2FEBB950-EBEC-4B7D-B9C0-3AC5EE65F9A3}"/>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D88EE687-672B-4F83-89DE-45AAC4D3295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3" name="フローチャート: 判断 172">
          <a:extLst>
            <a:ext uri="{FF2B5EF4-FFF2-40B4-BE49-F238E27FC236}">
              <a16:creationId xmlns:a16="http://schemas.microsoft.com/office/drawing/2014/main" id="{BC0C359F-11B5-4DAA-8677-3DA3FFDA26DD}"/>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4" name="フローチャート: 判断 173">
          <a:extLst>
            <a:ext uri="{FF2B5EF4-FFF2-40B4-BE49-F238E27FC236}">
              <a16:creationId xmlns:a16="http://schemas.microsoft.com/office/drawing/2014/main" id="{21EBAFCC-EBAE-4E89-B824-BB9504A95237}"/>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75" name="フローチャート: 判断 174">
          <a:extLst>
            <a:ext uri="{FF2B5EF4-FFF2-40B4-BE49-F238E27FC236}">
              <a16:creationId xmlns:a16="http://schemas.microsoft.com/office/drawing/2014/main" id="{0AF93D9C-6C07-467D-814C-634C7477EBC5}"/>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6" name="フローチャート: 判断 175">
          <a:extLst>
            <a:ext uri="{FF2B5EF4-FFF2-40B4-BE49-F238E27FC236}">
              <a16:creationId xmlns:a16="http://schemas.microsoft.com/office/drawing/2014/main" id="{9829146E-FF8F-45AA-9A23-BE7785075F36}"/>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77" name="フローチャート: 判断 176">
          <a:extLst>
            <a:ext uri="{FF2B5EF4-FFF2-40B4-BE49-F238E27FC236}">
              <a16:creationId xmlns:a16="http://schemas.microsoft.com/office/drawing/2014/main" id="{E0B345BF-7EDD-40F0-8F43-167096AC4633}"/>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2DF4A11-4780-4064-B62F-7CED19B534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13BD251-D36C-437C-AAD0-D8A1A3FC27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57B6A13-4A2E-4B7A-BA24-76161153C2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82AB3B7-62C6-4B92-9EFB-75A1055AAC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B6C016D-880B-4BC7-B0C8-8BE55A58BD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83" name="楕円 182">
          <a:extLst>
            <a:ext uri="{FF2B5EF4-FFF2-40B4-BE49-F238E27FC236}">
              <a16:creationId xmlns:a16="http://schemas.microsoft.com/office/drawing/2014/main" id="{9D199F24-BE58-4DA7-93D0-41D8FF433C93}"/>
            </a:ext>
          </a:extLst>
        </xdr:cNvPr>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112485</xdr:rowOff>
    </xdr:from>
    <xdr:to>
      <xdr:col>15</xdr:col>
      <xdr:colOff>101600</xdr:colOff>
      <xdr:row>60</xdr:row>
      <xdr:rowOff>42635</xdr:rowOff>
    </xdr:to>
    <xdr:sp macro="" textlink="">
      <xdr:nvSpPr>
        <xdr:cNvPr id="184" name="楕円 183">
          <a:extLst>
            <a:ext uri="{FF2B5EF4-FFF2-40B4-BE49-F238E27FC236}">
              <a16:creationId xmlns:a16="http://schemas.microsoft.com/office/drawing/2014/main" id="{A39D0B15-EDE3-43FA-8876-AD0D859FAC86}"/>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6531</xdr:rowOff>
    </xdr:to>
    <xdr:cxnSp macro="">
      <xdr:nvCxnSpPr>
        <xdr:cNvPr id="185" name="直線コネクタ 184">
          <a:extLst>
            <a:ext uri="{FF2B5EF4-FFF2-40B4-BE49-F238E27FC236}">
              <a16:creationId xmlns:a16="http://schemas.microsoft.com/office/drawing/2014/main" id="{5ECA0418-DA91-4294-B355-351EB29A770E}"/>
            </a:ext>
          </a:extLst>
        </xdr:cNvPr>
        <xdr:cNvCxnSpPr/>
      </xdr:nvCxnSpPr>
      <xdr:spPr>
        <a:xfrm>
          <a:off x="2908300" y="102788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86" name="楕円 185">
          <a:extLst>
            <a:ext uri="{FF2B5EF4-FFF2-40B4-BE49-F238E27FC236}">
              <a16:creationId xmlns:a16="http://schemas.microsoft.com/office/drawing/2014/main" id="{842EB89E-585C-4E22-AB17-D89B2ED751BF}"/>
            </a:ext>
          </a:extLst>
        </xdr:cNvPr>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59</xdr:row>
      <xdr:rowOff>163285</xdr:rowOff>
    </xdr:to>
    <xdr:cxnSp macro="">
      <xdr:nvCxnSpPr>
        <xdr:cNvPr id="187" name="直線コネクタ 186">
          <a:extLst>
            <a:ext uri="{FF2B5EF4-FFF2-40B4-BE49-F238E27FC236}">
              <a16:creationId xmlns:a16="http://schemas.microsoft.com/office/drawing/2014/main" id="{6F9BA3F9-E8FD-47ED-82D5-3921B4C87B99}"/>
            </a:ext>
          </a:extLst>
        </xdr:cNvPr>
        <xdr:cNvCxnSpPr/>
      </xdr:nvCxnSpPr>
      <xdr:spPr>
        <a:xfrm>
          <a:off x="2019300" y="102592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88" name="楕円 187">
          <a:extLst>
            <a:ext uri="{FF2B5EF4-FFF2-40B4-BE49-F238E27FC236}">
              <a16:creationId xmlns:a16="http://schemas.microsoft.com/office/drawing/2014/main" id="{5E3ED218-3D09-40D2-B162-84CA7A4F078B}"/>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143691</xdr:rowOff>
    </xdr:to>
    <xdr:cxnSp macro="">
      <xdr:nvCxnSpPr>
        <xdr:cNvPr id="189" name="直線コネクタ 188">
          <a:extLst>
            <a:ext uri="{FF2B5EF4-FFF2-40B4-BE49-F238E27FC236}">
              <a16:creationId xmlns:a16="http://schemas.microsoft.com/office/drawing/2014/main" id="{844E9373-9656-48A3-8303-341020574C8A}"/>
            </a:ext>
          </a:extLst>
        </xdr:cNvPr>
        <xdr:cNvCxnSpPr/>
      </xdr:nvCxnSpPr>
      <xdr:spPr>
        <a:xfrm>
          <a:off x="1130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A840AF8B-2B99-42CC-9462-ABFB25AAF14B}"/>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D1F6715E-66A3-4A9F-A610-4DE31932846A}"/>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27AA2900-5ECA-4495-A370-A31DB6D9CA6E}"/>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75CE6C9-0F73-492A-B905-2EB8602C5984}"/>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D7F52C7E-E666-4291-A9D3-828D39D1C170}"/>
            </a:ext>
          </a:extLst>
        </xdr:cNvPr>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A06AC286-F795-44E4-868E-355E8F282FD2}"/>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150668A1-DC41-4253-88F1-7729577234F7}"/>
            </a:ext>
          </a:extLst>
        </xdr:cNvPr>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EA76615D-F516-42D3-B6F8-00B17392592D}"/>
            </a:ext>
          </a:extLst>
        </xdr:cNvPr>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9A0C223-6134-4199-BAF7-29B55CF7E4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CEDA7AD-1F29-4A7A-ACF2-410F922E85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E976D322-A931-47A8-B450-12F03505D2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6AB82E0-FF62-4497-967F-F8B819998E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45CE204-95F4-4983-B9CE-AF46846D20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64309B7-2534-4BFF-95F0-F3DD32BD29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99BA969-68DB-4192-9DCF-9213EBFB8A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0088E11-E1F6-40B7-B020-F1032DFF9B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5336FFF-40C3-48A3-9A1A-86306D0EF9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BEAF7C6C-2885-4AC1-94AF-E40CEBF317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AACC17E2-665B-4738-AC7A-8ADCB5DAB65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39BAA823-CFA5-49BF-BF0D-35E7289A796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5EA98619-553E-4F41-8C4E-0A5E2EFA65F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7659CAD4-E912-40FD-AC6B-E18F75F06A8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6573FE87-8F47-4ADB-AB52-F91D6E7BAF1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7707FE8C-D142-4654-9F4D-40F848A9262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8B06CDCC-8A12-4CC2-8F87-17DBD4F9E0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4659AED1-4930-4C7C-8A22-C7E922E4B8A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315134A4-79E9-48B3-A64E-939BEE88EBE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id="{60A57032-525A-4FB6-A3A7-DF4DE692CFD5}"/>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9C4F36E2-8277-4B67-A1A5-4697CE353D5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9B617455-B474-4478-987C-7A9A5CF490F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2A485301-E086-4FF9-9B28-347CB3CABF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8C3CB2D1-80EA-499A-9C8D-8BCEBE92B40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42E9022-EE7F-42EE-8B43-A3F689EA51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23" name="直線コネクタ 222">
          <a:extLst>
            <a:ext uri="{FF2B5EF4-FFF2-40B4-BE49-F238E27FC236}">
              <a16:creationId xmlns:a16="http://schemas.microsoft.com/office/drawing/2014/main" id="{86CDB3CB-E6BA-4244-B70E-7F863669D0D3}"/>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EED4D7A3-37B2-4210-A1DF-A0CCEF329FF7}"/>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25" name="直線コネクタ 224">
          <a:extLst>
            <a:ext uri="{FF2B5EF4-FFF2-40B4-BE49-F238E27FC236}">
              <a16:creationId xmlns:a16="http://schemas.microsoft.com/office/drawing/2014/main" id="{9803A8DA-DBCC-4BF0-82C8-90879EB4C7A1}"/>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A91BD6A4-BA0A-42E1-8266-AF198CF98C01}"/>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27" name="直線コネクタ 226">
          <a:extLst>
            <a:ext uri="{FF2B5EF4-FFF2-40B4-BE49-F238E27FC236}">
              <a16:creationId xmlns:a16="http://schemas.microsoft.com/office/drawing/2014/main" id="{86AE7559-FBEA-4A4B-955A-1BF4AFBC22A1}"/>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4B7DDE49-475B-40D6-A831-6D3959A5F208}"/>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29" name="フローチャート: 判断 228">
          <a:extLst>
            <a:ext uri="{FF2B5EF4-FFF2-40B4-BE49-F238E27FC236}">
              <a16:creationId xmlns:a16="http://schemas.microsoft.com/office/drawing/2014/main" id="{04A37B00-046A-4CE4-A9E9-70BFB8B0BE39}"/>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0" name="フローチャート: 判断 229">
          <a:extLst>
            <a:ext uri="{FF2B5EF4-FFF2-40B4-BE49-F238E27FC236}">
              <a16:creationId xmlns:a16="http://schemas.microsoft.com/office/drawing/2014/main" id="{437DB822-2CB3-4565-AC36-0E8BD011E02E}"/>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31" name="フローチャート: 判断 230">
          <a:extLst>
            <a:ext uri="{FF2B5EF4-FFF2-40B4-BE49-F238E27FC236}">
              <a16:creationId xmlns:a16="http://schemas.microsoft.com/office/drawing/2014/main" id="{6134F701-FF62-4660-B40B-F32ED111F31E}"/>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32" name="フローチャート: 判断 231">
          <a:extLst>
            <a:ext uri="{FF2B5EF4-FFF2-40B4-BE49-F238E27FC236}">
              <a16:creationId xmlns:a16="http://schemas.microsoft.com/office/drawing/2014/main" id="{0E4956B1-7E8C-4099-9A23-DA1121F67FBA}"/>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33" name="フローチャート: 判断 232">
          <a:extLst>
            <a:ext uri="{FF2B5EF4-FFF2-40B4-BE49-F238E27FC236}">
              <a16:creationId xmlns:a16="http://schemas.microsoft.com/office/drawing/2014/main" id="{B8457D37-F546-4DF3-9200-220D0C2789A3}"/>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4394ED1-EC2B-4BCF-8070-5FB2C6471B0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90B4A2B-9DC6-4A04-916C-9C47F32F40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B1BE5B1-6C8C-4CB7-A25E-0846AAC5DD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8F38BED-4A46-4C59-BC87-B397EC4734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FD0EBD3-5CA6-492E-8560-679A051EF2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6809</xdr:rowOff>
    </xdr:from>
    <xdr:to>
      <xdr:col>50</xdr:col>
      <xdr:colOff>165100</xdr:colOff>
      <xdr:row>62</xdr:row>
      <xdr:rowOff>108409</xdr:rowOff>
    </xdr:to>
    <xdr:sp macro="" textlink="">
      <xdr:nvSpPr>
        <xdr:cNvPr id="239" name="楕円 238">
          <a:extLst>
            <a:ext uri="{FF2B5EF4-FFF2-40B4-BE49-F238E27FC236}">
              <a16:creationId xmlns:a16="http://schemas.microsoft.com/office/drawing/2014/main" id="{0F2763C9-BE7E-45BC-BB9A-82E2349900B6}"/>
            </a:ext>
          </a:extLst>
        </xdr:cNvPr>
        <xdr:cNvSpPr/>
      </xdr:nvSpPr>
      <xdr:spPr>
        <a:xfrm>
          <a:off x="9588500" y="10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14925</xdr:rowOff>
    </xdr:from>
    <xdr:to>
      <xdr:col>46</xdr:col>
      <xdr:colOff>38100</xdr:colOff>
      <xdr:row>62</xdr:row>
      <xdr:rowOff>116525</xdr:rowOff>
    </xdr:to>
    <xdr:sp macro="" textlink="">
      <xdr:nvSpPr>
        <xdr:cNvPr id="240" name="楕円 239">
          <a:extLst>
            <a:ext uri="{FF2B5EF4-FFF2-40B4-BE49-F238E27FC236}">
              <a16:creationId xmlns:a16="http://schemas.microsoft.com/office/drawing/2014/main" id="{A5FE6D7D-F218-43F7-824D-7DDF33082265}"/>
            </a:ext>
          </a:extLst>
        </xdr:cNvPr>
        <xdr:cNvSpPr/>
      </xdr:nvSpPr>
      <xdr:spPr>
        <a:xfrm>
          <a:off x="8699500" y="106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57609</xdr:rowOff>
    </xdr:from>
    <xdr:to>
      <xdr:col>50</xdr:col>
      <xdr:colOff>114300</xdr:colOff>
      <xdr:row>62</xdr:row>
      <xdr:rowOff>65725</xdr:rowOff>
    </xdr:to>
    <xdr:cxnSp macro="">
      <xdr:nvCxnSpPr>
        <xdr:cNvPr id="241" name="直線コネクタ 240">
          <a:extLst>
            <a:ext uri="{FF2B5EF4-FFF2-40B4-BE49-F238E27FC236}">
              <a16:creationId xmlns:a16="http://schemas.microsoft.com/office/drawing/2014/main" id="{C1F86854-9673-491C-8509-DDD915194DA0}"/>
            </a:ext>
          </a:extLst>
        </xdr:cNvPr>
        <xdr:cNvCxnSpPr/>
      </xdr:nvCxnSpPr>
      <xdr:spPr>
        <a:xfrm flipV="1">
          <a:off x="8750300" y="10687509"/>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20673</xdr:rowOff>
    </xdr:from>
    <xdr:to>
      <xdr:col>41</xdr:col>
      <xdr:colOff>101600</xdr:colOff>
      <xdr:row>62</xdr:row>
      <xdr:rowOff>122273</xdr:rowOff>
    </xdr:to>
    <xdr:sp macro="" textlink="">
      <xdr:nvSpPr>
        <xdr:cNvPr id="242" name="楕円 241">
          <a:extLst>
            <a:ext uri="{FF2B5EF4-FFF2-40B4-BE49-F238E27FC236}">
              <a16:creationId xmlns:a16="http://schemas.microsoft.com/office/drawing/2014/main" id="{1593A900-EAF5-4105-A1FC-A8F5CDFA4688}"/>
            </a:ext>
          </a:extLst>
        </xdr:cNvPr>
        <xdr:cNvSpPr/>
      </xdr:nvSpPr>
      <xdr:spPr>
        <a:xfrm>
          <a:off x="7810500" y="106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65725</xdr:rowOff>
    </xdr:from>
    <xdr:to>
      <xdr:col>45</xdr:col>
      <xdr:colOff>177800</xdr:colOff>
      <xdr:row>62</xdr:row>
      <xdr:rowOff>71473</xdr:rowOff>
    </xdr:to>
    <xdr:cxnSp macro="">
      <xdr:nvCxnSpPr>
        <xdr:cNvPr id="243" name="直線コネクタ 242">
          <a:extLst>
            <a:ext uri="{FF2B5EF4-FFF2-40B4-BE49-F238E27FC236}">
              <a16:creationId xmlns:a16="http://schemas.microsoft.com/office/drawing/2014/main" id="{365B2186-C8BF-4701-81D0-41A0E5B1E57D}"/>
            </a:ext>
          </a:extLst>
        </xdr:cNvPr>
        <xdr:cNvCxnSpPr/>
      </xdr:nvCxnSpPr>
      <xdr:spPr>
        <a:xfrm flipV="1">
          <a:off x="7861300" y="1069562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21836</xdr:rowOff>
    </xdr:from>
    <xdr:to>
      <xdr:col>36</xdr:col>
      <xdr:colOff>165100</xdr:colOff>
      <xdr:row>62</xdr:row>
      <xdr:rowOff>123436</xdr:rowOff>
    </xdr:to>
    <xdr:sp macro="" textlink="">
      <xdr:nvSpPr>
        <xdr:cNvPr id="244" name="楕円 243">
          <a:extLst>
            <a:ext uri="{FF2B5EF4-FFF2-40B4-BE49-F238E27FC236}">
              <a16:creationId xmlns:a16="http://schemas.microsoft.com/office/drawing/2014/main" id="{2A82E978-4D56-4788-83D5-C68D44425EF8}"/>
            </a:ext>
          </a:extLst>
        </xdr:cNvPr>
        <xdr:cNvSpPr/>
      </xdr:nvSpPr>
      <xdr:spPr>
        <a:xfrm>
          <a:off x="6921500" y="106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71473</xdr:rowOff>
    </xdr:from>
    <xdr:to>
      <xdr:col>41</xdr:col>
      <xdr:colOff>50800</xdr:colOff>
      <xdr:row>62</xdr:row>
      <xdr:rowOff>72636</xdr:rowOff>
    </xdr:to>
    <xdr:cxnSp macro="">
      <xdr:nvCxnSpPr>
        <xdr:cNvPr id="245" name="直線コネクタ 244">
          <a:extLst>
            <a:ext uri="{FF2B5EF4-FFF2-40B4-BE49-F238E27FC236}">
              <a16:creationId xmlns:a16="http://schemas.microsoft.com/office/drawing/2014/main" id="{A0FEB68E-9A86-44A7-8428-DA741BB53DB6}"/>
            </a:ext>
          </a:extLst>
        </xdr:cNvPr>
        <xdr:cNvCxnSpPr/>
      </xdr:nvCxnSpPr>
      <xdr:spPr>
        <a:xfrm flipV="1">
          <a:off x="6972300" y="10701373"/>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F74CBE91-49A5-4041-9DA0-ED1542CD992D}"/>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202C411C-35D1-41DE-9C92-B541DD5145C7}"/>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B80B5E20-C3F6-49E7-877D-4FED06CD65DB}"/>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37B70645-A27C-4ECA-AD63-F335DDEC23A9}"/>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124936</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95CDE3E-8AE8-4AAF-B47A-FE9A32493C5A}"/>
            </a:ext>
          </a:extLst>
        </xdr:cNvPr>
        <xdr:cNvSpPr txBox="1"/>
      </xdr:nvSpPr>
      <xdr:spPr>
        <a:xfrm>
          <a:off x="9327095" y="104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133052</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38771F49-2CBD-4E38-A90C-935D05EE9B1E}"/>
            </a:ext>
          </a:extLst>
        </xdr:cNvPr>
        <xdr:cNvSpPr txBox="1"/>
      </xdr:nvSpPr>
      <xdr:spPr>
        <a:xfrm>
          <a:off x="8450795" y="1042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138800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84945683-1E22-4B95-A024-DD1CBF97FA55}"/>
            </a:ext>
          </a:extLst>
        </xdr:cNvPr>
        <xdr:cNvSpPr txBox="1"/>
      </xdr:nvSpPr>
      <xdr:spPr>
        <a:xfrm>
          <a:off x="7561795" y="104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139963</xdr:rowOff>
    </xdr:from>
    <xdr:ext cx="599010" cy="259045"/>
    <xdr:sp macro="" textlink="">
      <xdr:nvSpPr>
        <xdr:cNvPr id="253" name="n_4mainValue【橋りょう・トンネル】&#10;一人当たり有形固定資産（償却資産）額">
          <a:extLst>
            <a:ext uri="{FF2B5EF4-FFF2-40B4-BE49-F238E27FC236}">
              <a16:creationId xmlns:a16="http://schemas.microsoft.com/office/drawing/2014/main" id="{4CF060CD-A572-41E5-B4A7-5AC613729603}"/>
            </a:ext>
          </a:extLst>
        </xdr:cNvPr>
        <xdr:cNvSpPr txBox="1"/>
      </xdr:nvSpPr>
      <xdr:spPr>
        <a:xfrm>
          <a:off x="6672795" y="104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AA57E53C-83D8-4EB2-8C77-0C68B5C0E8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A872D827-078F-44A5-8285-5CEF500B38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72978576-D241-4828-B17C-508941807A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C1EA6926-33C5-4295-8012-7A77C4A5DC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C09114FA-83DC-48B6-9F64-DBCDBA6AB9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3E3BB65F-4F15-4021-B50A-39282EFD02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83055CC4-3B01-4EFE-806D-A0462760EB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97D3B378-664A-4DD3-B553-FF7FEF360E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59015773-751A-4E24-94B7-7115E0CC8F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56A4E73C-0EC3-414D-A899-C5D8D171FF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31F6B5DC-0D5C-4730-9EF4-3EC87669DB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A3AC6680-A1EC-47B7-ABEC-456FE73BC4D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F7E4ABE-1291-49DD-86E2-53281C3334F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7D05BC42-60C1-448F-A836-F99EB4EEE9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58E3117C-2BE1-4B90-85A3-4A23602A9C0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2D2F18A4-AC40-4A63-84C9-5EC22A4ACB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89B5A5E1-7707-4105-BED2-A71369F6C3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A4D8CBA4-CA00-4FD9-BDCA-D52CCC8F057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120B2AFD-84C0-4C67-A26D-DEB519A66C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A857B8FF-A69B-4C10-B5C7-ADDF237DEA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B0092E38-0746-4E0B-BB9E-A27EC6A7A68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A436D348-1A22-4003-91C3-C6EBD6CB7F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71120DF0-4A4E-42E7-B2D1-3B65A28519B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AE6AEB25-9ACC-4843-A33E-6739F5C4A1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78" name="直線コネクタ 277">
          <a:extLst>
            <a:ext uri="{FF2B5EF4-FFF2-40B4-BE49-F238E27FC236}">
              <a16:creationId xmlns:a16="http://schemas.microsoft.com/office/drawing/2014/main" id="{F5E7D8CD-D287-4B35-8F47-8C1E24C849AD}"/>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71A008ED-AF22-425A-842F-39C7FB5DFF86}"/>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80" name="直線コネクタ 279">
          <a:extLst>
            <a:ext uri="{FF2B5EF4-FFF2-40B4-BE49-F238E27FC236}">
              <a16:creationId xmlns:a16="http://schemas.microsoft.com/office/drawing/2014/main" id="{F180B109-2F8D-4EE0-97EA-D3B6C438A3CC}"/>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6A36D3DF-5EF5-41B6-B845-7B3BD09476C7}"/>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82" name="直線コネクタ 281">
          <a:extLst>
            <a:ext uri="{FF2B5EF4-FFF2-40B4-BE49-F238E27FC236}">
              <a16:creationId xmlns:a16="http://schemas.microsoft.com/office/drawing/2014/main" id="{6788F9E8-916A-48C0-BDA3-EAC19025D3C7}"/>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AA2E64F7-3678-444A-83BF-C455BC551817}"/>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4" name="フローチャート: 判断 283">
          <a:extLst>
            <a:ext uri="{FF2B5EF4-FFF2-40B4-BE49-F238E27FC236}">
              <a16:creationId xmlns:a16="http://schemas.microsoft.com/office/drawing/2014/main" id="{0F0BAD4E-242F-465C-8469-BEA732B9A186}"/>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85" name="フローチャート: 判断 284">
          <a:extLst>
            <a:ext uri="{FF2B5EF4-FFF2-40B4-BE49-F238E27FC236}">
              <a16:creationId xmlns:a16="http://schemas.microsoft.com/office/drawing/2014/main" id="{D6C5E134-CF64-44C9-9653-69F5A5522C84}"/>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86" name="フローチャート: 判断 285">
          <a:extLst>
            <a:ext uri="{FF2B5EF4-FFF2-40B4-BE49-F238E27FC236}">
              <a16:creationId xmlns:a16="http://schemas.microsoft.com/office/drawing/2014/main" id="{83B31D79-D434-401C-8669-CACBBB38580B}"/>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87" name="フローチャート: 判断 286">
          <a:extLst>
            <a:ext uri="{FF2B5EF4-FFF2-40B4-BE49-F238E27FC236}">
              <a16:creationId xmlns:a16="http://schemas.microsoft.com/office/drawing/2014/main" id="{312410CB-D8E5-4A31-8265-63A6BCA47EF4}"/>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88" name="フローチャート: 判断 287">
          <a:extLst>
            <a:ext uri="{FF2B5EF4-FFF2-40B4-BE49-F238E27FC236}">
              <a16:creationId xmlns:a16="http://schemas.microsoft.com/office/drawing/2014/main" id="{C927F13D-C56A-4DDC-BCAE-0D1DF2493F47}"/>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908CAB7-3D0B-4E08-96DD-C97A983792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0EBE2B0-AC9A-4557-BDF6-6FA3AFFBD1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9A5E3BE-0F9A-491E-862D-DA51B2F8D7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D343D8C-44FE-42FE-900E-3A00C5B9C5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9D372D4-E7B9-4D26-8AD9-0C27E41CC4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94" name="楕円 293">
          <a:extLst>
            <a:ext uri="{FF2B5EF4-FFF2-40B4-BE49-F238E27FC236}">
              <a16:creationId xmlns:a16="http://schemas.microsoft.com/office/drawing/2014/main" id="{63612486-7F65-4809-AD0A-333A95A94318}"/>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95" name="楕円 294">
          <a:extLst>
            <a:ext uri="{FF2B5EF4-FFF2-40B4-BE49-F238E27FC236}">
              <a16:creationId xmlns:a16="http://schemas.microsoft.com/office/drawing/2014/main" id="{E9EC241E-F978-4FE5-A6DD-6B7D919F52CE}"/>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85725</xdr:rowOff>
    </xdr:to>
    <xdr:cxnSp macro="">
      <xdr:nvCxnSpPr>
        <xdr:cNvPr id="296" name="直線コネクタ 295">
          <a:extLst>
            <a:ext uri="{FF2B5EF4-FFF2-40B4-BE49-F238E27FC236}">
              <a16:creationId xmlns:a16="http://schemas.microsoft.com/office/drawing/2014/main" id="{BFD70BD2-3A64-4FEF-8DE9-34FE32984FC1}"/>
            </a:ext>
          </a:extLst>
        </xdr:cNvPr>
        <xdr:cNvCxnSpPr/>
      </xdr:nvCxnSpPr>
      <xdr:spPr>
        <a:xfrm>
          <a:off x="2908300" y="14127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97" name="楕円 296">
          <a:extLst>
            <a:ext uri="{FF2B5EF4-FFF2-40B4-BE49-F238E27FC236}">
              <a16:creationId xmlns:a16="http://schemas.microsoft.com/office/drawing/2014/main" id="{165A9B41-1536-409E-9A0E-1DEBC9C95004}"/>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68580</xdr:rowOff>
    </xdr:to>
    <xdr:cxnSp macro="">
      <xdr:nvCxnSpPr>
        <xdr:cNvPr id="298" name="直線コネクタ 297">
          <a:extLst>
            <a:ext uri="{FF2B5EF4-FFF2-40B4-BE49-F238E27FC236}">
              <a16:creationId xmlns:a16="http://schemas.microsoft.com/office/drawing/2014/main" id="{CB69FBDC-B233-40A1-AA5D-974ACDF63F71}"/>
            </a:ext>
          </a:extLst>
        </xdr:cNvPr>
        <xdr:cNvCxnSpPr/>
      </xdr:nvCxnSpPr>
      <xdr:spPr>
        <a:xfrm>
          <a:off x="2019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299" name="楕円 298">
          <a:extLst>
            <a:ext uri="{FF2B5EF4-FFF2-40B4-BE49-F238E27FC236}">
              <a16:creationId xmlns:a16="http://schemas.microsoft.com/office/drawing/2014/main" id="{F36CF707-A80B-41B7-878C-955B7A0247AF}"/>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62864</xdr:rowOff>
    </xdr:to>
    <xdr:cxnSp macro="">
      <xdr:nvCxnSpPr>
        <xdr:cNvPr id="300" name="直線コネクタ 299">
          <a:extLst>
            <a:ext uri="{FF2B5EF4-FFF2-40B4-BE49-F238E27FC236}">
              <a16:creationId xmlns:a16="http://schemas.microsoft.com/office/drawing/2014/main" id="{1980BF2F-4DBA-4D31-9E67-BF0CC09EE244}"/>
            </a:ext>
          </a:extLst>
        </xdr:cNvPr>
        <xdr:cNvCxnSpPr/>
      </xdr:nvCxnSpPr>
      <xdr:spPr>
        <a:xfrm>
          <a:off x="1130300" y="140893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01" name="n_1aveValue【公営住宅】&#10;有形固定資産減価償却率">
          <a:extLst>
            <a:ext uri="{FF2B5EF4-FFF2-40B4-BE49-F238E27FC236}">
              <a16:creationId xmlns:a16="http://schemas.microsoft.com/office/drawing/2014/main" id="{ABD5FCC0-E22F-4858-96DC-465395902DE1}"/>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2" name="n_2aveValue【公営住宅】&#10;有形固定資産減価償却率">
          <a:extLst>
            <a:ext uri="{FF2B5EF4-FFF2-40B4-BE49-F238E27FC236}">
              <a16:creationId xmlns:a16="http://schemas.microsoft.com/office/drawing/2014/main" id="{40FE3218-75B8-4412-82DB-8B96C95B9DF1}"/>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03" name="n_3aveValue【公営住宅】&#10;有形固定資産減価償却率">
          <a:extLst>
            <a:ext uri="{FF2B5EF4-FFF2-40B4-BE49-F238E27FC236}">
              <a16:creationId xmlns:a16="http://schemas.microsoft.com/office/drawing/2014/main" id="{5D381642-1CBD-45B8-A7E8-3A96765F7437}"/>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04" name="n_4aveValue【公営住宅】&#10;有形固定資産減価償却率">
          <a:extLst>
            <a:ext uri="{FF2B5EF4-FFF2-40B4-BE49-F238E27FC236}">
              <a16:creationId xmlns:a16="http://schemas.microsoft.com/office/drawing/2014/main" id="{2E302FA6-DB79-4E6B-8049-5A9911F3042C}"/>
            </a:ext>
          </a:extLst>
        </xdr:cNvPr>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305" name="n_1mainValue【公営住宅】&#10;有形固定資産減価償却率">
          <a:extLst>
            <a:ext uri="{FF2B5EF4-FFF2-40B4-BE49-F238E27FC236}">
              <a16:creationId xmlns:a16="http://schemas.microsoft.com/office/drawing/2014/main" id="{3EA500DA-D94C-42BD-8230-9858873EBCBA}"/>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06" name="n_2mainValue【公営住宅】&#10;有形固定資産減価償却率">
          <a:extLst>
            <a:ext uri="{FF2B5EF4-FFF2-40B4-BE49-F238E27FC236}">
              <a16:creationId xmlns:a16="http://schemas.microsoft.com/office/drawing/2014/main" id="{3D56F2A4-496F-4CBF-82EE-ED14263D31B3}"/>
            </a:ext>
          </a:extLst>
        </xdr:cNvPr>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07" name="n_3mainValue【公営住宅】&#10;有形固定資産減価償却率">
          <a:extLst>
            <a:ext uri="{FF2B5EF4-FFF2-40B4-BE49-F238E27FC236}">
              <a16:creationId xmlns:a16="http://schemas.microsoft.com/office/drawing/2014/main" id="{B6CAF3FC-A2FD-4A0F-A67E-81B040CC8524}"/>
            </a:ext>
          </a:extLst>
        </xdr:cNvPr>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97807</xdr:rowOff>
    </xdr:from>
    <xdr:ext cx="405111" cy="259045"/>
    <xdr:sp macro="" textlink="">
      <xdr:nvSpPr>
        <xdr:cNvPr id="308" name="n_4mainValue【公営住宅】&#10;有形固定資産減価償却率">
          <a:extLst>
            <a:ext uri="{FF2B5EF4-FFF2-40B4-BE49-F238E27FC236}">
              <a16:creationId xmlns:a16="http://schemas.microsoft.com/office/drawing/2014/main" id="{DE6E7002-8FAE-44B0-9E97-F414B2C2AAF9}"/>
            </a:ext>
          </a:extLst>
        </xdr:cNvPr>
        <xdr:cNvSpPr txBox="1"/>
      </xdr:nvSpPr>
      <xdr:spPr>
        <a:xfrm>
          <a:off x="927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89F9ED1-FF16-4126-8F0C-6F65FD5563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482F7E23-0470-49DB-AB5E-C75941DB03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F6B3DF94-65CA-4DA5-948A-645203681F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E2FF99B9-E8C0-4008-BA3F-40E6E25862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B4D9B18F-B9C1-49F4-804F-5FF2EC5EDB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A1912B57-3DE5-4121-9528-12634113DB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4EA7311B-A37E-4952-9B22-A75D437887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716B51CC-DB61-46DB-B619-46F1DD1B78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487BF944-7932-4D78-B2F6-EE66218937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E39A10B7-A46E-42C8-959F-382F2B455F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A0CAACB5-6660-4B64-9032-EE6C0295139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67A32E1A-C77F-42ED-A813-BDD4FFF3CE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A7C8B17C-51E8-4F3E-BD6E-8594BA7BB2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EA5B7699-A4BE-4329-9ECC-83C84D7CE9C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147D5143-4F1D-416F-A409-5320F07C44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3F5E19F5-06DB-4F65-AB1C-94823B48521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AE61870D-E52E-44E3-A050-408F70B9A4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44802A6-D11F-4126-8795-EB1C66D8CB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B2357152-4B64-4E9C-AAFC-3445293AEFF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D31E55F8-0F58-46BB-9848-7FF35AE2F77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2B3AFE7-EC79-4C4E-8CC1-7F92F17009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945A9B6C-C216-472A-A9CA-9466ECB0F7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F9F594D6-E406-486D-94B6-F008FFB7CA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32" name="直線コネクタ 331">
          <a:extLst>
            <a:ext uri="{FF2B5EF4-FFF2-40B4-BE49-F238E27FC236}">
              <a16:creationId xmlns:a16="http://schemas.microsoft.com/office/drawing/2014/main" id="{336CEF86-41BC-4168-BAC6-32EA7E04797F}"/>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3" name="【公営住宅】&#10;一人当たり面積最小値テキスト">
          <a:extLst>
            <a:ext uri="{FF2B5EF4-FFF2-40B4-BE49-F238E27FC236}">
              <a16:creationId xmlns:a16="http://schemas.microsoft.com/office/drawing/2014/main" id="{3E3A5B2A-E2CD-4794-8B1E-EB3A99A17592}"/>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4" name="直線コネクタ 333">
          <a:extLst>
            <a:ext uri="{FF2B5EF4-FFF2-40B4-BE49-F238E27FC236}">
              <a16:creationId xmlns:a16="http://schemas.microsoft.com/office/drawing/2014/main" id="{BF81F84C-01C6-44AC-AF78-A78854D93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35" name="【公営住宅】&#10;一人当たり面積最大値テキスト">
          <a:extLst>
            <a:ext uri="{FF2B5EF4-FFF2-40B4-BE49-F238E27FC236}">
              <a16:creationId xmlns:a16="http://schemas.microsoft.com/office/drawing/2014/main" id="{F0CBD282-98BB-4CA0-9115-40E84F1FABBB}"/>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36" name="直線コネクタ 335">
          <a:extLst>
            <a:ext uri="{FF2B5EF4-FFF2-40B4-BE49-F238E27FC236}">
              <a16:creationId xmlns:a16="http://schemas.microsoft.com/office/drawing/2014/main" id="{F3B5C71C-5A9E-4F21-8987-E9F2CC2A1BAF}"/>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37" name="【公営住宅】&#10;一人当たり面積平均値テキスト">
          <a:extLst>
            <a:ext uri="{FF2B5EF4-FFF2-40B4-BE49-F238E27FC236}">
              <a16:creationId xmlns:a16="http://schemas.microsoft.com/office/drawing/2014/main" id="{6C39AD10-1E94-4354-87BD-912F8963BC5C}"/>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38" name="フローチャート: 判断 337">
          <a:extLst>
            <a:ext uri="{FF2B5EF4-FFF2-40B4-BE49-F238E27FC236}">
              <a16:creationId xmlns:a16="http://schemas.microsoft.com/office/drawing/2014/main" id="{CA455689-B3BB-4791-AE95-C57BE227C7EA}"/>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39" name="フローチャート: 判断 338">
          <a:extLst>
            <a:ext uri="{FF2B5EF4-FFF2-40B4-BE49-F238E27FC236}">
              <a16:creationId xmlns:a16="http://schemas.microsoft.com/office/drawing/2014/main" id="{9C33B27F-B02C-49B3-9A3C-795110515735}"/>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40" name="フローチャート: 判断 339">
          <a:extLst>
            <a:ext uri="{FF2B5EF4-FFF2-40B4-BE49-F238E27FC236}">
              <a16:creationId xmlns:a16="http://schemas.microsoft.com/office/drawing/2014/main" id="{F252DD4C-12D0-44F2-A44A-68E56AB23723}"/>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41" name="フローチャート: 判断 340">
          <a:extLst>
            <a:ext uri="{FF2B5EF4-FFF2-40B4-BE49-F238E27FC236}">
              <a16:creationId xmlns:a16="http://schemas.microsoft.com/office/drawing/2014/main" id="{F1770C3E-CC98-4977-AE31-E21B14525F4F}"/>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42" name="フローチャート: 判断 341">
          <a:extLst>
            <a:ext uri="{FF2B5EF4-FFF2-40B4-BE49-F238E27FC236}">
              <a16:creationId xmlns:a16="http://schemas.microsoft.com/office/drawing/2014/main" id="{A83C29EB-F5A3-40A4-941E-7E15C3B7C9F3}"/>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20734D3-B663-4741-9D30-73AB11D533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A27A303-5E59-4476-98F5-DF3A2EA025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7667893-0DE5-432A-89BE-F0E0D2A228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26A5CDF-30F1-4A32-9AE6-8C4066D71B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2AF520C9-739D-4C0D-AA71-0E9241D312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48" name="楕円 347">
          <a:extLst>
            <a:ext uri="{FF2B5EF4-FFF2-40B4-BE49-F238E27FC236}">
              <a16:creationId xmlns:a16="http://schemas.microsoft.com/office/drawing/2014/main" id="{42EFC347-6A2D-47D2-93A4-8FD300BC76AA}"/>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168275</xdr:rowOff>
    </xdr:from>
    <xdr:to>
      <xdr:col>46</xdr:col>
      <xdr:colOff>38100</xdr:colOff>
      <xdr:row>85</xdr:row>
      <xdr:rowOff>98425</xdr:rowOff>
    </xdr:to>
    <xdr:sp macro="" textlink="">
      <xdr:nvSpPr>
        <xdr:cNvPr id="349" name="楕円 348">
          <a:extLst>
            <a:ext uri="{FF2B5EF4-FFF2-40B4-BE49-F238E27FC236}">
              <a16:creationId xmlns:a16="http://schemas.microsoft.com/office/drawing/2014/main" id="{BEBC7068-7CD4-4572-911C-43DA07594170}"/>
            </a:ext>
          </a:extLst>
        </xdr:cNvPr>
        <xdr:cNvSpPr/>
      </xdr:nvSpPr>
      <xdr:spPr>
        <a:xfrm>
          <a:off x="8699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47625</xdr:rowOff>
    </xdr:from>
    <xdr:to>
      <xdr:col>50</xdr:col>
      <xdr:colOff>114300</xdr:colOff>
      <xdr:row>85</xdr:row>
      <xdr:rowOff>48768</xdr:rowOff>
    </xdr:to>
    <xdr:cxnSp macro="">
      <xdr:nvCxnSpPr>
        <xdr:cNvPr id="350" name="直線コネクタ 349">
          <a:extLst>
            <a:ext uri="{FF2B5EF4-FFF2-40B4-BE49-F238E27FC236}">
              <a16:creationId xmlns:a16="http://schemas.microsoft.com/office/drawing/2014/main" id="{B2EFBEF6-1C4F-4671-99E2-F6209034E2A5}"/>
            </a:ext>
          </a:extLst>
        </xdr:cNvPr>
        <xdr:cNvCxnSpPr/>
      </xdr:nvCxnSpPr>
      <xdr:spPr>
        <a:xfrm>
          <a:off x="8750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169418</xdr:rowOff>
    </xdr:from>
    <xdr:to>
      <xdr:col>41</xdr:col>
      <xdr:colOff>101600</xdr:colOff>
      <xdr:row>85</xdr:row>
      <xdr:rowOff>99568</xdr:rowOff>
    </xdr:to>
    <xdr:sp macro="" textlink="">
      <xdr:nvSpPr>
        <xdr:cNvPr id="351" name="楕円 350">
          <a:extLst>
            <a:ext uri="{FF2B5EF4-FFF2-40B4-BE49-F238E27FC236}">
              <a16:creationId xmlns:a16="http://schemas.microsoft.com/office/drawing/2014/main" id="{F149DC48-8E0B-479E-B733-2C3026E2F34D}"/>
            </a:ext>
          </a:extLst>
        </xdr:cNvPr>
        <xdr:cNvSpPr/>
      </xdr:nvSpPr>
      <xdr:spPr>
        <a:xfrm>
          <a:off x="7810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47625</xdr:rowOff>
    </xdr:from>
    <xdr:to>
      <xdr:col>45</xdr:col>
      <xdr:colOff>177800</xdr:colOff>
      <xdr:row>85</xdr:row>
      <xdr:rowOff>48768</xdr:rowOff>
    </xdr:to>
    <xdr:cxnSp macro="">
      <xdr:nvCxnSpPr>
        <xdr:cNvPr id="352" name="直線コネクタ 351">
          <a:extLst>
            <a:ext uri="{FF2B5EF4-FFF2-40B4-BE49-F238E27FC236}">
              <a16:creationId xmlns:a16="http://schemas.microsoft.com/office/drawing/2014/main" id="{E85CA78F-A24F-4EEE-87EE-A0A3F735B35C}"/>
            </a:ext>
          </a:extLst>
        </xdr:cNvPr>
        <xdr:cNvCxnSpPr/>
      </xdr:nvCxnSpPr>
      <xdr:spPr>
        <a:xfrm flipV="1">
          <a:off x="7861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53" name="楕円 352">
          <a:extLst>
            <a:ext uri="{FF2B5EF4-FFF2-40B4-BE49-F238E27FC236}">
              <a16:creationId xmlns:a16="http://schemas.microsoft.com/office/drawing/2014/main" id="{BA67D4DF-C2C7-4730-8F67-6DF68225F39F}"/>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48768</xdr:rowOff>
    </xdr:from>
    <xdr:to>
      <xdr:col>41</xdr:col>
      <xdr:colOff>50800</xdr:colOff>
      <xdr:row>85</xdr:row>
      <xdr:rowOff>49530</xdr:rowOff>
    </xdr:to>
    <xdr:cxnSp macro="">
      <xdr:nvCxnSpPr>
        <xdr:cNvPr id="354" name="直線コネクタ 353">
          <a:extLst>
            <a:ext uri="{FF2B5EF4-FFF2-40B4-BE49-F238E27FC236}">
              <a16:creationId xmlns:a16="http://schemas.microsoft.com/office/drawing/2014/main" id="{A03AF8AF-6827-4F95-ABC6-3521DB861F80}"/>
            </a:ext>
          </a:extLst>
        </xdr:cNvPr>
        <xdr:cNvCxnSpPr/>
      </xdr:nvCxnSpPr>
      <xdr:spPr>
        <a:xfrm flipV="1">
          <a:off x="6972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55" name="n_1aveValue【公営住宅】&#10;一人当たり面積">
          <a:extLst>
            <a:ext uri="{FF2B5EF4-FFF2-40B4-BE49-F238E27FC236}">
              <a16:creationId xmlns:a16="http://schemas.microsoft.com/office/drawing/2014/main" id="{F1D0B298-EC46-4C63-A209-260A80109F55}"/>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56" name="n_2aveValue【公営住宅】&#10;一人当たり面積">
          <a:extLst>
            <a:ext uri="{FF2B5EF4-FFF2-40B4-BE49-F238E27FC236}">
              <a16:creationId xmlns:a16="http://schemas.microsoft.com/office/drawing/2014/main" id="{FE98FFC0-738D-41AD-BB8D-7C4B9E210E81}"/>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57" name="n_3aveValue【公営住宅】&#10;一人当たり面積">
          <a:extLst>
            <a:ext uri="{FF2B5EF4-FFF2-40B4-BE49-F238E27FC236}">
              <a16:creationId xmlns:a16="http://schemas.microsoft.com/office/drawing/2014/main" id="{B7300C8F-CC8D-452E-9BAC-4A1991DB3229}"/>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58" name="n_4aveValue【公営住宅】&#10;一人当たり面積">
          <a:extLst>
            <a:ext uri="{FF2B5EF4-FFF2-40B4-BE49-F238E27FC236}">
              <a16:creationId xmlns:a16="http://schemas.microsoft.com/office/drawing/2014/main" id="{8FADB563-353D-447A-B90F-C4052F72B845}"/>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59" name="n_1mainValue【公営住宅】&#10;一人当たり面積">
          <a:extLst>
            <a:ext uri="{FF2B5EF4-FFF2-40B4-BE49-F238E27FC236}">
              <a16:creationId xmlns:a16="http://schemas.microsoft.com/office/drawing/2014/main" id="{268AD9BE-E329-433B-BB0B-6BFC41909AD5}"/>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89552</xdr:rowOff>
    </xdr:from>
    <xdr:ext cx="469744" cy="259045"/>
    <xdr:sp macro="" textlink="">
      <xdr:nvSpPr>
        <xdr:cNvPr id="360" name="n_2mainValue【公営住宅】&#10;一人当たり面積">
          <a:extLst>
            <a:ext uri="{FF2B5EF4-FFF2-40B4-BE49-F238E27FC236}">
              <a16:creationId xmlns:a16="http://schemas.microsoft.com/office/drawing/2014/main" id="{4BC6F52E-9CED-4192-AEB2-353F46CB6630}"/>
            </a:ext>
          </a:extLst>
        </xdr:cNvPr>
        <xdr:cNvSpPr txBox="1"/>
      </xdr:nvSpPr>
      <xdr:spPr>
        <a:xfrm>
          <a:off x="8515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61" name="n_3mainValue【公営住宅】&#10;一人当たり面積">
          <a:extLst>
            <a:ext uri="{FF2B5EF4-FFF2-40B4-BE49-F238E27FC236}">
              <a16:creationId xmlns:a16="http://schemas.microsoft.com/office/drawing/2014/main" id="{38758067-C2C9-4446-AEB9-F69CD64B9329}"/>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62" name="n_4mainValue【公営住宅】&#10;一人当たり面積">
          <a:extLst>
            <a:ext uri="{FF2B5EF4-FFF2-40B4-BE49-F238E27FC236}">
              <a16:creationId xmlns:a16="http://schemas.microsoft.com/office/drawing/2014/main" id="{B5737CEF-50E0-49A0-A029-28E5441E68D5}"/>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42DA3193-B02B-49A4-8A97-D8496511E9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3101BD23-C4BB-4478-BED4-762AE5F4A3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2783BE2E-3AAD-4006-A68A-63BB26939E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97E3D160-EADA-4013-9FF7-CF2E5C7693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7FF29BEC-C643-4B9B-AF91-1C5C6FB16F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3554385C-BB80-4666-A06A-7C8D9FE437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2DD5E1F9-F802-458A-A842-8B03CFD9F7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9352CBFA-903B-43C7-A04F-280AA8D130E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12ECD793-6FDF-4B8D-AB99-033604290A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9ED9E035-F5F6-4681-94B5-0CBF1CBC44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43E5DF86-0719-43CE-967A-CF495CD795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9B71F270-0949-4BE9-A884-A1880A69B9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D84079B2-3042-4780-BD63-5EA07FCF31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E5B28AD7-A3BD-4A3A-865E-2D5E68C326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94B0131C-D024-4674-BAF1-93B42A7C27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AEE7F81B-C20A-4B38-AA0F-2EF4D3D94F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B32FE7C1-4BC4-4B83-8275-F94842AE70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1C4A474D-004E-4E32-A69A-AEC8D52CC7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A48C4DDB-3D1F-4832-98BF-BD15341F3D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8295B2F4-5FA9-4A81-A478-730C80CACC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605EAA84-838D-4026-8F23-720815E5B8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EB1F381-F945-4050-BB46-C45C66822A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99F46F5B-F9B0-46DD-AAFB-6A2987AC53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CCA15DFC-3DE0-4CC4-93FE-A4D320CD0B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36D12F99-063F-48B4-8347-F2207CA2CE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40A31314-D651-4B32-9245-5819086409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060CD232-9828-406A-B868-6EE548678A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D74005C5-4B20-43A1-AA5E-F09A8796B44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6043A61A-3FB4-479D-AFA1-91B5ACC6D35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2A3FBE57-8A2D-402C-BAB7-6904FCB5DB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E30B8394-D3BA-4E78-93AA-7CC297FF88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BB3B4509-69D1-4B6C-98DE-A21B646CB8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85E4A3F9-7504-4ADA-AAD4-EEB554346FF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0C049E60-4754-44C0-8858-282639E730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F36AD7D9-F2D4-4C93-B7C5-227B755F3CE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CB1A8FBE-1E37-4038-8D15-8FB591C14F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659611CB-F5E5-471B-8466-2DB57DF5C3F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F71DD60C-0FF7-44CE-9E0F-B5DCAEAFBC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C764E61F-887A-4931-89E9-C68A1194E4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1E6769A2-53D7-4D22-8898-FB332FA68C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2D2772B2-9663-4332-85AE-AA58B9CDC1E5}"/>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E01BB7F0-BD45-4EC3-BB43-5473A3F025A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CC676B2A-77A6-4577-AF45-A77272ACE47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BEE034BE-06DE-41E8-A91A-3E14EDBC7AD6}"/>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07" name="直線コネクタ 406">
          <a:extLst>
            <a:ext uri="{FF2B5EF4-FFF2-40B4-BE49-F238E27FC236}">
              <a16:creationId xmlns:a16="http://schemas.microsoft.com/office/drawing/2014/main" id="{30CD627B-4464-4545-9C2D-F2EC95373437}"/>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DD92FC8B-BA6D-4A8C-82FC-CFD192635D2A}"/>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9" name="フローチャート: 判断 408">
          <a:extLst>
            <a:ext uri="{FF2B5EF4-FFF2-40B4-BE49-F238E27FC236}">
              <a16:creationId xmlns:a16="http://schemas.microsoft.com/office/drawing/2014/main" id="{15CD5BA6-496C-4538-9EDB-F79F7988170D}"/>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10" name="フローチャート: 判断 409">
          <a:extLst>
            <a:ext uri="{FF2B5EF4-FFF2-40B4-BE49-F238E27FC236}">
              <a16:creationId xmlns:a16="http://schemas.microsoft.com/office/drawing/2014/main" id="{E62A30E7-AB2F-41E8-B33F-0C5A9FB72E91}"/>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1" name="フローチャート: 判断 410">
          <a:extLst>
            <a:ext uri="{FF2B5EF4-FFF2-40B4-BE49-F238E27FC236}">
              <a16:creationId xmlns:a16="http://schemas.microsoft.com/office/drawing/2014/main" id="{C19AEF13-849A-4428-9FB9-7C27E209C57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12" name="フローチャート: 判断 411">
          <a:extLst>
            <a:ext uri="{FF2B5EF4-FFF2-40B4-BE49-F238E27FC236}">
              <a16:creationId xmlns:a16="http://schemas.microsoft.com/office/drawing/2014/main" id="{26AC4D37-24E0-48BB-8DB3-09D347023B15}"/>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13" name="フローチャート: 判断 412">
          <a:extLst>
            <a:ext uri="{FF2B5EF4-FFF2-40B4-BE49-F238E27FC236}">
              <a16:creationId xmlns:a16="http://schemas.microsoft.com/office/drawing/2014/main" id="{989DDB33-D30B-4A89-93B2-B2DFB24C1B52}"/>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832AA84-F40C-415D-9327-79A8BE5DB3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499FC9E-A80F-4B1B-80E8-48E5329514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E5A6545-616D-4C98-B06C-C6E0427979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E1AE6CE-6AA1-4CFA-BEBD-F986859E68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DA28DABC-FFF6-4A35-8EFA-E098DFCF0A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103505</xdr:rowOff>
    </xdr:from>
    <xdr:to>
      <xdr:col>81</xdr:col>
      <xdr:colOff>101600</xdr:colOff>
      <xdr:row>42</xdr:row>
      <xdr:rowOff>33655</xdr:rowOff>
    </xdr:to>
    <xdr:sp macro="" textlink="">
      <xdr:nvSpPr>
        <xdr:cNvPr id="419" name="楕円 418">
          <a:extLst>
            <a:ext uri="{FF2B5EF4-FFF2-40B4-BE49-F238E27FC236}">
              <a16:creationId xmlns:a16="http://schemas.microsoft.com/office/drawing/2014/main" id="{75B332FE-076A-488A-A023-D6BD26252E7F}"/>
            </a:ext>
          </a:extLst>
        </xdr:cNvPr>
        <xdr:cNvSpPr/>
      </xdr:nvSpPr>
      <xdr:spPr>
        <a:xfrm>
          <a:off x="15430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97790</xdr:rowOff>
    </xdr:from>
    <xdr:to>
      <xdr:col>76</xdr:col>
      <xdr:colOff>165100</xdr:colOff>
      <xdr:row>42</xdr:row>
      <xdr:rowOff>27940</xdr:rowOff>
    </xdr:to>
    <xdr:sp macro="" textlink="">
      <xdr:nvSpPr>
        <xdr:cNvPr id="420" name="楕円 419">
          <a:extLst>
            <a:ext uri="{FF2B5EF4-FFF2-40B4-BE49-F238E27FC236}">
              <a16:creationId xmlns:a16="http://schemas.microsoft.com/office/drawing/2014/main" id="{63682B83-0A25-4425-A139-3014EC4D4671}"/>
            </a:ext>
          </a:extLst>
        </xdr:cNvPr>
        <xdr:cNvSpPr/>
      </xdr:nvSpPr>
      <xdr:spPr>
        <a:xfrm>
          <a:off x="14541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148590</xdr:rowOff>
    </xdr:from>
    <xdr:to>
      <xdr:col>81</xdr:col>
      <xdr:colOff>50800</xdr:colOff>
      <xdr:row>41</xdr:row>
      <xdr:rowOff>154305</xdr:rowOff>
    </xdr:to>
    <xdr:cxnSp macro="">
      <xdr:nvCxnSpPr>
        <xdr:cNvPr id="421" name="直線コネクタ 420">
          <a:extLst>
            <a:ext uri="{FF2B5EF4-FFF2-40B4-BE49-F238E27FC236}">
              <a16:creationId xmlns:a16="http://schemas.microsoft.com/office/drawing/2014/main" id="{F47D80B7-A00E-481F-B06B-C49F072F992C}"/>
            </a:ext>
          </a:extLst>
        </xdr:cNvPr>
        <xdr:cNvCxnSpPr/>
      </xdr:nvCxnSpPr>
      <xdr:spPr>
        <a:xfrm>
          <a:off x="14592300" y="717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90170</xdr:rowOff>
    </xdr:from>
    <xdr:to>
      <xdr:col>72</xdr:col>
      <xdr:colOff>38100</xdr:colOff>
      <xdr:row>42</xdr:row>
      <xdr:rowOff>20320</xdr:rowOff>
    </xdr:to>
    <xdr:sp macro="" textlink="">
      <xdr:nvSpPr>
        <xdr:cNvPr id="422" name="楕円 421">
          <a:extLst>
            <a:ext uri="{FF2B5EF4-FFF2-40B4-BE49-F238E27FC236}">
              <a16:creationId xmlns:a16="http://schemas.microsoft.com/office/drawing/2014/main" id="{7BC0352B-073F-47F0-8CAF-C0F9D4973686}"/>
            </a:ext>
          </a:extLst>
        </xdr:cNvPr>
        <xdr:cNvSpPr/>
      </xdr:nvSpPr>
      <xdr:spPr>
        <a:xfrm>
          <a:off x="1365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41</xdr:row>
      <xdr:rowOff>148590</xdr:rowOff>
    </xdr:to>
    <xdr:cxnSp macro="">
      <xdr:nvCxnSpPr>
        <xdr:cNvPr id="423" name="直線コネクタ 422">
          <a:extLst>
            <a:ext uri="{FF2B5EF4-FFF2-40B4-BE49-F238E27FC236}">
              <a16:creationId xmlns:a16="http://schemas.microsoft.com/office/drawing/2014/main" id="{42E547C4-D3EF-43F2-A745-E1D115267877}"/>
            </a:ext>
          </a:extLst>
        </xdr:cNvPr>
        <xdr:cNvCxnSpPr/>
      </xdr:nvCxnSpPr>
      <xdr:spPr>
        <a:xfrm>
          <a:off x="13703300" y="7170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95885</xdr:rowOff>
    </xdr:from>
    <xdr:to>
      <xdr:col>67</xdr:col>
      <xdr:colOff>101600</xdr:colOff>
      <xdr:row>42</xdr:row>
      <xdr:rowOff>26035</xdr:rowOff>
    </xdr:to>
    <xdr:sp macro="" textlink="">
      <xdr:nvSpPr>
        <xdr:cNvPr id="424" name="楕円 423">
          <a:extLst>
            <a:ext uri="{FF2B5EF4-FFF2-40B4-BE49-F238E27FC236}">
              <a16:creationId xmlns:a16="http://schemas.microsoft.com/office/drawing/2014/main" id="{7F688517-DE4F-420D-8E35-5E8AC73691BA}"/>
            </a:ext>
          </a:extLst>
        </xdr:cNvPr>
        <xdr:cNvSpPr/>
      </xdr:nvSpPr>
      <xdr:spPr>
        <a:xfrm>
          <a:off x="12763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140970</xdr:rowOff>
    </xdr:from>
    <xdr:to>
      <xdr:col>71</xdr:col>
      <xdr:colOff>177800</xdr:colOff>
      <xdr:row>41</xdr:row>
      <xdr:rowOff>146685</xdr:rowOff>
    </xdr:to>
    <xdr:cxnSp macro="">
      <xdr:nvCxnSpPr>
        <xdr:cNvPr id="425" name="直線コネクタ 424">
          <a:extLst>
            <a:ext uri="{FF2B5EF4-FFF2-40B4-BE49-F238E27FC236}">
              <a16:creationId xmlns:a16="http://schemas.microsoft.com/office/drawing/2014/main" id="{6F48E50A-D9DB-4F5B-ADD9-0BED3A50616D}"/>
            </a:ext>
          </a:extLst>
        </xdr:cNvPr>
        <xdr:cNvCxnSpPr/>
      </xdr:nvCxnSpPr>
      <xdr:spPr>
        <a:xfrm flipV="1">
          <a:off x="12814300" y="7170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278CFC51-2884-4F6F-808F-B6772B6F008F}"/>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E4EF0C8E-A1E5-405D-AFBE-AC621649A151}"/>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6FC2B2BA-1AF6-4ECD-B685-B2FD5B4E364F}"/>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9779E0EF-98A3-4E3F-8175-0433D6CA8B55}"/>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24782</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DC24B96A-C8E3-42F8-B137-3A79A9ED5FF1}"/>
            </a:ext>
          </a:extLst>
        </xdr:cNvPr>
        <xdr:cNvSpPr txBox="1"/>
      </xdr:nvSpPr>
      <xdr:spPr>
        <a:xfrm>
          <a:off x="152660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19067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16FBC5F9-3778-4C7D-AB47-1351DDFDD89E}"/>
            </a:ext>
          </a:extLst>
        </xdr:cNvPr>
        <xdr:cNvSpPr txBox="1"/>
      </xdr:nvSpPr>
      <xdr:spPr>
        <a:xfrm>
          <a:off x="14389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11447</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68360A99-8066-47F3-A651-A4915B26689C}"/>
            </a:ext>
          </a:extLst>
        </xdr:cNvPr>
        <xdr:cNvSpPr txBox="1"/>
      </xdr:nvSpPr>
      <xdr:spPr>
        <a:xfrm>
          <a:off x="13500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17162</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01F5022E-23F9-48F7-ACEB-9F8A48A10A33}"/>
            </a:ext>
          </a:extLst>
        </xdr:cNvPr>
        <xdr:cNvSpPr txBox="1"/>
      </xdr:nvSpPr>
      <xdr:spPr>
        <a:xfrm>
          <a:off x="12611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6F5CC47F-5294-4525-BFC3-DBC4D57BCF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A2CAA523-7FD8-4601-A899-EC8A8D9550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8FCB1932-C7C2-4339-A1D3-D2F61D3A6A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FC97D27B-7C0C-45EB-B42A-E13984F07E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2A93D5A4-C977-48A9-A68C-3523FF521A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67A57FB6-DF3D-44F5-A29D-C9C5853F57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94E131B-76BD-4DD8-B95C-97E7E272EC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300821DC-DB0F-411E-A69E-1353BF98CA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672CF7AC-5006-425F-B0D7-874FCA9549E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A1809ACB-8FBC-44B7-AE02-8549623CEA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8C2AD947-4432-4D8E-86CE-0E0DB236EB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292A801F-5647-42C6-8B65-8AE23E9E583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3EEC7B59-19A6-4AAA-BC96-51F9593F32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A566EB84-6F94-4C49-B394-25BFFC09EE2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C0D8946E-1F6E-4905-9E57-2B45E8466B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F287A9DD-0B28-4045-8232-99B7429ABB5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7A010F2E-F10C-4FEE-B3E1-1FF3A8A1B1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2153FE4-5D03-48D3-80BD-767A0DF10B9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EE0A6453-80F6-4738-8249-B42415DBAA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DA2C7B99-C27D-4C3F-92D5-45B35EFCB9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470221A1-B95E-495B-A24A-C765BD94B7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55" name="直線コネクタ 454">
          <a:extLst>
            <a:ext uri="{FF2B5EF4-FFF2-40B4-BE49-F238E27FC236}">
              <a16:creationId xmlns:a16="http://schemas.microsoft.com/office/drawing/2014/main" id="{B649F3BE-3FCD-4394-B57E-4E3CCF081F84}"/>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59743C33-D0A0-4BB2-8DC1-E53AACA580BB}"/>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7" name="直線コネクタ 456">
          <a:extLst>
            <a:ext uri="{FF2B5EF4-FFF2-40B4-BE49-F238E27FC236}">
              <a16:creationId xmlns:a16="http://schemas.microsoft.com/office/drawing/2014/main" id="{A54044BD-59E1-4E66-B4E1-E12423954F4D}"/>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E8EB456C-36AF-47F0-8B91-6C894FBCE6D9}"/>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59" name="直線コネクタ 458">
          <a:extLst>
            <a:ext uri="{FF2B5EF4-FFF2-40B4-BE49-F238E27FC236}">
              <a16:creationId xmlns:a16="http://schemas.microsoft.com/office/drawing/2014/main" id="{8986AAF1-9982-432A-AF4E-10F2C8A70A49}"/>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2DC3B2FC-878F-4300-A7CA-0AC6D47F5B32}"/>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61" name="フローチャート: 判断 460">
          <a:extLst>
            <a:ext uri="{FF2B5EF4-FFF2-40B4-BE49-F238E27FC236}">
              <a16:creationId xmlns:a16="http://schemas.microsoft.com/office/drawing/2014/main" id="{5FB80798-BDD8-42E3-A95E-38C41F57B0A4}"/>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62" name="フローチャート: 判断 461">
          <a:extLst>
            <a:ext uri="{FF2B5EF4-FFF2-40B4-BE49-F238E27FC236}">
              <a16:creationId xmlns:a16="http://schemas.microsoft.com/office/drawing/2014/main" id="{FFE44774-8DB3-4194-81A9-C1A33999F137}"/>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63" name="フローチャート: 判断 462">
          <a:extLst>
            <a:ext uri="{FF2B5EF4-FFF2-40B4-BE49-F238E27FC236}">
              <a16:creationId xmlns:a16="http://schemas.microsoft.com/office/drawing/2014/main" id="{75E0C903-AA25-466D-BC40-621E7568870C}"/>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64" name="フローチャート: 判断 463">
          <a:extLst>
            <a:ext uri="{FF2B5EF4-FFF2-40B4-BE49-F238E27FC236}">
              <a16:creationId xmlns:a16="http://schemas.microsoft.com/office/drawing/2014/main" id="{FDE45ED2-BD6A-456C-9E0A-DF0BD6788ABB}"/>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65" name="フローチャート: 判断 464">
          <a:extLst>
            <a:ext uri="{FF2B5EF4-FFF2-40B4-BE49-F238E27FC236}">
              <a16:creationId xmlns:a16="http://schemas.microsoft.com/office/drawing/2014/main" id="{7F2B1879-5B8B-40C2-A774-75869DBDCB05}"/>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B9813A0-A803-408C-97F9-0E05F08FA9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9C43AB2-E8C8-48FF-BA57-773FE756E6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9C2EB815-591C-479F-BCBB-C67575C2F6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BF74391D-B0EE-4552-A496-5A29AD8EFF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834E541C-5106-4D36-9BD5-BA27A496D9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20828</xdr:rowOff>
    </xdr:from>
    <xdr:to>
      <xdr:col>112</xdr:col>
      <xdr:colOff>38100</xdr:colOff>
      <xdr:row>41</xdr:row>
      <xdr:rowOff>122428</xdr:rowOff>
    </xdr:to>
    <xdr:sp macro="" textlink="">
      <xdr:nvSpPr>
        <xdr:cNvPr id="471" name="楕円 470">
          <a:extLst>
            <a:ext uri="{FF2B5EF4-FFF2-40B4-BE49-F238E27FC236}">
              <a16:creationId xmlns:a16="http://schemas.microsoft.com/office/drawing/2014/main" id="{ED631C42-B1DB-4F7E-A748-45B11D384B3B}"/>
            </a:ext>
          </a:extLst>
        </xdr:cNvPr>
        <xdr:cNvSpPr/>
      </xdr:nvSpPr>
      <xdr:spPr>
        <a:xfrm>
          <a:off x="21272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20828</xdr:rowOff>
    </xdr:from>
    <xdr:to>
      <xdr:col>107</xdr:col>
      <xdr:colOff>101600</xdr:colOff>
      <xdr:row>41</xdr:row>
      <xdr:rowOff>122428</xdr:rowOff>
    </xdr:to>
    <xdr:sp macro="" textlink="">
      <xdr:nvSpPr>
        <xdr:cNvPr id="472" name="楕円 471">
          <a:extLst>
            <a:ext uri="{FF2B5EF4-FFF2-40B4-BE49-F238E27FC236}">
              <a16:creationId xmlns:a16="http://schemas.microsoft.com/office/drawing/2014/main" id="{981CE712-9A8B-4C02-B525-9BF9BDFDDA18}"/>
            </a:ext>
          </a:extLst>
        </xdr:cNvPr>
        <xdr:cNvSpPr/>
      </xdr:nvSpPr>
      <xdr:spPr>
        <a:xfrm>
          <a:off x="20383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71628</xdr:rowOff>
    </xdr:from>
    <xdr:to>
      <xdr:col>111</xdr:col>
      <xdr:colOff>177800</xdr:colOff>
      <xdr:row>41</xdr:row>
      <xdr:rowOff>71628</xdr:rowOff>
    </xdr:to>
    <xdr:cxnSp macro="">
      <xdr:nvCxnSpPr>
        <xdr:cNvPr id="473" name="直線コネクタ 472">
          <a:extLst>
            <a:ext uri="{FF2B5EF4-FFF2-40B4-BE49-F238E27FC236}">
              <a16:creationId xmlns:a16="http://schemas.microsoft.com/office/drawing/2014/main" id="{9F851189-4C5B-48B2-9C6E-4ADED19FD8D1}"/>
            </a:ext>
          </a:extLst>
        </xdr:cNvPr>
        <xdr:cNvCxnSpPr/>
      </xdr:nvCxnSpPr>
      <xdr:spPr>
        <a:xfrm>
          <a:off x="20434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20828</xdr:rowOff>
    </xdr:from>
    <xdr:to>
      <xdr:col>102</xdr:col>
      <xdr:colOff>165100</xdr:colOff>
      <xdr:row>41</xdr:row>
      <xdr:rowOff>122428</xdr:rowOff>
    </xdr:to>
    <xdr:sp macro="" textlink="">
      <xdr:nvSpPr>
        <xdr:cNvPr id="474" name="楕円 473">
          <a:extLst>
            <a:ext uri="{FF2B5EF4-FFF2-40B4-BE49-F238E27FC236}">
              <a16:creationId xmlns:a16="http://schemas.microsoft.com/office/drawing/2014/main" id="{8611CD37-A4B8-497B-9AD3-1D3C45F98E35}"/>
            </a:ext>
          </a:extLst>
        </xdr:cNvPr>
        <xdr:cNvSpPr/>
      </xdr:nvSpPr>
      <xdr:spPr>
        <a:xfrm>
          <a:off x="19494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71628</xdr:rowOff>
    </xdr:from>
    <xdr:to>
      <xdr:col>107</xdr:col>
      <xdr:colOff>50800</xdr:colOff>
      <xdr:row>41</xdr:row>
      <xdr:rowOff>71628</xdr:rowOff>
    </xdr:to>
    <xdr:cxnSp macro="">
      <xdr:nvCxnSpPr>
        <xdr:cNvPr id="475" name="直線コネクタ 474">
          <a:extLst>
            <a:ext uri="{FF2B5EF4-FFF2-40B4-BE49-F238E27FC236}">
              <a16:creationId xmlns:a16="http://schemas.microsoft.com/office/drawing/2014/main" id="{A9918394-542D-415C-A86D-7B6C3CCEDE51}"/>
            </a:ext>
          </a:extLst>
        </xdr:cNvPr>
        <xdr:cNvCxnSpPr/>
      </xdr:nvCxnSpPr>
      <xdr:spPr>
        <a:xfrm>
          <a:off x="19545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20828</xdr:rowOff>
    </xdr:from>
    <xdr:to>
      <xdr:col>98</xdr:col>
      <xdr:colOff>38100</xdr:colOff>
      <xdr:row>41</xdr:row>
      <xdr:rowOff>122428</xdr:rowOff>
    </xdr:to>
    <xdr:sp macro="" textlink="">
      <xdr:nvSpPr>
        <xdr:cNvPr id="476" name="楕円 475">
          <a:extLst>
            <a:ext uri="{FF2B5EF4-FFF2-40B4-BE49-F238E27FC236}">
              <a16:creationId xmlns:a16="http://schemas.microsoft.com/office/drawing/2014/main" id="{93B2DC60-9E18-4143-9328-638B47CBCFDF}"/>
            </a:ext>
          </a:extLst>
        </xdr:cNvPr>
        <xdr:cNvSpPr/>
      </xdr:nvSpPr>
      <xdr:spPr>
        <a:xfrm>
          <a:off x="18605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71628</xdr:rowOff>
    </xdr:from>
    <xdr:to>
      <xdr:col>102</xdr:col>
      <xdr:colOff>114300</xdr:colOff>
      <xdr:row>41</xdr:row>
      <xdr:rowOff>71628</xdr:rowOff>
    </xdr:to>
    <xdr:cxnSp macro="">
      <xdr:nvCxnSpPr>
        <xdr:cNvPr id="477" name="直線コネクタ 476">
          <a:extLst>
            <a:ext uri="{FF2B5EF4-FFF2-40B4-BE49-F238E27FC236}">
              <a16:creationId xmlns:a16="http://schemas.microsoft.com/office/drawing/2014/main" id="{38E030FC-A1CE-4C9E-AD6C-6F3D222410E6}"/>
            </a:ext>
          </a:extLst>
        </xdr:cNvPr>
        <xdr:cNvCxnSpPr/>
      </xdr:nvCxnSpPr>
      <xdr:spPr>
        <a:xfrm>
          <a:off x="18656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B9412381-B6DC-453F-B19F-36DDEF1F914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9D7EB4FC-7401-47E6-B11F-F163E337BB21}"/>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83EBA270-7489-4328-A00E-36371515B863}"/>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927C86AF-76E2-4B5F-B7AD-FD7709597028}"/>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113555</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780CEADF-A05A-443D-B93B-A05520C88A8A}"/>
            </a:ext>
          </a:extLst>
        </xdr:cNvPr>
        <xdr:cNvSpPr txBox="1"/>
      </xdr:nvSpPr>
      <xdr:spPr>
        <a:xfrm>
          <a:off x="210757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113555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4ACB779A-21F4-4846-9C53-31493A586598}"/>
            </a:ext>
          </a:extLst>
        </xdr:cNvPr>
        <xdr:cNvSpPr txBox="1"/>
      </xdr:nvSpPr>
      <xdr:spPr>
        <a:xfrm>
          <a:off x="20199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113555</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9E81BC07-B2DB-495F-88B7-078355C98B10}"/>
            </a:ext>
          </a:extLst>
        </xdr:cNvPr>
        <xdr:cNvSpPr txBox="1"/>
      </xdr:nvSpPr>
      <xdr:spPr>
        <a:xfrm>
          <a:off x="19310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113555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24346380-71CA-4532-A59A-CB76530C1DD3}"/>
            </a:ext>
          </a:extLst>
        </xdr:cNvPr>
        <xdr:cNvSpPr txBox="1"/>
      </xdr:nvSpPr>
      <xdr:spPr>
        <a:xfrm>
          <a:off x="18421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B4E191C2-8E75-4932-8B99-34E8BB25B0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35E38E4C-DDC4-439D-94D9-4D70CD99CF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C7FB926-ECAB-4D73-956E-47DF48FB7D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A6520DA1-EA27-45A4-B90C-0ECF00ADF5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B97938AC-EDF2-4764-BD13-FB7A512FD7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2BA57052-B29D-48EE-A594-071AE001E2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0A23A06-34E1-4D47-9195-76512A60C7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7F51C674-3CD8-4290-9720-373760CF88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E6C30668-FDDF-4901-ABF4-D5A5AACF98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F0DC152C-6C31-4E6B-A55A-8841AD0CA9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86323D71-B500-4B6F-A39C-BFAD0E5AF1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9485BD36-3B00-4EDF-AD5D-7DEA4B95962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76BD3E73-F572-4C37-BAC5-93EA37A3027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2D53DF98-89BE-4A46-AC26-6EF87E666EB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77BC3877-241B-4D10-B243-049E50F17D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EF5DB94A-F673-487A-A8AB-DA96891FA6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61DBCD37-20B6-4F06-97F7-6B7162494D0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226D20D1-2E1F-4873-870F-4F248EA7DF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E8FB267E-C969-46A0-BE7C-3445F73BFD1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FB6E9258-C8E4-4E8B-8E87-6D8AD7738A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56A7DE3E-DADE-455B-9741-DF18647A4C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39B43FB0-0167-4B7F-81B2-CD876B9EE7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31B5A3A-9FCD-48E7-A4A8-2589A8B150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37FD286C-8411-48C5-B407-8A8A9BB608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id="{1EEA6970-7490-4D6C-8512-E8160C1D5E6D}"/>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916B47AA-18DE-4F5C-BDE0-1236EA40561A}"/>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id="{A71177DC-01F9-4658-83DC-E080FCB0289B}"/>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9FBEA0C9-E9BA-436D-90C8-A3ACCD64C701}"/>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id="{DB63FCE0-ECA1-41A0-877B-E23BF1996009}"/>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CD10A4E3-1D67-4EDC-8EFB-153935EB078A}"/>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id="{01FE02F6-161E-4243-B076-A4655D8A93CA}"/>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17" name="フローチャート: 判断 516">
          <a:extLst>
            <a:ext uri="{FF2B5EF4-FFF2-40B4-BE49-F238E27FC236}">
              <a16:creationId xmlns:a16="http://schemas.microsoft.com/office/drawing/2014/main" id="{133AD281-A9AC-43BB-90BA-5DFE1F2668A2}"/>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8" name="フローチャート: 判断 517">
          <a:extLst>
            <a:ext uri="{FF2B5EF4-FFF2-40B4-BE49-F238E27FC236}">
              <a16:creationId xmlns:a16="http://schemas.microsoft.com/office/drawing/2014/main" id="{005B787F-E534-49E5-8884-6E2A8D1FA6F6}"/>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9" name="フローチャート: 判断 518">
          <a:extLst>
            <a:ext uri="{FF2B5EF4-FFF2-40B4-BE49-F238E27FC236}">
              <a16:creationId xmlns:a16="http://schemas.microsoft.com/office/drawing/2014/main" id="{C5084F56-4F3B-4348-84DC-881E45818F1D}"/>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20" name="フローチャート: 判断 519">
          <a:extLst>
            <a:ext uri="{FF2B5EF4-FFF2-40B4-BE49-F238E27FC236}">
              <a16:creationId xmlns:a16="http://schemas.microsoft.com/office/drawing/2014/main" id="{A51F6C72-1110-4B6F-9CE5-2C787811952D}"/>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6EA5527-E512-4AD1-AEBF-3876D9FF1A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1F3746B-DDCE-4F06-AA7E-43A9F494E9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4B937C7-EF6D-47C2-8A8A-A8F6B43D37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AC6FB171-F79A-4820-8845-FE7852D7BB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E7DC200-8A2B-4833-B789-010FF41D92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26" name="楕円 525">
          <a:extLst>
            <a:ext uri="{FF2B5EF4-FFF2-40B4-BE49-F238E27FC236}">
              <a16:creationId xmlns:a16="http://schemas.microsoft.com/office/drawing/2014/main" id="{44298F2D-3378-49EF-9B66-A469013762BE}"/>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27" name="楕円 526">
          <a:extLst>
            <a:ext uri="{FF2B5EF4-FFF2-40B4-BE49-F238E27FC236}">
              <a16:creationId xmlns:a16="http://schemas.microsoft.com/office/drawing/2014/main" id="{0941D12C-023E-4531-A863-DF65013C507F}"/>
            </a:ext>
          </a:extLst>
        </xdr:cNvPr>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95250</xdr:rowOff>
    </xdr:to>
    <xdr:cxnSp macro="">
      <xdr:nvCxnSpPr>
        <xdr:cNvPr id="528" name="直線コネクタ 527">
          <a:extLst>
            <a:ext uri="{FF2B5EF4-FFF2-40B4-BE49-F238E27FC236}">
              <a16:creationId xmlns:a16="http://schemas.microsoft.com/office/drawing/2014/main" id="{546F49BA-FF78-4679-B683-7CB10E54C28E}"/>
            </a:ext>
          </a:extLst>
        </xdr:cNvPr>
        <xdr:cNvCxnSpPr/>
      </xdr:nvCxnSpPr>
      <xdr:spPr>
        <a:xfrm>
          <a:off x="14592300" y="10176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149225</xdr:rowOff>
    </xdr:from>
    <xdr:to>
      <xdr:col>72</xdr:col>
      <xdr:colOff>38100</xdr:colOff>
      <xdr:row>59</xdr:row>
      <xdr:rowOff>79375</xdr:rowOff>
    </xdr:to>
    <xdr:sp macro="" textlink="">
      <xdr:nvSpPr>
        <xdr:cNvPr id="529" name="楕円 528">
          <a:extLst>
            <a:ext uri="{FF2B5EF4-FFF2-40B4-BE49-F238E27FC236}">
              <a16:creationId xmlns:a16="http://schemas.microsoft.com/office/drawing/2014/main" id="{E4090E1A-E22B-48C6-BD74-2A7A5F13C1E5}"/>
            </a:ext>
          </a:extLst>
        </xdr:cNvPr>
        <xdr:cNvSpPr/>
      </xdr:nvSpPr>
      <xdr:spPr>
        <a:xfrm>
          <a:off x="1365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28575</xdr:rowOff>
    </xdr:from>
    <xdr:to>
      <xdr:col>76</xdr:col>
      <xdr:colOff>114300</xdr:colOff>
      <xdr:row>59</xdr:row>
      <xdr:rowOff>60960</xdr:rowOff>
    </xdr:to>
    <xdr:cxnSp macro="">
      <xdr:nvCxnSpPr>
        <xdr:cNvPr id="530" name="直線コネクタ 529">
          <a:extLst>
            <a:ext uri="{FF2B5EF4-FFF2-40B4-BE49-F238E27FC236}">
              <a16:creationId xmlns:a16="http://schemas.microsoft.com/office/drawing/2014/main" id="{B078C577-8097-4725-84F4-ECFA8CC755B0}"/>
            </a:ext>
          </a:extLst>
        </xdr:cNvPr>
        <xdr:cNvCxnSpPr/>
      </xdr:nvCxnSpPr>
      <xdr:spPr>
        <a:xfrm>
          <a:off x="13703300" y="1014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31" name="楕円 530">
          <a:extLst>
            <a:ext uri="{FF2B5EF4-FFF2-40B4-BE49-F238E27FC236}">
              <a16:creationId xmlns:a16="http://schemas.microsoft.com/office/drawing/2014/main" id="{81915985-F22F-44E6-875B-6CB712B3D58A}"/>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28575</xdr:rowOff>
    </xdr:to>
    <xdr:cxnSp macro="">
      <xdr:nvCxnSpPr>
        <xdr:cNvPr id="532" name="直線コネクタ 531">
          <a:extLst>
            <a:ext uri="{FF2B5EF4-FFF2-40B4-BE49-F238E27FC236}">
              <a16:creationId xmlns:a16="http://schemas.microsoft.com/office/drawing/2014/main" id="{F9252AD4-C3A6-459B-A071-B5C502F62534}"/>
            </a:ext>
          </a:extLst>
        </xdr:cNvPr>
        <xdr:cNvCxnSpPr/>
      </xdr:nvCxnSpPr>
      <xdr:spPr>
        <a:xfrm>
          <a:off x="12814300" y="10138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33" name="n_1aveValue【学校施設】&#10;有形固定資産減価償却率">
          <a:extLst>
            <a:ext uri="{FF2B5EF4-FFF2-40B4-BE49-F238E27FC236}">
              <a16:creationId xmlns:a16="http://schemas.microsoft.com/office/drawing/2014/main" id="{49DE6DB8-33DC-41DB-858F-6106CAA1BC3F}"/>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4" name="n_2aveValue【学校施設】&#10;有形固定資産減価償却率">
          <a:extLst>
            <a:ext uri="{FF2B5EF4-FFF2-40B4-BE49-F238E27FC236}">
              <a16:creationId xmlns:a16="http://schemas.microsoft.com/office/drawing/2014/main" id="{5F557F03-3F83-45D8-A2BD-389EEC5F9084}"/>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35" name="n_3aveValue【学校施設】&#10;有形固定資産減価償却率">
          <a:extLst>
            <a:ext uri="{FF2B5EF4-FFF2-40B4-BE49-F238E27FC236}">
              <a16:creationId xmlns:a16="http://schemas.microsoft.com/office/drawing/2014/main" id="{1F9D8835-A989-410B-A671-2F83BBFB9083}"/>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36" name="n_4aveValue【学校施設】&#10;有形固定資産減価償却率">
          <a:extLst>
            <a:ext uri="{FF2B5EF4-FFF2-40B4-BE49-F238E27FC236}">
              <a16:creationId xmlns:a16="http://schemas.microsoft.com/office/drawing/2014/main" id="{47C73D0E-B8A3-41ED-A085-71AF84B5548D}"/>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37" name="n_1mainValue【学校施設】&#10;有形固定資産減価償却率">
          <a:extLst>
            <a:ext uri="{FF2B5EF4-FFF2-40B4-BE49-F238E27FC236}">
              <a16:creationId xmlns:a16="http://schemas.microsoft.com/office/drawing/2014/main" id="{43EFFBCD-AFF6-4CD2-8E87-E9A6E6B923C2}"/>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38" name="n_2mainValue【学校施設】&#10;有形固定資産減価償却率">
          <a:extLst>
            <a:ext uri="{FF2B5EF4-FFF2-40B4-BE49-F238E27FC236}">
              <a16:creationId xmlns:a16="http://schemas.microsoft.com/office/drawing/2014/main" id="{30DDD924-C6AE-4F43-AFE0-E0C989B3648C}"/>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95902</xdr:rowOff>
    </xdr:from>
    <xdr:ext cx="405111" cy="259045"/>
    <xdr:sp macro="" textlink="">
      <xdr:nvSpPr>
        <xdr:cNvPr id="539" name="n_3mainValue【学校施設】&#10;有形固定資産減価償却率">
          <a:extLst>
            <a:ext uri="{FF2B5EF4-FFF2-40B4-BE49-F238E27FC236}">
              <a16:creationId xmlns:a16="http://schemas.microsoft.com/office/drawing/2014/main" id="{7C4A2AC9-81A9-489B-AAC8-6D9CA29A63BE}"/>
            </a:ext>
          </a:extLst>
        </xdr:cNvPr>
        <xdr:cNvSpPr txBox="1"/>
      </xdr:nvSpPr>
      <xdr:spPr>
        <a:xfrm>
          <a:off x="13500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540" name="n_4mainValue【学校施設】&#10;有形固定資産減価償却率">
          <a:extLst>
            <a:ext uri="{FF2B5EF4-FFF2-40B4-BE49-F238E27FC236}">
              <a16:creationId xmlns:a16="http://schemas.microsoft.com/office/drawing/2014/main" id="{5B89FE07-51CE-4E30-9E71-72D43F2E1FB3}"/>
            </a:ext>
          </a:extLst>
        </xdr:cNvPr>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AE984EBB-C59F-4F43-91E9-228BFCE870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4016777E-FDE0-4AE9-B0D3-192ADABA79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F22B055D-7320-45AE-A6FD-33E779AC96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D6F5C5BE-1E37-4571-8E69-B9C0C8103E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BCB57259-C79F-4146-B62E-B681CC3848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4344E347-8F64-4569-B030-BE05EC995F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EDF95452-3364-4531-8504-5712195D97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CAD0CCD8-2966-4260-A107-DCB398D9C3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57FE2929-839C-4135-8A72-9C7120DCC7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5D51A041-619D-4C04-A769-BACA381FC6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40B2BA5C-8BA0-49B3-B367-7D9DC922AB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D09AF1E0-6293-482D-8325-22459E380CB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8CE621BC-92D0-4802-B5CC-2E1F0B1FEF7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2D55D8DC-D88E-4F30-A97E-D9F9F68723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2CC1F7D9-6DA5-410E-B314-AC1D824B57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CCDFA8E1-5DBB-4B8C-A699-D1D3585EFAC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A5ADEA75-B6F8-4D70-9BEE-3DF670B951B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332BCDD2-3C29-4290-A596-D57EBC62F7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FF2C1D6F-3C7D-44E2-8342-907F6B78FB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0" name="テキスト ボックス 559">
          <a:extLst>
            <a:ext uri="{FF2B5EF4-FFF2-40B4-BE49-F238E27FC236}">
              <a16:creationId xmlns:a16="http://schemas.microsoft.com/office/drawing/2014/main" id="{9C575B84-8C14-4FBB-BEB1-B9A20FB3EA7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C25B3EFD-9030-475E-BCEB-A28F44FE90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84202059-0F7C-4369-8CA9-3C9B2DC32C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6354BC71-18B6-4969-A589-DA483F3506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64" name="直線コネクタ 563">
          <a:extLst>
            <a:ext uri="{FF2B5EF4-FFF2-40B4-BE49-F238E27FC236}">
              <a16:creationId xmlns:a16="http://schemas.microsoft.com/office/drawing/2014/main" id="{F9DC9D82-C59E-49C0-B655-4DE3A6A5FADE}"/>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65" name="【学校施設】&#10;一人当たり面積最小値テキスト">
          <a:extLst>
            <a:ext uri="{FF2B5EF4-FFF2-40B4-BE49-F238E27FC236}">
              <a16:creationId xmlns:a16="http://schemas.microsoft.com/office/drawing/2014/main" id="{A6759D7C-E7BF-4CAB-9619-FC90A6769514}"/>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66" name="直線コネクタ 565">
          <a:extLst>
            <a:ext uri="{FF2B5EF4-FFF2-40B4-BE49-F238E27FC236}">
              <a16:creationId xmlns:a16="http://schemas.microsoft.com/office/drawing/2014/main" id="{E1BCC074-833B-4B4D-A494-D8B5C8ED07E6}"/>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67" name="【学校施設】&#10;一人当たり面積最大値テキスト">
          <a:extLst>
            <a:ext uri="{FF2B5EF4-FFF2-40B4-BE49-F238E27FC236}">
              <a16:creationId xmlns:a16="http://schemas.microsoft.com/office/drawing/2014/main" id="{A75A4199-4A0A-4BAC-A62B-E3DE07D467C9}"/>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68" name="直線コネクタ 567">
          <a:extLst>
            <a:ext uri="{FF2B5EF4-FFF2-40B4-BE49-F238E27FC236}">
              <a16:creationId xmlns:a16="http://schemas.microsoft.com/office/drawing/2014/main" id="{AD781F81-33AC-4793-B235-BF85BCA2FC4A}"/>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69" name="【学校施設】&#10;一人当たり面積平均値テキスト">
          <a:extLst>
            <a:ext uri="{FF2B5EF4-FFF2-40B4-BE49-F238E27FC236}">
              <a16:creationId xmlns:a16="http://schemas.microsoft.com/office/drawing/2014/main" id="{8FFAF2EF-30DF-4B77-B4AF-004A5BA401CE}"/>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70" name="フローチャート: 判断 569">
          <a:extLst>
            <a:ext uri="{FF2B5EF4-FFF2-40B4-BE49-F238E27FC236}">
              <a16:creationId xmlns:a16="http://schemas.microsoft.com/office/drawing/2014/main" id="{4C5945BB-BDFE-4ABA-AFE9-22CDD602F232}"/>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71" name="フローチャート: 判断 570">
          <a:extLst>
            <a:ext uri="{FF2B5EF4-FFF2-40B4-BE49-F238E27FC236}">
              <a16:creationId xmlns:a16="http://schemas.microsoft.com/office/drawing/2014/main" id="{CF9B7FFC-9789-46A8-98B9-34293A79B5D4}"/>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72" name="フローチャート: 判断 571">
          <a:extLst>
            <a:ext uri="{FF2B5EF4-FFF2-40B4-BE49-F238E27FC236}">
              <a16:creationId xmlns:a16="http://schemas.microsoft.com/office/drawing/2014/main" id="{958BF43B-CB52-4A34-A360-F2E1DED95714}"/>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73" name="フローチャート: 判断 572">
          <a:extLst>
            <a:ext uri="{FF2B5EF4-FFF2-40B4-BE49-F238E27FC236}">
              <a16:creationId xmlns:a16="http://schemas.microsoft.com/office/drawing/2014/main" id="{D785F14E-F66C-41CC-AAF3-74BC276D546B}"/>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74" name="フローチャート: 判断 573">
          <a:extLst>
            <a:ext uri="{FF2B5EF4-FFF2-40B4-BE49-F238E27FC236}">
              <a16:creationId xmlns:a16="http://schemas.microsoft.com/office/drawing/2014/main" id="{38AC027C-120A-496E-A507-810546DE289A}"/>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DE478DAC-4974-4504-95C9-4583742A91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AA8A972C-8DE7-491B-AC36-FAA8F310D6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F50C33D6-C589-4979-9B9B-3C51381C28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399EA4D-2604-4453-B547-23291C0FA6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E250060-3BE2-45E4-A2A1-C8E674DC87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169672</xdr:rowOff>
    </xdr:from>
    <xdr:to>
      <xdr:col>112</xdr:col>
      <xdr:colOff>38100</xdr:colOff>
      <xdr:row>63</xdr:row>
      <xdr:rowOff>99822</xdr:rowOff>
    </xdr:to>
    <xdr:sp macro="" textlink="">
      <xdr:nvSpPr>
        <xdr:cNvPr id="580" name="楕円 579">
          <a:extLst>
            <a:ext uri="{FF2B5EF4-FFF2-40B4-BE49-F238E27FC236}">
              <a16:creationId xmlns:a16="http://schemas.microsoft.com/office/drawing/2014/main" id="{B1FE4FAE-2F65-4CE8-A768-360911BB9A36}"/>
            </a:ext>
          </a:extLst>
        </xdr:cNvPr>
        <xdr:cNvSpPr/>
      </xdr:nvSpPr>
      <xdr:spPr>
        <a:xfrm>
          <a:off x="21272500" y="107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170815</xdr:rowOff>
    </xdr:from>
    <xdr:to>
      <xdr:col>107</xdr:col>
      <xdr:colOff>101600</xdr:colOff>
      <xdr:row>63</xdr:row>
      <xdr:rowOff>100965</xdr:rowOff>
    </xdr:to>
    <xdr:sp macro="" textlink="">
      <xdr:nvSpPr>
        <xdr:cNvPr id="581" name="楕円 580">
          <a:extLst>
            <a:ext uri="{FF2B5EF4-FFF2-40B4-BE49-F238E27FC236}">
              <a16:creationId xmlns:a16="http://schemas.microsoft.com/office/drawing/2014/main" id="{97E89945-B4D0-4F2D-BF25-6E2AC8D91B64}"/>
            </a:ext>
          </a:extLst>
        </xdr:cNvPr>
        <xdr:cNvSpPr/>
      </xdr:nvSpPr>
      <xdr:spPr>
        <a:xfrm>
          <a:off x="20383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49022</xdr:rowOff>
    </xdr:from>
    <xdr:to>
      <xdr:col>111</xdr:col>
      <xdr:colOff>177800</xdr:colOff>
      <xdr:row>63</xdr:row>
      <xdr:rowOff>50165</xdr:rowOff>
    </xdr:to>
    <xdr:cxnSp macro="">
      <xdr:nvCxnSpPr>
        <xdr:cNvPr id="582" name="直線コネクタ 581">
          <a:extLst>
            <a:ext uri="{FF2B5EF4-FFF2-40B4-BE49-F238E27FC236}">
              <a16:creationId xmlns:a16="http://schemas.microsoft.com/office/drawing/2014/main" id="{F974C3BB-B8E3-484D-957B-DF5902E6EB26}"/>
            </a:ext>
          </a:extLst>
        </xdr:cNvPr>
        <xdr:cNvCxnSpPr/>
      </xdr:nvCxnSpPr>
      <xdr:spPr>
        <a:xfrm flipV="1">
          <a:off x="20434300" y="108503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xdr:rowOff>
    </xdr:from>
    <xdr:to>
      <xdr:col>102</xdr:col>
      <xdr:colOff>165100</xdr:colOff>
      <xdr:row>63</xdr:row>
      <xdr:rowOff>101727</xdr:rowOff>
    </xdr:to>
    <xdr:sp macro="" textlink="">
      <xdr:nvSpPr>
        <xdr:cNvPr id="583" name="楕円 582">
          <a:extLst>
            <a:ext uri="{FF2B5EF4-FFF2-40B4-BE49-F238E27FC236}">
              <a16:creationId xmlns:a16="http://schemas.microsoft.com/office/drawing/2014/main" id="{0359CC80-D82B-42F2-85E2-638730305BA0}"/>
            </a:ext>
          </a:extLst>
        </xdr:cNvPr>
        <xdr:cNvSpPr/>
      </xdr:nvSpPr>
      <xdr:spPr>
        <a:xfrm>
          <a:off x="19494500" y="108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50165</xdr:rowOff>
    </xdr:from>
    <xdr:to>
      <xdr:col>107</xdr:col>
      <xdr:colOff>50800</xdr:colOff>
      <xdr:row>63</xdr:row>
      <xdr:rowOff>50927</xdr:rowOff>
    </xdr:to>
    <xdr:cxnSp macro="">
      <xdr:nvCxnSpPr>
        <xdr:cNvPr id="584" name="直線コネクタ 583">
          <a:extLst>
            <a:ext uri="{FF2B5EF4-FFF2-40B4-BE49-F238E27FC236}">
              <a16:creationId xmlns:a16="http://schemas.microsoft.com/office/drawing/2014/main" id="{2C87DA02-D8A8-49B1-B958-C9042D2EE5AC}"/>
            </a:ext>
          </a:extLst>
        </xdr:cNvPr>
        <xdr:cNvCxnSpPr/>
      </xdr:nvCxnSpPr>
      <xdr:spPr>
        <a:xfrm flipV="1">
          <a:off x="19545300" y="108515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xdr:rowOff>
    </xdr:from>
    <xdr:to>
      <xdr:col>98</xdr:col>
      <xdr:colOff>38100</xdr:colOff>
      <xdr:row>63</xdr:row>
      <xdr:rowOff>102235</xdr:rowOff>
    </xdr:to>
    <xdr:sp macro="" textlink="">
      <xdr:nvSpPr>
        <xdr:cNvPr id="585" name="楕円 584">
          <a:extLst>
            <a:ext uri="{FF2B5EF4-FFF2-40B4-BE49-F238E27FC236}">
              <a16:creationId xmlns:a16="http://schemas.microsoft.com/office/drawing/2014/main" id="{6F555A35-2024-4B99-8D8C-5D7B9F708887}"/>
            </a:ext>
          </a:extLst>
        </xdr:cNvPr>
        <xdr:cNvSpPr/>
      </xdr:nvSpPr>
      <xdr:spPr>
        <a:xfrm>
          <a:off x="18605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50927</xdr:rowOff>
    </xdr:from>
    <xdr:to>
      <xdr:col>102</xdr:col>
      <xdr:colOff>114300</xdr:colOff>
      <xdr:row>63</xdr:row>
      <xdr:rowOff>51435</xdr:rowOff>
    </xdr:to>
    <xdr:cxnSp macro="">
      <xdr:nvCxnSpPr>
        <xdr:cNvPr id="586" name="直線コネクタ 585">
          <a:extLst>
            <a:ext uri="{FF2B5EF4-FFF2-40B4-BE49-F238E27FC236}">
              <a16:creationId xmlns:a16="http://schemas.microsoft.com/office/drawing/2014/main" id="{DF02E263-373F-4E2D-A5DF-1C41B8B02909}"/>
            </a:ext>
          </a:extLst>
        </xdr:cNvPr>
        <xdr:cNvCxnSpPr/>
      </xdr:nvCxnSpPr>
      <xdr:spPr>
        <a:xfrm flipV="1">
          <a:off x="18656300" y="1085227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587" name="n_1aveValue【学校施設】&#10;一人当たり面積">
          <a:extLst>
            <a:ext uri="{FF2B5EF4-FFF2-40B4-BE49-F238E27FC236}">
              <a16:creationId xmlns:a16="http://schemas.microsoft.com/office/drawing/2014/main" id="{3C3BB33C-0A06-49AA-92FE-5F6C9006521B}"/>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88" name="n_2aveValue【学校施設】&#10;一人当たり面積">
          <a:extLst>
            <a:ext uri="{FF2B5EF4-FFF2-40B4-BE49-F238E27FC236}">
              <a16:creationId xmlns:a16="http://schemas.microsoft.com/office/drawing/2014/main" id="{92971A19-9C4B-47C0-A6CC-E7083CAEE219}"/>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89" name="n_3aveValue【学校施設】&#10;一人当たり面積">
          <a:extLst>
            <a:ext uri="{FF2B5EF4-FFF2-40B4-BE49-F238E27FC236}">
              <a16:creationId xmlns:a16="http://schemas.microsoft.com/office/drawing/2014/main" id="{388B8DB0-258A-4233-A11B-EC6FD018A7A9}"/>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90" name="n_4aveValue【学校施設】&#10;一人当たり面積">
          <a:extLst>
            <a:ext uri="{FF2B5EF4-FFF2-40B4-BE49-F238E27FC236}">
              <a16:creationId xmlns:a16="http://schemas.microsoft.com/office/drawing/2014/main" id="{064D520B-59F1-4434-9B46-A4C14A3A0362}"/>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90949</xdr:rowOff>
    </xdr:from>
    <xdr:ext cx="469744" cy="259045"/>
    <xdr:sp macro="" textlink="">
      <xdr:nvSpPr>
        <xdr:cNvPr id="591" name="n_1mainValue【学校施設】&#10;一人当たり面積">
          <a:extLst>
            <a:ext uri="{FF2B5EF4-FFF2-40B4-BE49-F238E27FC236}">
              <a16:creationId xmlns:a16="http://schemas.microsoft.com/office/drawing/2014/main" id="{0BA32555-A727-4898-954D-F7A7B79E2001}"/>
            </a:ext>
          </a:extLst>
        </xdr:cNvPr>
        <xdr:cNvSpPr txBox="1"/>
      </xdr:nvSpPr>
      <xdr:spPr>
        <a:xfrm>
          <a:off x="21075727" y="1089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92092</xdr:rowOff>
    </xdr:from>
    <xdr:ext cx="469744" cy="259045"/>
    <xdr:sp macro="" textlink="">
      <xdr:nvSpPr>
        <xdr:cNvPr id="592" name="n_2mainValue【学校施設】&#10;一人当たり面積">
          <a:extLst>
            <a:ext uri="{FF2B5EF4-FFF2-40B4-BE49-F238E27FC236}">
              <a16:creationId xmlns:a16="http://schemas.microsoft.com/office/drawing/2014/main" id="{9743BA82-2C92-41B9-BC5B-EF23F8467EA8}"/>
            </a:ext>
          </a:extLst>
        </xdr:cNvPr>
        <xdr:cNvSpPr txBox="1"/>
      </xdr:nvSpPr>
      <xdr:spPr>
        <a:xfrm>
          <a:off x="20199427" y="108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92854</xdr:rowOff>
    </xdr:from>
    <xdr:ext cx="469744" cy="259045"/>
    <xdr:sp macro="" textlink="">
      <xdr:nvSpPr>
        <xdr:cNvPr id="593" name="n_3mainValue【学校施設】&#10;一人当たり面積">
          <a:extLst>
            <a:ext uri="{FF2B5EF4-FFF2-40B4-BE49-F238E27FC236}">
              <a16:creationId xmlns:a16="http://schemas.microsoft.com/office/drawing/2014/main" id="{F01CBD3F-440C-4233-B41C-B8D1DD6A8646}"/>
            </a:ext>
          </a:extLst>
        </xdr:cNvPr>
        <xdr:cNvSpPr txBox="1"/>
      </xdr:nvSpPr>
      <xdr:spPr>
        <a:xfrm>
          <a:off x="19310427" y="1089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93362</xdr:rowOff>
    </xdr:from>
    <xdr:ext cx="469744" cy="259045"/>
    <xdr:sp macro="" textlink="">
      <xdr:nvSpPr>
        <xdr:cNvPr id="594" name="n_4mainValue【学校施設】&#10;一人当たり面積">
          <a:extLst>
            <a:ext uri="{FF2B5EF4-FFF2-40B4-BE49-F238E27FC236}">
              <a16:creationId xmlns:a16="http://schemas.microsoft.com/office/drawing/2014/main" id="{6F70F6B9-2167-4F6B-B293-737E7E30A506}"/>
            </a:ext>
          </a:extLst>
        </xdr:cNvPr>
        <xdr:cNvSpPr txBox="1"/>
      </xdr:nvSpPr>
      <xdr:spPr>
        <a:xfrm>
          <a:off x="18421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29493581-69B4-473C-B7A8-134D7B12A8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D13BC468-716C-4BD8-BAA7-DBCA80C829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503D6C32-B389-4A5E-886C-20FA2BBADF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86DB6E3E-16F2-438D-89CD-E15FA5F28C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2ABE9B4E-FB13-47D8-B247-5940490DBA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3369923E-19FC-4694-A5B3-06E6496E47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6A89DD9F-3C51-4914-A208-02A88CAD6D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B9A1FDD-4A50-4F1C-8C99-7ED438B64F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2ED0209D-A5EC-4383-ABB2-A28382E14A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1B4941A2-609B-481A-9375-860C875332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9176E049-2B43-43DA-866B-59D63F1CD0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1AE7AC99-F335-4005-BEAE-AFCAB66AE16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C358B0ED-CABC-47FE-AA13-F3A4632DA6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DE6DCB73-EB48-4FE2-9FDF-2B143F90B69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85A4D077-AC63-4F0C-9713-766C5068B26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C7EAD439-92F4-495A-8C40-F3FFF548E3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C58E7BEE-3681-47D1-B989-33987ECB32A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06367517-C030-471D-8F75-5499570359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ABF381A0-A0D9-4CB4-B33F-CA0B828D61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19268B50-D6C1-4E7C-97C8-796FEB17D4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80332E6B-E238-450F-8EDF-1E71BFCD055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B7C82E34-0786-4B43-82B4-553C8950FA9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C3EFD281-44F6-4EB5-B163-A4857382FF6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AAF768EC-2FB9-46CC-B73B-4F76B3FCB9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70DFB56A-576C-4EC1-BBAB-839BEBBC0B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9FD06A0D-8E63-4C8E-B61A-6B676395D5FD}"/>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ED3F09B3-C977-4ADE-AA80-DA49EDAF1A5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58CDBB27-0B00-4DA9-8F88-35D023DE8BE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23" name="【児童館】&#10;有形固定資産減価償却率最大値テキスト">
          <a:extLst>
            <a:ext uri="{FF2B5EF4-FFF2-40B4-BE49-F238E27FC236}">
              <a16:creationId xmlns:a16="http://schemas.microsoft.com/office/drawing/2014/main" id="{272FEA60-018C-468F-BD33-0D7B70420142}"/>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24" name="直線コネクタ 623">
          <a:extLst>
            <a:ext uri="{FF2B5EF4-FFF2-40B4-BE49-F238E27FC236}">
              <a16:creationId xmlns:a16="http://schemas.microsoft.com/office/drawing/2014/main" id="{1A788C7E-10A3-48A7-AD73-1D039A6D0593}"/>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25" name="【児童館】&#10;有形固定資産減価償却率平均値テキスト">
          <a:extLst>
            <a:ext uri="{FF2B5EF4-FFF2-40B4-BE49-F238E27FC236}">
              <a16:creationId xmlns:a16="http://schemas.microsoft.com/office/drawing/2014/main" id="{D805B589-BBAB-49D4-9569-5CE8522B9CC9}"/>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26" name="フローチャート: 判断 625">
          <a:extLst>
            <a:ext uri="{FF2B5EF4-FFF2-40B4-BE49-F238E27FC236}">
              <a16:creationId xmlns:a16="http://schemas.microsoft.com/office/drawing/2014/main" id="{629AD975-31DD-48AD-AB31-6861615792CE}"/>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27" name="フローチャート: 判断 626">
          <a:extLst>
            <a:ext uri="{FF2B5EF4-FFF2-40B4-BE49-F238E27FC236}">
              <a16:creationId xmlns:a16="http://schemas.microsoft.com/office/drawing/2014/main" id="{835E6BC7-A297-4FE9-AF4B-D6E59624046C}"/>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28" name="フローチャート: 判断 627">
          <a:extLst>
            <a:ext uri="{FF2B5EF4-FFF2-40B4-BE49-F238E27FC236}">
              <a16:creationId xmlns:a16="http://schemas.microsoft.com/office/drawing/2014/main" id="{5C942206-38E7-4D9E-A70A-92B20698AC3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29" name="フローチャート: 判断 628">
          <a:extLst>
            <a:ext uri="{FF2B5EF4-FFF2-40B4-BE49-F238E27FC236}">
              <a16:creationId xmlns:a16="http://schemas.microsoft.com/office/drawing/2014/main" id="{CD2BC47E-68BE-4026-879A-09CF401E2CE8}"/>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0" name="フローチャート: 判断 629">
          <a:extLst>
            <a:ext uri="{FF2B5EF4-FFF2-40B4-BE49-F238E27FC236}">
              <a16:creationId xmlns:a16="http://schemas.microsoft.com/office/drawing/2014/main" id="{B4A30A2E-DE6F-4495-947E-F5999E58AF4C}"/>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646736B-2AB4-474A-B578-CFF2F78593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62C9362-06C2-4C1A-BF2C-8A34F86C90E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0627ED8-71C1-4BD2-BEBF-A7F3A03B01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B0EABDB-2984-4CB9-B3FE-D882019EA2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1974EFAB-4E5F-4E7D-B8B0-6D0018AAC1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636" name="楕円 635">
          <a:extLst>
            <a:ext uri="{FF2B5EF4-FFF2-40B4-BE49-F238E27FC236}">
              <a16:creationId xmlns:a16="http://schemas.microsoft.com/office/drawing/2014/main" id="{40219986-13AA-4E38-98CF-772636DC15A3}"/>
            </a:ext>
          </a:extLst>
        </xdr:cNvPr>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7" name="楕円 636">
          <a:extLst>
            <a:ext uri="{FF2B5EF4-FFF2-40B4-BE49-F238E27FC236}">
              <a16:creationId xmlns:a16="http://schemas.microsoft.com/office/drawing/2014/main" id="{C4DCFE16-9787-4A78-B7EE-E70EE09EDC93}"/>
            </a:ext>
          </a:extLst>
        </xdr:cNvPr>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82</xdr:row>
      <xdr:rowOff>8708</xdr:rowOff>
    </xdr:to>
    <xdr:cxnSp macro="">
      <xdr:nvCxnSpPr>
        <xdr:cNvPr id="638" name="直線コネクタ 637">
          <a:extLst>
            <a:ext uri="{FF2B5EF4-FFF2-40B4-BE49-F238E27FC236}">
              <a16:creationId xmlns:a16="http://schemas.microsoft.com/office/drawing/2014/main" id="{35F7FEB2-B7ED-4986-A501-64BA0EE0374A}"/>
            </a:ext>
          </a:extLst>
        </xdr:cNvPr>
        <xdr:cNvCxnSpPr/>
      </xdr:nvCxnSpPr>
      <xdr:spPr>
        <a:xfrm>
          <a:off x="14592300" y="140186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77107</xdr:rowOff>
    </xdr:from>
    <xdr:to>
      <xdr:col>72</xdr:col>
      <xdr:colOff>38100</xdr:colOff>
      <xdr:row>82</xdr:row>
      <xdr:rowOff>7257</xdr:rowOff>
    </xdr:to>
    <xdr:sp macro="" textlink="">
      <xdr:nvSpPr>
        <xdr:cNvPr id="639" name="楕円 638">
          <a:extLst>
            <a:ext uri="{FF2B5EF4-FFF2-40B4-BE49-F238E27FC236}">
              <a16:creationId xmlns:a16="http://schemas.microsoft.com/office/drawing/2014/main" id="{EB477AFE-288F-42C4-91E9-C7BF2178AFE9}"/>
            </a:ext>
          </a:extLst>
        </xdr:cNvPr>
        <xdr:cNvSpPr/>
      </xdr:nvSpPr>
      <xdr:spPr>
        <a:xfrm>
          <a:off x="1365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81</xdr:row>
      <xdr:rowOff>131173</xdr:rowOff>
    </xdr:to>
    <xdr:cxnSp macro="">
      <xdr:nvCxnSpPr>
        <xdr:cNvPr id="640" name="直線コネクタ 639">
          <a:extLst>
            <a:ext uri="{FF2B5EF4-FFF2-40B4-BE49-F238E27FC236}">
              <a16:creationId xmlns:a16="http://schemas.microsoft.com/office/drawing/2014/main" id="{1429C69E-F46A-4314-B45D-88758ABD3639}"/>
            </a:ext>
          </a:extLst>
        </xdr:cNvPr>
        <xdr:cNvCxnSpPr/>
      </xdr:nvCxnSpPr>
      <xdr:spPr>
        <a:xfrm>
          <a:off x="13703300" y="1401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28121</xdr:rowOff>
    </xdr:from>
    <xdr:to>
      <xdr:col>67</xdr:col>
      <xdr:colOff>101600</xdr:colOff>
      <xdr:row>81</xdr:row>
      <xdr:rowOff>129721</xdr:rowOff>
    </xdr:to>
    <xdr:sp macro="" textlink="">
      <xdr:nvSpPr>
        <xdr:cNvPr id="641" name="楕円 640">
          <a:extLst>
            <a:ext uri="{FF2B5EF4-FFF2-40B4-BE49-F238E27FC236}">
              <a16:creationId xmlns:a16="http://schemas.microsoft.com/office/drawing/2014/main" id="{89ED48A0-E4E3-42E4-89D6-D28236D24466}"/>
            </a:ext>
          </a:extLst>
        </xdr:cNvPr>
        <xdr:cNvSpPr/>
      </xdr:nvSpPr>
      <xdr:spPr>
        <a:xfrm>
          <a:off x="1276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78921</xdr:rowOff>
    </xdr:from>
    <xdr:to>
      <xdr:col>71</xdr:col>
      <xdr:colOff>177800</xdr:colOff>
      <xdr:row>81</xdr:row>
      <xdr:rowOff>127907</xdr:rowOff>
    </xdr:to>
    <xdr:cxnSp macro="">
      <xdr:nvCxnSpPr>
        <xdr:cNvPr id="642" name="直線コネクタ 641">
          <a:extLst>
            <a:ext uri="{FF2B5EF4-FFF2-40B4-BE49-F238E27FC236}">
              <a16:creationId xmlns:a16="http://schemas.microsoft.com/office/drawing/2014/main" id="{734ED048-B265-421D-AE1A-1773981B5B85}"/>
            </a:ext>
          </a:extLst>
        </xdr:cNvPr>
        <xdr:cNvCxnSpPr/>
      </xdr:nvCxnSpPr>
      <xdr:spPr>
        <a:xfrm>
          <a:off x="12814300" y="139663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43" name="n_1aveValue【児童館】&#10;有形固定資産減価償却率">
          <a:extLst>
            <a:ext uri="{FF2B5EF4-FFF2-40B4-BE49-F238E27FC236}">
              <a16:creationId xmlns:a16="http://schemas.microsoft.com/office/drawing/2014/main" id="{BFA26072-8ED8-4D76-ABB3-69CE1B766FAC}"/>
            </a:ext>
          </a:extLst>
        </xdr:cNvPr>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44" name="n_2aveValue【児童館】&#10;有形固定資産減価償却率">
          <a:extLst>
            <a:ext uri="{FF2B5EF4-FFF2-40B4-BE49-F238E27FC236}">
              <a16:creationId xmlns:a16="http://schemas.microsoft.com/office/drawing/2014/main" id="{5EA39F88-6881-4BDE-B842-A43B84BE0D8B}"/>
            </a:ext>
          </a:extLst>
        </xdr:cNvPr>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45" name="n_3aveValue【児童館】&#10;有形固定資産減価償却率">
          <a:extLst>
            <a:ext uri="{FF2B5EF4-FFF2-40B4-BE49-F238E27FC236}">
              <a16:creationId xmlns:a16="http://schemas.microsoft.com/office/drawing/2014/main" id="{8EDEEB46-706D-4226-A6C9-1A521BCB5264}"/>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46" name="n_4aveValue【児童館】&#10;有形固定資産減価償却率">
          <a:extLst>
            <a:ext uri="{FF2B5EF4-FFF2-40B4-BE49-F238E27FC236}">
              <a16:creationId xmlns:a16="http://schemas.microsoft.com/office/drawing/2014/main" id="{F34E74C0-0967-4663-86A1-6C03015F8A6C}"/>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647" name="n_1mainValue【児童館】&#10;有形固定資産減価償却率">
          <a:extLst>
            <a:ext uri="{FF2B5EF4-FFF2-40B4-BE49-F238E27FC236}">
              <a16:creationId xmlns:a16="http://schemas.microsoft.com/office/drawing/2014/main" id="{78E8E02C-E633-4180-B0D7-2888D195200C}"/>
            </a:ext>
          </a:extLst>
        </xdr:cNvPr>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48" name="n_2mainValue【児童館】&#10;有形固定資産減価償却率">
          <a:extLst>
            <a:ext uri="{FF2B5EF4-FFF2-40B4-BE49-F238E27FC236}">
              <a16:creationId xmlns:a16="http://schemas.microsoft.com/office/drawing/2014/main" id="{B1371EE5-B3DE-4D31-8E5B-0D77DE1516CE}"/>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23784</xdr:rowOff>
    </xdr:from>
    <xdr:ext cx="405111" cy="259045"/>
    <xdr:sp macro="" textlink="">
      <xdr:nvSpPr>
        <xdr:cNvPr id="649" name="n_3mainValue【児童館】&#10;有形固定資産減価償却率">
          <a:extLst>
            <a:ext uri="{FF2B5EF4-FFF2-40B4-BE49-F238E27FC236}">
              <a16:creationId xmlns:a16="http://schemas.microsoft.com/office/drawing/2014/main" id="{C6168DDB-08AC-4FF7-8BE7-F073C943CE0E}"/>
            </a:ext>
          </a:extLst>
        </xdr:cNvPr>
        <xdr:cNvSpPr txBox="1"/>
      </xdr:nvSpPr>
      <xdr:spPr>
        <a:xfrm>
          <a:off x="13500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146248</xdr:rowOff>
    </xdr:from>
    <xdr:ext cx="405111" cy="259045"/>
    <xdr:sp macro="" textlink="">
      <xdr:nvSpPr>
        <xdr:cNvPr id="650" name="n_4mainValue【児童館】&#10;有形固定資産減価償却率">
          <a:extLst>
            <a:ext uri="{FF2B5EF4-FFF2-40B4-BE49-F238E27FC236}">
              <a16:creationId xmlns:a16="http://schemas.microsoft.com/office/drawing/2014/main" id="{BDB7A933-62D7-4278-A0A9-3ADCE1349A2E}"/>
            </a:ext>
          </a:extLst>
        </xdr:cNvPr>
        <xdr:cNvSpPr txBox="1"/>
      </xdr:nvSpPr>
      <xdr:spPr>
        <a:xfrm>
          <a:off x="12611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5607051C-7C3A-4A59-BE38-5DA96B9CEC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667218B6-0BBD-45A8-B026-0300BEE407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1F60E0C8-9E9E-4509-A005-7DE8796CCC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A8C79AB6-BD82-4266-AAD2-4BD5A31E2A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59A6512B-DDBD-4FDE-BE90-F432C39F7C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3D8F6D85-55BB-4B1B-8EAE-A1F1A22F01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7AD506C1-BEBA-4305-B160-D306055B08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AF273539-D2A2-4086-A908-9A7B48617C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6B1A16BF-B524-4150-B808-7BF2F37C0E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404DEB9E-DFAB-4DFA-8E6E-E5846CA8C7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0D82433A-78C0-4A62-A820-5B0E5C8A707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63B3C227-987C-41CA-9E71-5902B39E73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4F8E2A87-C25B-4FEA-9EDF-C0EF26B96C2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217DBCE0-3378-4E0B-B51B-6F015CD6404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6C3804D8-07BC-4EFE-B8BB-AF959B2306A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DEA4DB44-6E10-4FE9-AE5B-C1C91B56A2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6F425615-404D-43F3-98EA-B321D97319A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06DBA1A6-7890-4779-8C83-78E33B65558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8AFEB40C-6923-479B-B38A-F872F5510B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2FFC157E-0CC5-4DAE-B234-623E7904CB9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5F201FA8-C632-485E-9CD2-7113E30E14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72" name="直線コネクタ 671">
          <a:extLst>
            <a:ext uri="{FF2B5EF4-FFF2-40B4-BE49-F238E27FC236}">
              <a16:creationId xmlns:a16="http://schemas.microsoft.com/office/drawing/2014/main" id="{8A4BD8BA-0BEE-49FE-9963-EA5370AE71B1}"/>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児童館】&#10;一人当たり面積最小値テキスト">
          <a:extLst>
            <a:ext uri="{FF2B5EF4-FFF2-40B4-BE49-F238E27FC236}">
              <a16:creationId xmlns:a16="http://schemas.microsoft.com/office/drawing/2014/main" id="{878667A4-6B49-4832-B911-4A703B719DC6}"/>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a:extLst>
            <a:ext uri="{FF2B5EF4-FFF2-40B4-BE49-F238E27FC236}">
              <a16:creationId xmlns:a16="http://schemas.microsoft.com/office/drawing/2014/main" id="{2FF066CC-541C-460A-A942-A1415FD8A7F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5" name="【児童館】&#10;一人当たり面積最大値テキスト">
          <a:extLst>
            <a:ext uri="{FF2B5EF4-FFF2-40B4-BE49-F238E27FC236}">
              <a16:creationId xmlns:a16="http://schemas.microsoft.com/office/drawing/2014/main" id="{5385BA4C-74A3-44E9-AAE0-EAE8D33B0FE3}"/>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6" name="直線コネクタ 675">
          <a:extLst>
            <a:ext uri="{FF2B5EF4-FFF2-40B4-BE49-F238E27FC236}">
              <a16:creationId xmlns:a16="http://schemas.microsoft.com/office/drawing/2014/main" id="{7A86E33F-851F-4059-BD91-0CD591D45697}"/>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677" name="【児童館】&#10;一人当たり面積平均値テキスト">
          <a:extLst>
            <a:ext uri="{FF2B5EF4-FFF2-40B4-BE49-F238E27FC236}">
              <a16:creationId xmlns:a16="http://schemas.microsoft.com/office/drawing/2014/main" id="{7B4DF9EC-669F-46AB-A16C-E452F4681642}"/>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78" name="フローチャート: 判断 677">
          <a:extLst>
            <a:ext uri="{FF2B5EF4-FFF2-40B4-BE49-F238E27FC236}">
              <a16:creationId xmlns:a16="http://schemas.microsoft.com/office/drawing/2014/main" id="{9C8B6D63-F198-48E2-B698-E59BF37ECF26}"/>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79" name="フローチャート: 判断 678">
          <a:extLst>
            <a:ext uri="{FF2B5EF4-FFF2-40B4-BE49-F238E27FC236}">
              <a16:creationId xmlns:a16="http://schemas.microsoft.com/office/drawing/2014/main" id="{6F3256C1-806C-4EB3-BE6A-ED4FB6705464}"/>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80" name="フローチャート: 判断 679">
          <a:extLst>
            <a:ext uri="{FF2B5EF4-FFF2-40B4-BE49-F238E27FC236}">
              <a16:creationId xmlns:a16="http://schemas.microsoft.com/office/drawing/2014/main" id="{3514EB61-56D0-4E56-A8E0-57A7D3535CE9}"/>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81" name="フローチャート: 判断 680">
          <a:extLst>
            <a:ext uri="{FF2B5EF4-FFF2-40B4-BE49-F238E27FC236}">
              <a16:creationId xmlns:a16="http://schemas.microsoft.com/office/drawing/2014/main" id="{BA967EFB-7857-4131-B2CD-E3A07B9769AD}"/>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82" name="フローチャート: 判断 681">
          <a:extLst>
            <a:ext uri="{FF2B5EF4-FFF2-40B4-BE49-F238E27FC236}">
              <a16:creationId xmlns:a16="http://schemas.microsoft.com/office/drawing/2014/main" id="{F43862DF-B2B8-43ED-8DF5-91729BD83253}"/>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562B400-8F7D-4586-A354-37B02DD6E3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B3DDE2B-EF3F-4339-BC95-FFA6CF1ECC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D3020B47-DE3E-44E5-B388-1EF488CA76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3C441E17-3AE0-42AC-8C14-F5A8AB74AF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9851D9AB-9944-4AD3-9DD7-81723566BD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88" name="楕円 687">
          <a:extLst>
            <a:ext uri="{FF2B5EF4-FFF2-40B4-BE49-F238E27FC236}">
              <a16:creationId xmlns:a16="http://schemas.microsoft.com/office/drawing/2014/main" id="{06A5778D-7593-43F8-8C78-139DF28BB575}"/>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689" name="楕円 688">
          <a:extLst>
            <a:ext uri="{FF2B5EF4-FFF2-40B4-BE49-F238E27FC236}">
              <a16:creationId xmlns:a16="http://schemas.microsoft.com/office/drawing/2014/main" id="{CE06DE07-A434-46CC-B85E-9A3930DF5DA6}"/>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90" name="直線コネクタ 689">
          <a:extLst>
            <a:ext uri="{FF2B5EF4-FFF2-40B4-BE49-F238E27FC236}">
              <a16:creationId xmlns:a16="http://schemas.microsoft.com/office/drawing/2014/main" id="{02BD4B2D-9B14-4AA4-80B8-55468553FE27}"/>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91" name="楕円 690">
          <a:extLst>
            <a:ext uri="{FF2B5EF4-FFF2-40B4-BE49-F238E27FC236}">
              <a16:creationId xmlns:a16="http://schemas.microsoft.com/office/drawing/2014/main" id="{FAB3493D-A3F9-482B-A600-F2D69545E99C}"/>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92" name="直線コネクタ 691">
          <a:extLst>
            <a:ext uri="{FF2B5EF4-FFF2-40B4-BE49-F238E27FC236}">
              <a16:creationId xmlns:a16="http://schemas.microsoft.com/office/drawing/2014/main" id="{5BAA50B7-A59E-498B-BB7D-7822BD73D457}"/>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693" name="楕円 692">
          <a:extLst>
            <a:ext uri="{FF2B5EF4-FFF2-40B4-BE49-F238E27FC236}">
              <a16:creationId xmlns:a16="http://schemas.microsoft.com/office/drawing/2014/main" id="{0F68AC78-741E-4013-8D4C-F53CA60B1B6D}"/>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85</xdr:row>
      <xdr:rowOff>150113</xdr:rowOff>
    </xdr:to>
    <xdr:cxnSp macro="">
      <xdr:nvCxnSpPr>
        <xdr:cNvPr id="694" name="直線コネクタ 693">
          <a:extLst>
            <a:ext uri="{FF2B5EF4-FFF2-40B4-BE49-F238E27FC236}">
              <a16:creationId xmlns:a16="http://schemas.microsoft.com/office/drawing/2014/main" id="{E3B3B1A4-285A-472B-99C4-3A9CA939545C}"/>
            </a:ext>
          </a:extLst>
        </xdr:cNvPr>
        <xdr:cNvCxnSpPr/>
      </xdr:nvCxnSpPr>
      <xdr:spPr>
        <a:xfrm>
          <a:off x="18656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95" name="n_1aveValue【児童館】&#10;一人当たり面積">
          <a:extLst>
            <a:ext uri="{FF2B5EF4-FFF2-40B4-BE49-F238E27FC236}">
              <a16:creationId xmlns:a16="http://schemas.microsoft.com/office/drawing/2014/main" id="{3F07FCD1-5B78-4342-A146-37CD9633203F}"/>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96" name="n_2aveValue【児童館】&#10;一人当たり面積">
          <a:extLst>
            <a:ext uri="{FF2B5EF4-FFF2-40B4-BE49-F238E27FC236}">
              <a16:creationId xmlns:a16="http://schemas.microsoft.com/office/drawing/2014/main" id="{2149D379-0385-442A-96BD-08509B45E905}"/>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97" name="n_3aveValue【児童館】&#10;一人当たり面積">
          <a:extLst>
            <a:ext uri="{FF2B5EF4-FFF2-40B4-BE49-F238E27FC236}">
              <a16:creationId xmlns:a16="http://schemas.microsoft.com/office/drawing/2014/main" id="{0F8E09FF-DF51-4B5D-BE21-801FA621B7A2}"/>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98" name="n_4aveValue【児童館】&#10;一人当たり面積">
          <a:extLst>
            <a:ext uri="{FF2B5EF4-FFF2-40B4-BE49-F238E27FC236}">
              <a16:creationId xmlns:a16="http://schemas.microsoft.com/office/drawing/2014/main" id="{F9A655AA-DC2B-4386-8A25-7FFEE856CBB1}"/>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99" name="n_1mainValue【児童館】&#10;一人当たり面積">
          <a:extLst>
            <a:ext uri="{FF2B5EF4-FFF2-40B4-BE49-F238E27FC236}">
              <a16:creationId xmlns:a16="http://schemas.microsoft.com/office/drawing/2014/main" id="{22FFFBCB-40D9-4ED6-BB64-DFDD0EE02996}"/>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00" name="n_2mainValue【児童館】&#10;一人当たり面積">
          <a:extLst>
            <a:ext uri="{FF2B5EF4-FFF2-40B4-BE49-F238E27FC236}">
              <a16:creationId xmlns:a16="http://schemas.microsoft.com/office/drawing/2014/main" id="{3D1C0069-8A45-453F-84C5-257215E17ED6}"/>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01" name="n_3mainValue【児童館】&#10;一人当たり面積">
          <a:extLst>
            <a:ext uri="{FF2B5EF4-FFF2-40B4-BE49-F238E27FC236}">
              <a16:creationId xmlns:a16="http://schemas.microsoft.com/office/drawing/2014/main" id="{C2F53BFF-B9A3-4D24-AB2C-DCFA0BC2BDC6}"/>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02" name="n_4mainValue【児童館】&#10;一人当たり面積">
          <a:extLst>
            <a:ext uri="{FF2B5EF4-FFF2-40B4-BE49-F238E27FC236}">
              <a16:creationId xmlns:a16="http://schemas.microsoft.com/office/drawing/2014/main" id="{EF0E12BC-84E2-4006-A270-92ACC496752A}"/>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A270AA57-780C-4B8F-BB0A-652D20A843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FC362192-171A-4F80-B75E-17BEC1F779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CBE1D3FB-0562-4563-A6D2-325A1C57BE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0359C488-38E0-4543-9212-EB7DE10AA8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63D1F9A3-3CAE-4AEF-986A-E0CAA4FEC6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B82E7D3F-4F6A-452F-9BB3-F4A4B3C688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38F7F805-0CDC-4F7A-AEF4-F6D4566463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5276354A-F8D9-4E50-907A-AD5DD700B05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a:extLst>
            <a:ext uri="{FF2B5EF4-FFF2-40B4-BE49-F238E27FC236}">
              <a16:creationId xmlns:a16="http://schemas.microsoft.com/office/drawing/2014/main" id="{C5B4EB7B-0BF6-4500-B74D-F7C0DA0873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a:extLst>
            <a:ext uri="{FF2B5EF4-FFF2-40B4-BE49-F238E27FC236}">
              <a16:creationId xmlns:a16="http://schemas.microsoft.com/office/drawing/2014/main" id="{FE431C70-97AE-43F3-A90B-3B2DF8FEA1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a:extLst>
            <a:ext uri="{FF2B5EF4-FFF2-40B4-BE49-F238E27FC236}">
              <a16:creationId xmlns:a16="http://schemas.microsoft.com/office/drawing/2014/main" id="{6DCB68FE-0B6E-4357-9F25-DEB2C64A3E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a:extLst>
            <a:ext uri="{FF2B5EF4-FFF2-40B4-BE49-F238E27FC236}">
              <a16:creationId xmlns:a16="http://schemas.microsoft.com/office/drawing/2014/main" id="{D11F4EE1-6F42-4A8C-A305-DC22319766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a:extLst>
            <a:ext uri="{FF2B5EF4-FFF2-40B4-BE49-F238E27FC236}">
              <a16:creationId xmlns:a16="http://schemas.microsoft.com/office/drawing/2014/main" id="{87061576-BCB5-4855-9505-32A43C4CEF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a:extLst>
            <a:ext uri="{FF2B5EF4-FFF2-40B4-BE49-F238E27FC236}">
              <a16:creationId xmlns:a16="http://schemas.microsoft.com/office/drawing/2014/main" id="{103DBC5F-2313-4EDC-B6F8-D69A3626A5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a:extLst>
            <a:ext uri="{FF2B5EF4-FFF2-40B4-BE49-F238E27FC236}">
              <a16:creationId xmlns:a16="http://schemas.microsoft.com/office/drawing/2014/main" id="{8AC59348-756F-4407-AA3C-857133035A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a:extLst>
            <a:ext uri="{FF2B5EF4-FFF2-40B4-BE49-F238E27FC236}">
              <a16:creationId xmlns:a16="http://schemas.microsoft.com/office/drawing/2014/main" id="{B48B8A94-B5E3-4D79-9021-03B72636D68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706FD59B-B7BC-4F95-A5FF-39447315ED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F069F4E4-11C0-480B-9EE0-26B9F15CDD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536BF134-35EF-486A-A8B2-0A859AECB6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有形固定資産減価償却率は、「幼稚園・認定こども園・保育所」以外の施設類型において、類似団体と同程度を維持しており、全国及び兵庫県の平均を下回っている。</a:t>
          </a:r>
          <a:endParaRPr lang="ja-JP" altLang="ja-JP" sz="1400">
            <a:effectLst/>
          </a:endParaRPr>
        </a:p>
        <a:p>
          <a:r>
            <a:rPr kumimoji="1" lang="ja-JP" altLang="ja-JP" sz="1100">
              <a:solidFill>
                <a:schemeClr val="dk1"/>
              </a:solidFill>
              <a:effectLst/>
              <a:latin typeface="+mn-lt"/>
              <a:ea typeface="+mn-ea"/>
              <a:cs typeface="+mn-cs"/>
            </a:rPr>
            <a:t>「幼稚園・認定こども園・保育所」には公立幼稚園が該当するが、市民のニーズや安全性を踏まえ、機能集約や改修に向けた議論が急がれる。なお、一人当たり面積が少ないのは、公立の認定こども園や保育所が存在しないためである。</a:t>
          </a:r>
          <a:endParaRPr lang="ja-JP" altLang="ja-JP" sz="1400">
            <a:effectLst/>
          </a:endParaRPr>
        </a:p>
        <a:p>
          <a:r>
            <a:rPr kumimoji="1" lang="ja-JP" altLang="ja-JP" sz="1100">
              <a:solidFill>
                <a:schemeClr val="dk1"/>
              </a:solidFill>
              <a:effectLst/>
              <a:latin typeface="+mn-lt"/>
              <a:ea typeface="+mn-ea"/>
              <a:cs typeface="+mn-cs"/>
            </a:rPr>
            <a:t>「学校施設」については、小学校が有形固定資産減価率</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65.1</a:t>
          </a:r>
          <a:r>
            <a:rPr kumimoji="1" lang="ja-JP" altLang="ja-JP" sz="1100">
              <a:solidFill>
                <a:schemeClr val="dk1"/>
              </a:solidFill>
              <a:effectLst/>
              <a:latin typeface="+mn-lt"/>
              <a:ea typeface="+mn-ea"/>
              <a:cs typeface="+mn-cs"/>
            </a:rPr>
            <a:t>％となっており、特に中学校の有形固定資産減価率が高くなっている。平成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年度に個別施設計画を策定しており、同計画に基づいて現在小野南中学校の大規模改修を行うなど、老朽化対策に取り組んでいる。</a:t>
          </a:r>
          <a:endParaRPr lang="ja-JP" altLang="ja-JP" sz="1400">
            <a:effectLst/>
          </a:endParaRPr>
        </a:p>
        <a:p>
          <a:r>
            <a:rPr kumimoji="1" lang="ja-JP" altLang="ja-JP" sz="1100">
              <a:solidFill>
                <a:schemeClr val="dk1"/>
              </a:solidFill>
              <a:effectLst/>
              <a:latin typeface="+mn-lt"/>
              <a:ea typeface="+mn-ea"/>
              <a:cs typeface="+mn-cs"/>
            </a:rPr>
            <a:t>一人当たり換算では、「橋りょう・トンネル」以外の項目で類似団体よりも低い水準となっており、全国や兵庫県の平均と比べても下回っている施設類型が多い。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534791-C74A-4125-B7BA-3EF06F3F23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76D7A5-F685-468B-86E5-2C6FF942A7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035FE9-1E05-4398-82AD-D69154BE8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F1AE62-36F3-47A2-B399-9B8786AD1D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367190-0B84-4051-B2C2-38EAF7D9AC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DCD5D5-9960-43CD-BC4F-9F29AD1CE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78F2C2-81A0-40DA-A146-9A0F11F5B6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9CC95A-F7AB-406A-8536-C168D3A39A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97E652-7E49-42E6-8D3B-A00B253883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15857F-2339-4D77-A107-1174ADF736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41560F-8543-4B2D-8E48-8FB6961D81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4B30DA-64DD-4BE6-9184-E5EAF03A9E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04BC07-DE85-4089-A67C-CC71828C40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5AAAB7-E2D0-4308-B7DF-6DB82C4EB0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ACF6D5-C357-4424-9EE3-45028F6A2F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A6D61A-6F85-4CC8-B37B-C593027D63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0388EE-621B-4835-B7D4-BD60D86C18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47D750-6E8F-486D-AE00-F9D74091E9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C6C999-88EE-439E-BC0F-A142306159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AA9089-F05C-4B58-B50D-4F85ACECD9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B2467B-28FA-4D86-8F91-6244490C5D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FB7198-3982-4430-A693-BB56D741AA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5BD65E-7947-4286-BF2B-4F69EAE715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E66B77-B1A3-41DA-BB9C-22E88D7804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B485B2-567D-4CF6-B824-820CFE5C71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0682C4-2895-4576-B2B6-29A1066FC6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5333F2-EC48-4979-A526-0B6791B974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A96473-6317-43FE-945B-ED5EB61864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799B8C-F006-40E2-A956-69BF85FB6A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AFD5C2-64A4-4083-998F-F6906850D6B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D22501-6C01-42E2-BA17-ECD324F650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344FD9-ADD5-4978-B703-DFFC88F58F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BCC82F-8552-4456-9892-B32E72607A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4C4A159-3EA3-4623-AE84-EAA99FB953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86039E-543E-4B4C-8A1F-E14091C273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49A0D4-80EA-4122-A35D-BAEB156320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ECD1D9-654F-4CF6-9C02-2E3A614704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5AE380-BAA8-4564-B845-FC627F90E2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6708DA-EB75-4DD6-9F2F-F1B96D4866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EABE1D-A69F-4E29-89A9-DC8B0728CA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3AE774-2B9B-4531-9FC4-E056C71456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53D956-61EC-448D-AB6B-666FE291347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C76E405-3D07-40BC-9B11-02D32BF7F0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2F2FAB7-C589-417E-8609-487A86F065A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DE7CAC-F9E5-44B1-BC2D-E25436B7E85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14F884A-8046-4317-A226-87F0621B955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88F302-059F-41C1-A9CA-D8784C216E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D22D60-C5DF-4BD7-BD0D-36E64EE838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40D6D70-7EE7-4099-86A3-21FD1F9CDA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FB5E7A3-79A1-4A2E-983F-A1EC8CFFD9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A7CE690-0CA5-4DCC-A37D-EDC1228844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85DF753-C926-4CD7-864E-EB77EE2175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05B008-1F20-41F9-BB14-B6556F6F38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7113B5-BB50-4033-A541-8A7C1631FF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67BB95-21B7-4940-B48C-AF5B84911F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C5F36A8-CE69-45ED-86A7-CE00D4991E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60B6CCC-99FA-4821-A3CC-D1C66292B664}"/>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4FBEB2C-D5F8-4F6D-8FEC-54A43AFABD9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BCD493E-1765-45E2-8639-38C041D4A0D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8F759A0A-8EA1-4820-8210-06FBDFD042B9}"/>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C0CC8097-1C27-4487-BBF4-60C6D3C04D1E}"/>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FB9092E0-CA16-4C3F-AA4B-B50C010DBE1D}"/>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A50797AE-9D35-4A42-B850-DC1C4DC34747}"/>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59A42EF7-084F-4057-8FD6-B92031C15DCD}"/>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A7D0069A-8E07-4147-BA20-C1E2B43840B7}"/>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CA8EE27B-FF84-44C7-A8F4-381F815CEA63}"/>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F7DFB521-E2C9-4E9A-95A3-46BE545DE04A}"/>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E2BC1A-0D5D-4495-85E4-4861460DEF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41FE43-A48E-48D0-BA19-B1730BDA3B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E7F232-C7B4-43F7-9A23-433DB6BE9A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70BF87-3065-48CF-923B-AFEE2A9708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1AF1448-5BEE-46B0-B201-E3F9F19067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4" name="楕円 73">
          <a:extLst>
            <a:ext uri="{FF2B5EF4-FFF2-40B4-BE49-F238E27FC236}">
              <a16:creationId xmlns:a16="http://schemas.microsoft.com/office/drawing/2014/main" id="{8DFF44A9-478D-4C35-B3E2-542C8E6715A0}"/>
            </a:ext>
          </a:extLst>
        </xdr:cNvPr>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75" name="楕円 74">
          <a:extLst>
            <a:ext uri="{FF2B5EF4-FFF2-40B4-BE49-F238E27FC236}">
              <a16:creationId xmlns:a16="http://schemas.microsoft.com/office/drawing/2014/main" id="{2C129DE9-95AE-4A2D-80D5-89845C86CEEB}"/>
            </a:ext>
          </a:extLst>
        </xdr:cNvPr>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72934</xdr:rowOff>
    </xdr:to>
    <xdr:cxnSp macro="">
      <xdr:nvCxnSpPr>
        <xdr:cNvPr id="76" name="直線コネクタ 75">
          <a:extLst>
            <a:ext uri="{FF2B5EF4-FFF2-40B4-BE49-F238E27FC236}">
              <a16:creationId xmlns:a16="http://schemas.microsoft.com/office/drawing/2014/main" id="{3DF5797F-68D2-4A84-885F-69F91030BEE7}"/>
            </a:ext>
          </a:extLst>
        </xdr:cNvPr>
        <xdr:cNvCxnSpPr/>
      </xdr:nvCxnSpPr>
      <xdr:spPr>
        <a:xfrm flipV="1">
          <a:off x="2908300" y="638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160927</xdr:rowOff>
    </xdr:from>
    <xdr:to>
      <xdr:col>10</xdr:col>
      <xdr:colOff>165100</xdr:colOff>
      <xdr:row>37</xdr:row>
      <xdr:rowOff>91077</xdr:rowOff>
    </xdr:to>
    <xdr:sp macro="" textlink="">
      <xdr:nvSpPr>
        <xdr:cNvPr id="77" name="楕円 76">
          <a:extLst>
            <a:ext uri="{FF2B5EF4-FFF2-40B4-BE49-F238E27FC236}">
              <a16:creationId xmlns:a16="http://schemas.microsoft.com/office/drawing/2014/main" id="{DB9FD51C-C36A-4450-AACF-709EF866866F}"/>
            </a:ext>
          </a:extLst>
        </xdr:cNvPr>
        <xdr:cNvSpPr/>
      </xdr:nvSpPr>
      <xdr:spPr>
        <a:xfrm>
          <a:off x="1968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72934</xdr:rowOff>
    </xdr:to>
    <xdr:cxnSp macro="">
      <xdr:nvCxnSpPr>
        <xdr:cNvPr id="78" name="直線コネクタ 77">
          <a:extLst>
            <a:ext uri="{FF2B5EF4-FFF2-40B4-BE49-F238E27FC236}">
              <a16:creationId xmlns:a16="http://schemas.microsoft.com/office/drawing/2014/main" id="{B8DA4DCC-B108-433D-A047-F41A68B2A11F}"/>
            </a:ext>
          </a:extLst>
        </xdr:cNvPr>
        <xdr:cNvCxnSpPr/>
      </xdr:nvCxnSpPr>
      <xdr:spPr>
        <a:xfrm>
          <a:off x="2019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79" name="楕円 78">
          <a:extLst>
            <a:ext uri="{FF2B5EF4-FFF2-40B4-BE49-F238E27FC236}">
              <a16:creationId xmlns:a16="http://schemas.microsoft.com/office/drawing/2014/main" id="{D93371AE-A4A8-4D35-8327-FE340701B7E8}"/>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40277</xdr:rowOff>
    </xdr:to>
    <xdr:cxnSp macro="">
      <xdr:nvCxnSpPr>
        <xdr:cNvPr id="80" name="直線コネクタ 79">
          <a:extLst>
            <a:ext uri="{FF2B5EF4-FFF2-40B4-BE49-F238E27FC236}">
              <a16:creationId xmlns:a16="http://schemas.microsoft.com/office/drawing/2014/main" id="{8F17B965-EBCE-42BD-807A-7E63F315C445}"/>
            </a:ext>
          </a:extLst>
        </xdr:cNvPr>
        <xdr:cNvCxnSpPr/>
      </xdr:nvCxnSpPr>
      <xdr:spPr>
        <a:xfrm>
          <a:off x="1130300" y="635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1" name="n_1aveValue【図書館】&#10;有形固定資産減価償却率">
          <a:extLst>
            <a:ext uri="{FF2B5EF4-FFF2-40B4-BE49-F238E27FC236}">
              <a16:creationId xmlns:a16="http://schemas.microsoft.com/office/drawing/2014/main" id="{CB32A4F1-F5C8-4E26-A46D-088C937EC9A2}"/>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2" name="n_2aveValue【図書館】&#10;有形固定資産減価償却率">
          <a:extLst>
            <a:ext uri="{FF2B5EF4-FFF2-40B4-BE49-F238E27FC236}">
              <a16:creationId xmlns:a16="http://schemas.microsoft.com/office/drawing/2014/main" id="{34F100F8-FDF8-4F77-8EBF-A12A308FDD99}"/>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3" name="n_3aveValue【図書館】&#10;有形固定資産減価償却率">
          <a:extLst>
            <a:ext uri="{FF2B5EF4-FFF2-40B4-BE49-F238E27FC236}">
              <a16:creationId xmlns:a16="http://schemas.microsoft.com/office/drawing/2014/main" id="{3AF4DC97-DDFF-4DFF-BACE-A1434B653B89}"/>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4" name="n_4aveValue【図書館】&#10;有形固定資産減価償却率">
          <a:extLst>
            <a:ext uri="{FF2B5EF4-FFF2-40B4-BE49-F238E27FC236}">
              <a16:creationId xmlns:a16="http://schemas.microsoft.com/office/drawing/2014/main" id="{6D96A96A-3FAD-4B8D-A89F-97B0AC831423}"/>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5" name="n_1mainValue【図書館】&#10;有形固定資産減価償却率">
          <a:extLst>
            <a:ext uri="{FF2B5EF4-FFF2-40B4-BE49-F238E27FC236}">
              <a16:creationId xmlns:a16="http://schemas.microsoft.com/office/drawing/2014/main" id="{EC6F5BC1-C625-4FEF-9294-439667D8A50D}"/>
            </a:ext>
          </a:extLst>
        </xdr:cNvPr>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6" name="n_2mainValue【図書館】&#10;有形固定資産減価償却率">
          <a:extLst>
            <a:ext uri="{FF2B5EF4-FFF2-40B4-BE49-F238E27FC236}">
              <a16:creationId xmlns:a16="http://schemas.microsoft.com/office/drawing/2014/main" id="{57804D63-1745-4057-A9C9-80D816177521}"/>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107604</xdr:rowOff>
    </xdr:from>
    <xdr:ext cx="405111" cy="259045"/>
    <xdr:sp macro="" textlink="">
      <xdr:nvSpPr>
        <xdr:cNvPr id="87" name="n_3mainValue【図書館】&#10;有形固定資産減価償却率">
          <a:extLst>
            <a:ext uri="{FF2B5EF4-FFF2-40B4-BE49-F238E27FC236}">
              <a16:creationId xmlns:a16="http://schemas.microsoft.com/office/drawing/2014/main" id="{957A858F-5BF8-4EA8-8D2F-B5F353078209}"/>
            </a:ext>
          </a:extLst>
        </xdr:cNvPr>
        <xdr:cNvSpPr txBox="1"/>
      </xdr:nvSpPr>
      <xdr:spPr>
        <a:xfrm>
          <a:off x="181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8" name="n_4mainValue【図書館】&#10;有形固定資産減価償却率">
          <a:extLst>
            <a:ext uri="{FF2B5EF4-FFF2-40B4-BE49-F238E27FC236}">
              <a16:creationId xmlns:a16="http://schemas.microsoft.com/office/drawing/2014/main" id="{AEFFCA78-A532-4020-905F-B1990C2F1B12}"/>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8435D3B-E9DA-4229-A377-4269A126F9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C850867-348F-4CA9-8A8A-B74CDEA567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2A3557B-C457-4EFF-B6CF-81443869B9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FDB12FC-F4BA-4C67-B5F4-1C2F0D9529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4D62EF2-26CE-4430-B5C2-53AD7FA5BA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C2CA77E-662C-43B6-862D-EB35F65ED6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43ADCC5-8F0C-4A90-BD5A-F6B2F1A380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0772E8D-F237-4947-A673-0F3BE52DE6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0D86791-6E48-44A3-9195-50E331BDC8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90D9506-2FDE-470F-B221-588F3C24F9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F452B8A1-5FED-4791-95B9-CAFEDE1D0BB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3BA6EC6C-2EE2-4DC4-BD37-1247C85E6A6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614D3E9-BE65-460D-BC1F-DC13C1A749A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21A8A71E-4BF8-4CA8-9942-2A4614D74DE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A1396D6-89F0-463C-916E-A723D3BA185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4BA3E9CC-962B-46BC-844E-4A236BF4E6A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35AFA59C-617D-48C1-9BE9-539E96F4339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2CEF09D8-A0DB-4922-80C8-F1BC1423F91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D2B668F-3650-4D0A-ADFC-FFEE91719D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CFE6BC63-BE74-40AD-B063-4BE0081270C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6717C9E4-175A-46E8-BACA-2F91F79180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0" name="直線コネクタ 109">
          <a:extLst>
            <a:ext uri="{FF2B5EF4-FFF2-40B4-BE49-F238E27FC236}">
              <a16:creationId xmlns:a16="http://schemas.microsoft.com/office/drawing/2014/main" id="{5546A42F-D362-436A-BB96-476DE61C4183}"/>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1" name="【図書館】&#10;一人当たり面積最小値テキスト">
          <a:extLst>
            <a:ext uri="{FF2B5EF4-FFF2-40B4-BE49-F238E27FC236}">
              <a16:creationId xmlns:a16="http://schemas.microsoft.com/office/drawing/2014/main" id="{89631615-2513-4A8A-B8A9-4A707F19CA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2" name="直線コネクタ 111">
          <a:extLst>
            <a:ext uri="{FF2B5EF4-FFF2-40B4-BE49-F238E27FC236}">
              <a16:creationId xmlns:a16="http://schemas.microsoft.com/office/drawing/2014/main" id="{A74FFD3E-F260-4675-9021-DA1E56044C87}"/>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3" name="【図書館】&#10;一人当たり面積最大値テキスト">
          <a:extLst>
            <a:ext uri="{FF2B5EF4-FFF2-40B4-BE49-F238E27FC236}">
              <a16:creationId xmlns:a16="http://schemas.microsoft.com/office/drawing/2014/main" id="{FC8FEC21-48A5-4543-BE3C-93F266B752F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4" name="直線コネクタ 113">
          <a:extLst>
            <a:ext uri="{FF2B5EF4-FFF2-40B4-BE49-F238E27FC236}">
              <a16:creationId xmlns:a16="http://schemas.microsoft.com/office/drawing/2014/main" id="{9AC45FE9-4B7B-47B3-9213-B10B9D25F5E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5" name="【図書館】&#10;一人当たり面積平均値テキスト">
          <a:extLst>
            <a:ext uri="{FF2B5EF4-FFF2-40B4-BE49-F238E27FC236}">
              <a16:creationId xmlns:a16="http://schemas.microsoft.com/office/drawing/2014/main" id="{FB21D0A7-7C89-42B0-9174-D25773E9E71D}"/>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フローチャート: 判断 115">
          <a:extLst>
            <a:ext uri="{FF2B5EF4-FFF2-40B4-BE49-F238E27FC236}">
              <a16:creationId xmlns:a16="http://schemas.microsoft.com/office/drawing/2014/main" id="{16144231-B1D0-43BB-86CE-5BAD79D0C3DC}"/>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7" name="フローチャート: 判断 116">
          <a:extLst>
            <a:ext uri="{FF2B5EF4-FFF2-40B4-BE49-F238E27FC236}">
              <a16:creationId xmlns:a16="http://schemas.microsoft.com/office/drawing/2014/main" id="{5CDFC3A2-EA73-472B-BADF-99C9341C54FC}"/>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8" name="フローチャート: 判断 117">
          <a:extLst>
            <a:ext uri="{FF2B5EF4-FFF2-40B4-BE49-F238E27FC236}">
              <a16:creationId xmlns:a16="http://schemas.microsoft.com/office/drawing/2014/main" id="{4B365603-5FBA-4D17-9930-502CA49FF27F}"/>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a:extLst>
            <a:ext uri="{FF2B5EF4-FFF2-40B4-BE49-F238E27FC236}">
              <a16:creationId xmlns:a16="http://schemas.microsoft.com/office/drawing/2014/main" id="{052B9F79-7B05-4356-A4AA-A2C60F51AE2C}"/>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0" name="フローチャート: 判断 119">
          <a:extLst>
            <a:ext uri="{FF2B5EF4-FFF2-40B4-BE49-F238E27FC236}">
              <a16:creationId xmlns:a16="http://schemas.microsoft.com/office/drawing/2014/main" id="{0DC51B08-9907-4CAA-B59C-E155FC9FFFB3}"/>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A02CBC1-DEB0-4DE2-91EB-AC4FAE4BCF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100F523-96B1-4C96-9371-FD9EAD98C1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D41C181-1524-4930-B10B-151661564A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CC32A4E-3B67-4495-8890-3E816FA251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31EED9-203C-4C4C-865D-0017AE1AF1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20828</xdr:rowOff>
    </xdr:from>
    <xdr:to>
      <xdr:col>50</xdr:col>
      <xdr:colOff>165100</xdr:colOff>
      <xdr:row>38</xdr:row>
      <xdr:rowOff>122428</xdr:rowOff>
    </xdr:to>
    <xdr:sp macro="" textlink="">
      <xdr:nvSpPr>
        <xdr:cNvPr id="126" name="楕円 125">
          <a:extLst>
            <a:ext uri="{FF2B5EF4-FFF2-40B4-BE49-F238E27FC236}">
              <a16:creationId xmlns:a16="http://schemas.microsoft.com/office/drawing/2014/main" id="{CF7F8D14-420F-4F0B-A3E6-62EA6B7B5B65}"/>
            </a:ext>
          </a:extLst>
        </xdr:cNvPr>
        <xdr:cNvSpPr/>
      </xdr:nvSpPr>
      <xdr:spPr>
        <a:xfrm>
          <a:off x="9588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29972</xdr:rowOff>
    </xdr:from>
    <xdr:to>
      <xdr:col>46</xdr:col>
      <xdr:colOff>38100</xdr:colOff>
      <xdr:row>38</xdr:row>
      <xdr:rowOff>131572</xdr:rowOff>
    </xdr:to>
    <xdr:sp macro="" textlink="">
      <xdr:nvSpPr>
        <xdr:cNvPr id="127" name="楕円 126">
          <a:extLst>
            <a:ext uri="{FF2B5EF4-FFF2-40B4-BE49-F238E27FC236}">
              <a16:creationId xmlns:a16="http://schemas.microsoft.com/office/drawing/2014/main" id="{9427C512-FBF0-4E0A-9A06-AD1BB880DFB8}"/>
            </a:ext>
          </a:extLst>
        </xdr:cNvPr>
        <xdr:cNvSpPr/>
      </xdr:nvSpPr>
      <xdr:spPr>
        <a:xfrm>
          <a:off x="8699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71628</xdr:rowOff>
    </xdr:from>
    <xdr:to>
      <xdr:col>50</xdr:col>
      <xdr:colOff>114300</xdr:colOff>
      <xdr:row>38</xdr:row>
      <xdr:rowOff>80772</xdr:rowOff>
    </xdr:to>
    <xdr:cxnSp macro="">
      <xdr:nvCxnSpPr>
        <xdr:cNvPr id="128" name="直線コネクタ 127">
          <a:extLst>
            <a:ext uri="{FF2B5EF4-FFF2-40B4-BE49-F238E27FC236}">
              <a16:creationId xmlns:a16="http://schemas.microsoft.com/office/drawing/2014/main" id="{41BEA415-F69C-4A61-81DA-4DD3F1D719DD}"/>
            </a:ext>
          </a:extLst>
        </xdr:cNvPr>
        <xdr:cNvCxnSpPr/>
      </xdr:nvCxnSpPr>
      <xdr:spPr>
        <a:xfrm flipV="1">
          <a:off x="8750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29972</xdr:rowOff>
    </xdr:from>
    <xdr:to>
      <xdr:col>41</xdr:col>
      <xdr:colOff>101600</xdr:colOff>
      <xdr:row>38</xdr:row>
      <xdr:rowOff>131572</xdr:rowOff>
    </xdr:to>
    <xdr:sp macro="" textlink="">
      <xdr:nvSpPr>
        <xdr:cNvPr id="129" name="楕円 128">
          <a:extLst>
            <a:ext uri="{FF2B5EF4-FFF2-40B4-BE49-F238E27FC236}">
              <a16:creationId xmlns:a16="http://schemas.microsoft.com/office/drawing/2014/main" id="{249B02A8-7C75-4C80-B14B-17905149F056}"/>
            </a:ext>
          </a:extLst>
        </xdr:cNvPr>
        <xdr:cNvSpPr/>
      </xdr:nvSpPr>
      <xdr:spPr>
        <a:xfrm>
          <a:off x="781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80772</xdr:rowOff>
    </xdr:from>
    <xdr:to>
      <xdr:col>45</xdr:col>
      <xdr:colOff>177800</xdr:colOff>
      <xdr:row>38</xdr:row>
      <xdr:rowOff>80772</xdr:rowOff>
    </xdr:to>
    <xdr:cxnSp macro="">
      <xdr:nvCxnSpPr>
        <xdr:cNvPr id="130" name="直線コネクタ 129">
          <a:extLst>
            <a:ext uri="{FF2B5EF4-FFF2-40B4-BE49-F238E27FC236}">
              <a16:creationId xmlns:a16="http://schemas.microsoft.com/office/drawing/2014/main" id="{2D64C73B-3632-4B4E-A27F-3EDC4FAE2ADF}"/>
            </a:ext>
          </a:extLst>
        </xdr:cNvPr>
        <xdr:cNvCxnSpPr/>
      </xdr:nvCxnSpPr>
      <xdr:spPr>
        <a:xfrm>
          <a:off x="7861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1" name="楕円 130">
          <a:extLst>
            <a:ext uri="{FF2B5EF4-FFF2-40B4-BE49-F238E27FC236}">
              <a16:creationId xmlns:a16="http://schemas.microsoft.com/office/drawing/2014/main" id="{8C55DBF8-9355-4A7B-B347-CC64E4DA6851}"/>
            </a:ext>
          </a:extLst>
        </xdr:cNvPr>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80772</xdr:rowOff>
    </xdr:from>
    <xdr:to>
      <xdr:col>41</xdr:col>
      <xdr:colOff>50800</xdr:colOff>
      <xdr:row>38</xdr:row>
      <xdr:rowOff>80772</xdr:rowOff>
    </xdr:to>
    <xdr:cxnSp macro="">
      <xdr:nvCxnSpPr>
        <xdr:cNvPr id="132" name="直線コネクタ 131">
          <a:extLst>
            <a:ext uri="{FF2B5EF4-FFF2-40B4-BE49-F238E27FC236}">
              <a16:creationId xmlns:a16="http://schemas.microsoft.com/office/drawing/2014/main" id="{4AEE0BB4-ED12-4198-8A00-BF81AE08CB74}"/>
            </a:ext>
          </a:extLst>
        </xdr:cNvPr>
        <xdr:cNvCxnSpPr/>
      </xdr:nvCxnSpPr>
      <xdr:spPr>
        <a:xfrm>
          <a:off x="6972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3" name="n_1aveValue【図書館】&#10;一人当たり面積">
          <a:extLst>
            <a:ext uri="{FF2B5EF4-FFF2-40B4-BE49-F238E27FC236}">
              <a16:creationId xmlns:a16="http://schemas.microsoft.com/office/drawing/2014/main" id="{61C0E6AF-2672-44AF-B7C5-1F8D0FDBC56F}"/>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4" name="n_2aveValue【図書館】&#10;一人当たり面積">
          <a:extLst>
            <a:ext uri="{FF2B5EF4-FFF2-40B4-BE49-F238E27FC236}">
              <a16:creationId xmlns:a16="http://schemas.microsoft.com/office/drawing/2014/main" id="{D718DEFB-11F1-40B1-B30B-61BADC5DF96B}"/>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35" name="n_3aveValue【図書館】&#10;一人当たり面積">
          <a:extLst>
            <a:ext uri="{FF2B5EF4-FFF2-40B4-BE49-F238E27FC236}">
              <a16:creationId xmlns:a16="http://schemas.microsoft.com/office/drawing/2014/main" id="{1BB0D1C5-412C-4FCA-9F20-02E86D9E604B}"/>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36" name="n_4aveValue【図書館】&#10;一人当たり面積">
          <a:extLst>
            <a:ext uri="{FF2B5EF4-FFF2-40B4-BE49-F238E27FC236}">
              <a16:creationId xmlns:a16="http://schemas.microsoft.com/office/drawing/2014/main" id="{7625CFC3-732F-4D27-96D4-BFFACC0B0D69}"/>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138955</xdr:rowOff>
    </xdr:from>
    <xdr:ext cx="469744" cy="259045"/>
    <xdr:sp macro="" textlink="">
      <xdr:nvSpPr>
        <xdr:cNvPr id="137" name="n_1mainValue【図書館】&#10;一人当たり面積">
          <a:extLst>
            <a:ext uri="{FF2B5EF4-FFF2-40B4-BE49-F238E27FC236}">
              <a16:creationId xmlns:a16="http://schemas.microsoft.com/office/drawing/2014/main" id="{7C610222-837A-4C93-A8B2-38A1477D610A}"/>
            </a:ext>
          </a:extLst>
        </xdr:cNvPr>
        <xdr:cNvSpPr txBox="1"/>
      </xdr:nvSpPr>
      <xdr:spPr>
        <a:xfrm>
          <a:off x="9391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148099</xdr:rowOff>
    </xdr:from>
    <xdr:ext cx="469744" cy="259045"/>
    <xdr:sp macro="" textlink="">
      <xdr:nvSpPr>
        <xdr:cNvPr id="138" name="n_2mainValue【図書館】&#10;一人当たり面積">
          <a:extLst>
            <a:ext uri="{FF2B5EF4-FFF2-40B4-BE49-F238E27FC236}">
              <a16:creationId xmlns:a16="http://schemas.microsoft.com/office/drawing/2014/main" id="{8C0EB585-978C-4046-AB4E-670EF33E7AEE}"/>
            </a:ext>
          </a:extLst>
        </xdr:cNvPr>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148099</xdr:rowOff>
    </xdr:from>
    <xdr:ext cx="469744" cy="259045"/>
    <xdr:sp macro="" textlink="">
      <xdr:nvSpPr>
        <xdr:cNvPr id="139" name="n_3mainValue【図書館】&#10;一人当たり面積">
          <a:extLst>
            <a:ext uri="{FF2B5EF4-FFF2-40B4-BE49-F238E27FC236}">
              <a16:creationId xmlns:a16="http://schemas.microsoft.com/office/drawing/2014/main" id="{A2FD2D5B-9B07-4FC8-ACAD-F14E6D71235C}"/>
            </a:ext>
          </a:extLst>
        </xdr:cNvPr>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0" name="n_4mainValue【図書館】&#10;一人当たり面積">
          <a:extLst>
            <a:ext uri="{FF2B5EF4-FFF2-40B4-BE49-F238E27FC236}">
              <a16:creationId xmlns:a16="http://schemas.microsoft.com/office/drawing/2014/main" id="{7CBF8FA3-4B8E-4899-BC57-0614548A83BD}"/>
            </a:ext>
          </a:extLst>
        </xdr:cNvPr>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33C2F2B-960B-46E7-BCA7-2647BEFF3B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74181332-3903-4033-AAFB-E1BC06FF89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AAD5DC1C-6F1D-4078-9E9D-04B5558CF3E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7D860A45-3A78-4AED-8CAA-FFC07B9F96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99730872-A55F-4687-B84E-45C49F2C37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CB2ACEC-F5B2-4AF1-A737-E806158FFD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75457C6-A402-4CEB-ADDD-5BF1F334DD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1B50FF0E-FA1B-4C60-98FF-24B1B4903F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3FB77D8-311D-4689-98CD-304E946981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3A713B46-D74F-40BD-BCD8-A521F1E612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F1349AC-EB2E-420E-876C-C3448100195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D3B16F7B-CCBD-47B5-BD4E-2261BE4FDC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D0F10399-FE1C-4F30-81D1-397FABC4F0A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3CED2D4-A41B-4F18-AF65-77ED90FAB3B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7E5E4334-7D5B-49AF-9693-DB6FB021B5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E9359667-59A1-4D91-8370-7B62F4C01A0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6E56B703-90CC-4863-B555-ACA9475F535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72231F0-B2FD-45C7-9234-4B4D671FDB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998998BB-9E6F-437F-A555-303798DA898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EFA8A7E8-2AF2-4B29-9022-E4D5C8783A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6712EF1C-7F8E-4342-9905-D9BA37C35E2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961DA59-44A6-4939-A1FF-F4B537AD5A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B9F39D98-1155-45E6-B3F3-B274CE732F2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77F7E505-23B7-4D9E-940D-DDE5893DBC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65" name="直線コネクタ 164">
          <a:extLst>
            <a:ext uri="{FF2B5EF4-FFF2-40B4-BE49-F238E27FC236}">
              <a16:creationId xmlns:a16="http://schemas.microsoft.com/office/drawing/2014/main" id="{EAC8CBBF-99AA-437F-A2CA-E0CB9121C65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E80B9F51-43AD-4F1D-8A8E-05CB61BEFBF2}"/>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7" name="直線コネクタ 166">
          <a:extLst>
            <a:ext uri="{FF2B5EF4-FFF2-40B4-BE49-F238E27FC236}">
              <a16:creationId xmlns:a16="http://schemas.microsoft.com/office/drawing/2014/main" id="{8C16D1A8-9C41-4B50-9B77-93A65C2AEEEC}"/>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F7B0D6F4-4C15-4EB4-B79E-E16E742B5DA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69" name="直線コネクタ 168">
          <a:extLst>
            <a:ext uri="{FF2B5EF4-FFF2-40B4-BE49-F238E27FC236}">
              <a16:creationId xmlns:a16="http://schemas.microsoft.com/office/drawing/2014/main" id="{171FDF3B-39C0-4C61-9F24-C0C5B2E7D525}"/>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EFF25535-B2A9-4C98-8746-28EEFFFD1B2B}"/>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フローチャート: 判断 170">
          <a:extLst>
            <a:ext uri="{FF2B5EF4-FFF2-40B4-BE49-F238E27FC236}">
              <a16:creationId xmlns:a16="http://schemas.microsoft.com/office/drawing/2014/main" id="{0737D3DB-D345-4D25-88BF-EB73CE907C3C}"/>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2" name="フローチャート: 判断 171">
          <a:extLst>
            <a:ext uri="{FF2B5EF4-FFF2-40B4-BE49-F238E27FC236}">
              <a16:creationId xmlns:a16="http://schemas.microsoft.com/office/drawing/2014/main" id="{CC407953-B323-4A53-AFE1-139C6A29745E}"/>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3" name="フローチャート: 判断 172">
          <a:extLst>
            <a:ext uri="{FF2B5EF4-FFF2-40B4-BE49-F238E27FC236}">
              <a16:creationId xmlns:a16="http://schemas.microsoft.com/office/drawing/2014/main" id="{976FDCFE-F02F-4C03-BB7C-E3802609418A}"/>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4" name="フローチャート: 判断 173">
          <a:extLst>
            <a:ext uri="{FF2B5EF4-FFF2-40B4-BE49-F238E27FC236}">
              <a16:creationId xmlns:a16="http://schemas.microsoft.com/office/drawing/2014/main" id="{E55C4131-B7C7-4D35-B7FA-3D3E090E899C}"/>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75" name="フローチャート: 判断 174">
          <a:extLst>
            <a:ext uri="{FF2B5EF4-FFF2-40B4-BE49-F238E27FC236}">
              <a16:creationId xmlns:a16="http://schemas.microsoft.com/office/drawing/2014/main" id="{E2DDA109-3F52-4CE3-9800-3365CF39E7BA}"/>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8EF6281-714D-4467-8F76-941F6F2F46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5D416B8-92F8-4D0D-A1BD-467EB92636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7A4F623-1EC2-4F00-A90C-01147D55FA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226502B-5908-4E3D-9B8B-41E5F769CC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17421A-9346-422B-A8BC-E640D8839A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1" name="楕円 180">
          <a:extLst>
            <a:ext uri="{FF2B5EF4-FFF2-40B4-BE49-F238E27FC236}">
              <a16:creationId xmlns:a16="http://schemas.microsoft.com/office/drawing/2014/main" id="{F1223B54-EB17-479A-8E8A-53E0750AEFA6}"/>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44450</xdr:rowOff>
    </xdr:from>
    <xdr:to>
      <xdr:col>15</xdr:col>
      <xdr:colOff>101600</xdr:colOff>
      <xdr:row>59</xdr:row>
      <xdr:rowOff>146050</xdr:rowOff>
    </xdr:to>
    <xdr:sp macro="" textlink="">
      <xdr:nvSpPr>
        <xdr:cNvPr id="182" name="楕円 181">
          <a:extLst>
            <a:ext uri="{FF2B5EF4-FFF2-40B4-BE49-F238E27FC236}">
              <a16:creationId xmlns:a16="http://schemas.microsoft.com/office/drawing/2014/main" id="{A2343E64-081B-407E-9740-A35F7D932A27}"/>
            </a:ext>
          </a:extLst>
        </xdr:cNvPr>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137160</xdr:rowOff>
    </xdr:to>
    <xdr:cxnSp macro="">
      <xdr:nvCxnSpPr>
        <xdr:cNvPr id="183" name="直線コネクタ 182">
          <a:extLst>
            <a:ext uri="{FF2B5EF4-FFF2-40B4-BE49-F238E27FC236}">
              <a16:creationId xmlns:a16="http://schemas.microsoft.com/office/drawing/2014/main" id="{A6C74A88-F783-430A-95B7-FE27DAE63B0E}"/>
            </a:ext>
          </a:extLst>
        </xdr:cNvPr>
        <xdr:cNvCxnSpPr/>
      </xdr:nvCxnSpPr>
      <xdr:spPr>
        <a:xfrm>
          <a:off x="2908300" y="1021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4" name="楕円 183">
          <a:extLst>
            <a:ext uri="{FF2B5EF4-FFF2-40B4-BE49-F238E27FC236}">
              <a16:creationId xmlns:a16="http://schemas.microsoft.com/office/drawing/2014/main" id="{C2FB9C90-A64E-4F6D-ABF0-169C0647A8C6}"/>
            </a:ext>
          </a:extLst>
        </xdr:cNvPr>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95250</xdr:rowOff>
    </xdr:to>
    <xdr:cxnSp macro="">
      <xdr:nvCxnSpPr>
        <xdr:cNvPr id="185" name="直線コネクタ 184">
          <a:extLst>
            <a:ext uri="{FF2B5EF4-FFF2-40B4-BE49-F238E27FC236}">
              <a16:creationId xmlns:a16="http://schemas.microsoft.com/office/drawing/2014/main" id="{83D44132-2C8D-4B8F-8547-DF86A0C45B28}"/>
            </a:ext>
          </a:extLst>
        </xdr:cNvPr>
        <xdr:cNvCxnSpPr/>
      </xdr:nvCxnSpPr>
      <xdr:spPr>
        <a:xfrm>
          <a:off x="2019300" y="10189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156845</xdr:rowOff>
    </xdr:from>
    <xdr:to>
      <xdr:col>6</xdr:col>
      <xdr:colOff>38100</xdr:colOff>
      <xdr:row>59</xdr:row>
      <xdr:rowOff>86995</xdr:rowOff>
    </xdr:to>
    <xdr:sp macro="" textlink="">
      <xdr:nvSpPr>
        <xdr:cNvPr id="186" name="楕円 185">
          <a:extLst>
            <a:ext uri="{FF2B5EF4-FFF2-40B4-BE49-F238E27FC236}">
              <a16:creationId xmlns:a16="http://schemas.microsoft.com/office/drawing/2014/main" id="{B65374E6-7A5E-464A-BFD6-AC8F16DA4936}"/>
            </a:ext>
          </a:extLst>
        </xdr:cNvPr>
        <xdr:cNvSpPr/>
      </xdr:nvSpPr>
      <xdr:spPr>
        <a:xfrm>
          <a:off x="1079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36195</xdr:rowOff>
    </xdr:from>
    <xdr:to>
      <xdr:col>10</xdr:col>
      <xdr:colOff>114300</xdr:colOff>
      <xdr:row>59</xdr:row>
      <xdr:rowOff>74295</xdr:rowOff>
    </xdr:to>
    <xdr:cxnSp macro="">
      <xdr:nvCxnSpPr>
        <xdr:cNvPr id="187" name="直線コネクタ 186">
          <a:extLst>
            <a:ext uri="{FF2B5EF4-FFF2-40B4-BE49-F238E27FC236}">
              <a16:creationId xmlns:a16="http://schemas.microsoft.com/office/drawing/2014/main" id="{AFE2F9CF-F271-4927-9E4A-1C4F761C9BB1}"/>
            </a:ext>
          </a:extLst>
        </xdr:cNvPr>
        <xdr:cNvCxnSpPr/>
      </xdr:nvCxnSpPr>
      <xdr:spPr>
        <a:xfrm>
          <a:off x="1130300" y="1015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88" name="n_1aveValue【体育館・プール】&#10;有形固定資産減価償却率">
          <a:extLst>
            <a:ext uri="{FF2B5EF4-FFF2-40B4-BE49-F238E27FC236}">
              <a16:creationId xmlns:a16="http://schemas.microsoft.com/office/drawing/2014/main" id="{5A7528E8-DEAC-49A4-B2A8-B0D63D1B1086}"/>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89" name="n_2aveValue【体育館・プール】&#10;有形固定資産減価償却率">
          <a:extLst>
            <a:ext uri="{FF2B5EF4-FFF2-40B4-BE49-F238E27FC236}">
              <a16:creationId xmlns:a16="http://schemas.microsoft.com/office/drawing/2014/main" id="{D4ACBC0C-4119-48AD-8A4C-EBFC10A2BD52}"/>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0" name="n_3aveValue【体育館・プール】&#10;有形固定資産減価償却率">
          <a:extLst>
            <a:ext uri="{FF2B5EF4-FFF2-40B4-BE49-F238E27FC236}">
              <a16:creationId xmlns:a16="http://schemas.microsoft.com/office/drawing/2014/main" id="{BC968182-1517-443F-865E-B13ACDF85079}"/>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191" name="n_4aveValue【体育館・プール】&#10;有形固定資産減価償却率">
          <a:extLst>
            <a:ext uri="{FF2B5EF4-FFF2-40B4-BE49-F238E27FC236}">
              <a16:creationId xmlns:a16="http://schemas.microsoft.com/office/drawing/2014/main" id="{964407A7-5E0C-4C39-B76A-62D0229C2757}"/>
            </a:ext>
          </a:extLst>
        </xdr:cNvPr>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92" name="n_1mainValue【体育館・プール】&#10;有形固定資産減価償却率">
          <a:extLst>
            <a:ext uri="{FF2B5EF4-FFF2-40B4-BE49-F238E27FC236}">
              <a16:creationId xmlns:a16="http://schemas.microsoft.com/office/drawing/2014/main" id="{B2790639-728C-4F8A-8ABB-608A6EFC9ED2}"/>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193" name="n_2mainValue【体育館・プール】&#10;有形固定資産減価償却率">
          <a:extLst>
            <a:ext uri="{FF2B5EF4-FFF2-40B4-BE49-F238E27FC236}">
              <a16:creationId xmlns:a16="http://schemas.microsoft.com/office/drawing/2014/main" id="{B8CEF451-E084-48AF-B9C4-96D1262526BB}"/>
            </a:ext>
          </a:extLst>
        </xdr:cNvPr>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194" name="n_3mainValue【体育館・プール】&#10;有形固定資産減価償却率">
          <a:extLst>
            <a:ext uri="{FF2B5EF4-FFF2-40B4-BE49-F238E27FC236}">
              <a16:creationId xmlns:a16="http://schemas.microsoft.com/office/drawing/2014/main" id="{663C33FF-B11A-4AAE-B2C7-D3791977D746}"/>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103522</xdr:rowOff>
    </xdr:from>
    <xdr:ext cx="405111" cy="259045"/>
    <xdr:sp macro="" textlink="">
      <xdr:nvSpPr>
        <xdr:cNvPr id="195" name="n_4mainValue【体育館・プール】&#10;有形固定資産減価償却率">
          <a:extLst>
            <a:ext uri="{FF2B5EF4-FFF2-40B4-BE49-F238E27FC236}">
              <a16:creationId xmlns:a16="http://schemas.microsoft.com/office/drawing/2014/main" id="{3182FAF6-103F-42A4-92D2-DB1DA6DA94E5}"/>
            </a:ext>
          </a:extLst>
        </xdr:cNvPr>
        <xdr:cNvSpPr txBox="1"/>
      </xdr:nvSpPr>
      <xdr:spPr>
        <a:xfrm>
          <a:off x="927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D9354F4-7942-4CA5-9D61-30F67E54F9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42A5F335-56CC-4CA1-80F8-2DB111E658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BDE4C977-6073-4C32-936F-EF2D4D2AF4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A2428A1E-3B80-4B4A-B3F3-5CB75A210E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59DBE07-542B-4460-88F7-9EF8C57F53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6DBB5751-1FEF-4B5B-B9E3-BD7B51AFBC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1732B590-631D-49F9-9AC7-8495D7F1FF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2950396-5736-474A-AA0B-0490B14CCE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17F7B362-A93F-4A12-9391-C3582EE0FDD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285DB84-9112-4AE3-A519-F6587970C1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986EF19C-57AA-4CA1-A4C0-25B79032B0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4D3E73C9-DB02-41FC-814A-B40DCA07568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9249C621-2B11-45BA-9DBD-9A99BD1D08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2B7FE93F-87F2-4B12-A22E-3612B9AC304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1A4974E3-34CF-4736-9762-104E833E9E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D2E7B74-D971-4CDE-B5AA-8D61BD78FC7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7F1C4FDB-1026-4E97-BC26-B55CFD21521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E3F64482-48C9-4700-8314-98DCD2E21B2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21BD8956-D732-4513-B789-5A9BDF2397B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F4A7880F-FB5F-4102-9D07-074C63B104D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349ECA6-1A7A-432D-877B-7B22AD6FE5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5FD9EB9D-9AA9-4B51-9DB0-0F4285BE46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3F1956EB-5633-4F3A-AD3F-D61D94AB57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19" name="直線コネクタ 218">
          <a:extLst>
            <a:ext uri="{FF2B5EF4-FFF2-40B4-BE49-F238E27FC236}">
              <a16:creationId xmlns:a16="http://schemas.microsoft.com/office/drawing/2014/main" id="{628E873B-00C9-4E46-BEB8-1F3F5FE5C01D}"/>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0" name="【体育館・プール】&#10;一人当たり面積最小値テキスト">
          <a:extLst>
            <a:ext uri="{FF2B5EF4-FFF2-40B4-BE49-F238E27FC236}">
              <a16:creationId xmlns:a16="http://schemas.microsoft.com/office/drawing/2014/main" id="{72AB4FF5-5EB7-4CDF-81B0-EB5D1C6DD0D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1" name="直線コネクタ 220">
          <a:extLst>
            <a:ext uri="{FF2B5EF4-FFF2-40B4-BE49-F238E27FC236}">
              <a16:creationId xmlns:a16="http://schemas.microsoft.com/office/drawing/2014/main" id="{0C7E7F6A-D33A-400C-B0AC-02A5B3D790CA}"/>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2" name="【体育館・プール】&#10;一人当たり面積最大値テキスト">
          <a:extLst>
            <a:ext uri="{FF2B5EF4-FFF2-40B4-BE49-F238E27FC236}">
              <a16:creationId xmlns:a16="http://schemas.microsoft.com/office/drawing/2014/main" id="{113E7814-5724-42DB-99E6-593B9B188295}"/>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3" name="直線コネクタ 222">
          <a:extLst>
            <a:ext uri="{FF2B5EF4-FFF2-40B4-BE49-F238E27FC236}">
              <a16:creationId xmlns:a16="http://schemas.microsoft.com/office/drawing/2014/main" id="{FA28E462-02A4-46F9-8136-26345AED2CB4}"/>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24" name="【体育館・プール】&#10;一人当たり面積平均値テキスト">
          <a:extLst>
            <a:ext uri="{FF2B5EF4-FFF2-40B4-BE49-F238E27FC236}">
              <a16:creationId xmlns:a16="http://schemas.microsoft.com/office/drawing/2014/main" id="{BF92EA17-A2BB-4E2B-B35A-CAFAE435EF33}"/>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25" name="フローチャート: 判断 224">
          <a:extLst>
            <a:ext uri="{FF2B5EF4-FFF2-40B4-BE49-F238E27FC236}">
              <a16:creationId xmlns:a16="http://schemas.microsoft.com/office/drawing/2014/main" id="{E3FF92C9-5CEF-4589-80C4-6550C12ED608}"/>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26" name="フローチャート: 判断 225">
          <a:extLst>
            <a:ext uri="{FF2B5EF4-FFF2-40B4-BE49-F238E27FC236}">
              <a16:creationId xmlns:a16="http://schemas.microsoft.com/office/drawing/2014/main" id="{85279A0F-C179-438E-8305-19DA6A0F3754}"/>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27" name="フローチャート: 判断 226">
          <a:extLst>
            <a:ext uri="{FF2B5EF4-FFF2-40B4-BE49-F238E27FC236}">
              <a16:creationId xmlns:a16="http://schemas.microsoft.com/office/drawing/2014/main" id="{9195D951-9EF9-4229-9074-5384746F34A1}"/>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28" name="フローチャート: 判断 227">
          <a:extLst>
            <a:ext uri="{FF2B5EF4-FFF2-40B4-BE49-F238E27FC236}">
              <a16:creationId xmlns:a16="http://schemas.microsoft.com/office/drawing/2014/main" id="{86A7F4BE-2E7C-4FD7-BA21-26E6E53F6A18}"/>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29" name="フローチャート: 判断 228">
          <a:extLst>
            <a:ext uri="{FF2B5EF4-FFF2-40B4-BE49-F238E27FC236}">
              <a16:creationId xmlns:a16="http://schemas.microsoft.com/office/drawing/2014/main" id="{FE566A43-185D-4E54-8B2B-6135EF9D0668}"/>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C5B4C78-DCEF-468B-A076-2D2EA199A0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9030445-3C61-4790-A131-1E62EC57D5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1094C75-88B8-495C-8CD8-C386CF4F18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FB80B34-B68A-43B7-8023-ED285CB3B6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B4373BC-749B-4D04-9FA0-AF2F11255A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35" name="楕円 234">
          <a:extLst>
            <a:ext uri="{FF2B5EF4-FFF2-40B4-BE49-F238E27FC236}">
              <a16:creationId xmlns:a16="http://schemas.microsoft.com/office/drawing/2014/main" id="{B2DD6D80-00C8-4D06-B6A1-1E8581213FAF}"/>
            </a:ext>
          </a:extLst>
        </xdr:cNvPr>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26162</xdr:rowOff>
    </xdr:from>
    <xdr:to>
      <xdr:col>46</xdr:col>
      <xdr:colOff>38100</xdr:colOff>
      <xdr:row>63</xdr:row>
      <xdr:rowOff>127762</xdr:rowOff>
    </xdr:to>
    <xdr:sp macro="" textlink="">
      <xdr:nvSpPr>
        <xdr:cNvPr id="236" name="楕円 235">
          <a:extLst>
            <a:ext uri="{FF2B5EF4-FFF2-40B4-BE49-F238E27FC236}">
              <a16:creationId xmlns:a16="http://schemas.microsoft.com/office/drawing/2014/main" id="{6A9CAC5A-5C53-42D7-917F-8631B080E6A2}"/>
            </a:ext>
          </a:extLst>
        </xdr:cNvPr>
        <xdr:cNvSpPr/>
      </xdr:nvSpPr>
      <xdr:spPr>
        <a:xfrm>
          <a:off x="8699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76962</xdr:rowOff>
    </xdr:to>
    <xdr:cxnSp macro="">
      <xdr:nvCxnSpPr>
        <xdr:cNvPr id="237" name="直線コネクタ 236">
          <a:extLst>
            <a:ext uri="{FF2B5EF4-FFF2-40B4-BE49-F238E27FC236}">
              <a16:creationId xmlns:a16="http://schemas.microsoft.com/office/drawing/2014/main" id="{B85A90EC-AEB0-4B12-8DC0-60C17D0D9427}"/>
            </a:ext>
          </a:extLst>
        </xdr:cNvPr>
        <xdr:cNvCxnSpPr/>
      </xdr:nvCxnSpPr>
      <xdr:spPr>
        <a:xfrm flipV="1">
          <a:off x="8750300" y="108775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楕円 237">
          <a:extLst>
            <a:ext uri="{FF2B5EF4-FFF2-40B4-BE49-F238E27FC236}">
              <a16:creationId xmlns:a16="http://schemas.microsoft.com/office/drawing/2014/main" id="{00C159F5-AABE-4352-8240-9AA5449B5EC7}"/>
            </a:ext>
          </a:extLst>
        </xdr:cNvPr>
        <xdr:cNvSpPr/>
      </xdr:nvSpPr>
      <xdr:spPr>
        <a:xfrm>
          <a:off x="7810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76962</xdr:rowOff>
    </xdr:from>
    <xdr:to>
      <xdr:col>45</xdr:col>
      <xdr:colOff>177800</xdr:colOff>
      <xdr:row>63</xdr:row>
      <xdr:rowOff>77724</xdr:rowOff>
    </xdr:to>
    <xdr:cxnSp macro="">
      <xdr:nvCxnSpPr>
        <xdr:cNvPr id="239" name="直線コネクタ 238">
          <a:extLst>
            <a:ext uri="{FF2B5EF4-FFF2-40B4-BE49-F238E27FC236}">
              <a16:creationId xmlns:a16="http://schemas.microsoft.com/office/drawing/2014/main" id="{A7DA408F-8C85-4786-8BED-6154A45B0F55}"/>
            </a:ext>
          </a:extLst>
        </xdr:cNvPr>
        <xdr:cNvCxnSpPr/>
      </xdr:nvCxnSpPr>
      <xdr:spPr>
        <a:xfrm flipV="1">
          <a:off x="7861300" y="108783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27686</xdr:rowOff>
    </xdr:from>
    <xdr:to>
      <xdr:col>36</xdr:col>
      <xdr:colOff>165100</xdr:colOff>
      <xdr:row>63</xdr:row>
      <xdr:rowOff>129286</xdr:rowOff>
    </xdr:to>
    <xdr:sp macro="" textlink="">
      <xdr:nvSpPr>
        <xdr:cNvPr id="240" name="楕円 239">
          <a:extLst>
            <a:ext uri="{FF2B5EF4-FFF2-40B4-BE49-F238E27FC236}">
              <a16:creationId xmlns:a16="http://schemas.microsoft.com/office/drawing/2014/main" id="{C92473F8-EF52-49AF-8742-2F3D3585CCAD}"/>
            </a:ext>
          </a:extLst>
        </xdr:cNvPr>
        <xdr:cNvSpPr/>
      </xdr:nvSpPr>
      <xdr:spPr>
        <a:xfrm>
          <a:off x="6921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77724</xdr:rowOff>
    </xdr:from>
    <xdr:to>
      <xdr:col>41</xdr:col>
      <xdr:colOff>50800</xdr:colOff>
      <xdr:row>63</xdr:row>
      <xdr:rowOff>78486</xdr:rowOff>
    </xdr:to>
    <xdr:cxnSp macro="">
      <xdr:nvCxnSpPr>
        <xdr:cNvPr id="241" name="直線コネクタ 240">
          <a:extLst>
            <a:ext uri="{FF2B5EF4-FFF2-40B4-BE49-F238E27FC236}">
              <a16:creationId xmlns:a16="http://schemas.microsoft.com/office/drawing/2014/main" id="{F33EE271-7CFE-48EE-94DC-7ED039D6A658}"/>
            </a:ext>
          </a:extLst>
        </xdr:cNvPr>
        <xdr:cNvCxnSpPr/>
      </xdr:nvCxnSpPr>
      <xdr:spPr>
        <a:xfrm flipV="1">
          <a:off x="6972300" y="108790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42" name="n_1aveValue【体育館・プール】&#10;一人当たり面積">
          <a:extLst>
            <a:ext uri="{FF2B5EF4-FFF2-40B4-BE49-F238E27FC236}">
              <a16:creationId xmlns:a16="http://schemas.microsoft.com/office/drawing/2014/main" id="{C22A85BC-1EDD-4BFE-AF4F-913FB9C65ECB}"/>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43" name="n_2aveValue【体育館・プール】&#10;一人当たり面積">
          <a:extLst>
            <a:ext uri="{FF2B5EF4-FFF2-40B4-BE49-F238E27FC236}">
              <a16:creationId xmlns:a16="http://schemas.microsoft.com/office/drawing/2014/main" id="{CE41E8E3-C145-42D0-980E-D991A932E7D8}"/>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44" name="n_3aveValue【体育館・プール】&#10;一人当たり面積">
          <a:extLst>
            <a:ext uri="{FF2B5EF4-FFF2-40B4-BE49-F238E27FC236}">
              <a16:creationId xmlns:a16="http://schemas.microsoft.com/office/drawing/2014/main" id="{76FF20CE-3FFD-49B2-8288-1D61873E437A}"/>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45" name="n_4aveValue【体育館・プール】&#10;一人当たり面積">
          <a:extLst>
            <a:ext uri="{FF2B5EF4-FFF2-40B4-BE49-F238E27FC236}">
              <a16:creationId xmlns:a16="http://schemas.microsoft.com/office/drawing/2014/main" id="{D1DEF48B-EEA3-4EF5-B4F1-B72B3CA2DC2E}"/>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46" name="n_1mainValue【体育館・プール】&#10;一人当たり面積">
          <a:extLst>
            <a:ext uri="{FF2B5EF4-FFF2-40B4-BE49-F238E27FC236}">
              <a16:creationId xmlns:a16="http://schemas.microsoft.com/office/drawing/2014/main" id="{A260216F-C8C5-4C7A-879A-1E8155A6950B}"/>
            </a:ext>
          </a:extLst>
        </xdr:cNvPr>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118889</xdr:rowOff>
    </xdr:from>
    <xdr:ext cx="469744" cy="259045"/>
    <xdr:sp macro="" textlink="">
      <xdr:nvSpPr>
        <xdr:cNvPr id="247" name="n_2mainValue【体育館・プール】&#10;一人当たり面積">
          <a:extLst>
            <a:ext uri="{FF2B5EF4-FFF2-40B4-BE49-F238E27FC236}">
              <a16:creationId xmlns:a16="http://schemas.microsoft.com/office/drawing/2014/main" id="{36F88106-65EB-4AA5-9233-C6E54DBD2152}"/>
            </a:ext>
          </a:extLst>
        </xdr:cNvPr>
        <xdr:cNvSpPr txBox="1"/>
      </xdr:nvSpPr>
      <xdr:spPr>
        <a:xfrm>
          <a:off x="8515427" y="109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248" name="n_3mainValue【体育館・プール】&#10;一人当たり面積">
          <a:extLst>
            <a:ext uri="{FF2B5EF4-FFF2-40B4-BE49-F238E27FC236}">
              <a16:creationId xmlns:a16="http://schemas.microsoft.com/office/drawing/2014/main" id="{A6CDBFE5-974F-4961-9349-42B9844AECA4}"/>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120413</xdr:rowOff>
    </xdr:from>
    <xdr:ext cx="469744" cy="259045"/>
    <xdr:sp macro="" textlink="">
      <xdr:nvSpPr>
        <xdr:cNvPr id="249" name="n_4mainValue【体育館・プール】&#10;一人当たり面積">
          <a:extLst>
            <a:ext uri="{FF2B5EF4-FFF2-40B4-BE49-F238E27FC236}">
              <a16:creationId xmlns:a16="http://schemas.microsoft.com/office/drawing/2014/main" id="{491FB66C-885C-4857-B785-ABABF6119AF0}"/>
            </a:ext>
          </a:extLst>
        </xdr:cNvPr>
        <xdr:cNvSpPr txBox="1"/>
      </xdr:nvSpPr>
      <xdr:spPr>
        <a:xfrm>
          <a:off x="673742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B26ED77-15BC-4248-9DCD-091A106027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112D777B-44E3-415B-B4AA-C3A9F460ED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3C936110-B3F4-45EC-B770-4641C32E20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C5DFF005-C85C-47A6-92DA-DE162EAB73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5BE4D6AD-896A-40C2-9458-425D4D951E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F29F2875-A590-4869-B906-8D4782AD9D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2D70024D-BC2C-4643-9E4A-EE100A2075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548DFCE-4E83-40E1-B4BF-0E36D8876D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10D74CB9-ED5D-4A0F-98F7-0F6CD48FD3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8585BDA3-4ADF-4A02-9E70-D96F848451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5B551CC-9044-4D97-AC37-832B68EA7A0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C315C1FF-07D3-4A70-82B4-4398658F41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4A6CC4AE-328F-4944-A1B3-41CD945260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BD1B44AA-D87F-434C-9ED7-BF6F6F7629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A6F0A686-1551-4F2F-95B2-7091E90596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242636E9-5898-4A60-A52C-A3CB94E3BE2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5942E146-12A1-4488-BE79-874848D3568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68C1EB89-1E9F-42BD-9C4F-564AA835FAA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E7F4AD5-0CD7-48F6-9BCF-A7F5F0B54C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B6A28F0-204E-467A-BBBB-93F44DFAAD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F6E4B893-04A3-4B08-8950-BC9272349CF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51CA1B29-C73F-44CC-821B-219056F258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8DBB01E3-2B11-441A-B960-CA0331D2B63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758603E0-16BE-4C6A-B53D-DEE2276998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49B43F8F-43D1-40B3-9605-863012D5D156}"/>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D1ED7275-B76E-41BE-94F8-3EC28741A2CB}"/>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EBF66AF0-A574-45C1-B0C9-2085F62EF84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0E30ED14-F6DE-4179-935D-03557F1F62C2}"/>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78" name="直線コネクタ 277">
          <a:extLst>
            <a:ext uri="{FF2B5EF4-FFF2-40B4-BE49-F238E27FC236}">
              <a16:creationId xmlns:a16="http://schemas.microsoft.com/office/drawing/2014/main" id="{41FFDB3B-CBC6-4852-92A2-3B334CAD0218}"/>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AAE64317-0577-4C27-85FD-7AAAE6488215}"/>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フローチャート: 判断 279">
          <a:extLst>
            <a:ext uri="{FF2B5EF4-FFF2-40B4-BE49-F238E27FC236}">
              <a16:creationId xmlns:a16="http://schemas.microsoft.com/office/drawing/2014/main" id="{DB8A27C2-B6FB-4C92-B821-47E9DC36987C}"/>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1" name="フローチャート: 判断 280">
          <a:extLst>
            <a:ext uri="{FF2B5EF4-FFF2-40B4-BE49-F238E27FC236}">
              <a16:creationId xmlns:a16="http://schemas.microsoft.com/office/drawing/2014/main" id="{324039AC-1704-4034-AD1E-DB8823B3B6A5}"/>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2" name="フローチャート: 判断 281">
          <a:extLst>
            <a:ext uri="{FF2B5EF4-FFF2-40B4-BE49-F238E27FC236}">
              <a16:creationId xmlns:a16="http://schemas.microsoft.com/office/drawing/2014/main" id="{EF09D6A3-5DC6-444C-9E2C-40DD4A700B63}"/>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83" name="フローチャート: 判断 282">
          <a:extLst>
            <a:ext uri="{FF2B5EF4-FFF2-40B4-BE49-F238E27FC236}">
              <a16:creationId xmlns:a16="http://schemas.microsoft.com/office/drawing/2014/main" id="{5B625CA9-0BB0-4D1B-BDEF-A17FFAABC846}"/>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84" name="フローチャート: 判断 283">
          <a:extLst>
            <a:ext uri="{FF2B5EF4-FFF2-40B4-BE49-F238E27FC236}">
              <a16:creationId xmlns:a16="http://schemas.microsoft.com/office/drawing/2014/main" id="{43C9F4D3-6CD7-4BBE-82B6-33A12C1A9ABB}"/>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25265035-FF96-4131-AB41-1875336418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6501105-F18E-481E-BE9C-C7FA7B30A0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52AA63F-C47E-4398-89DA-5878BF0610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F45AFB8-F63F-458B-B1DA-D87CEC7CBF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668BEDB-C4EE-4331-964F-3BCA80E796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0" name="楕円 289">
          <a:extLst>
            <a:ext uri="{FF2B5EF4-FFF2-40B4-BE49-F238E27FC236}">
              <a16:creationId xmlns:a16="http://schemas.microsoft.com/office/drawing/2014/main" id="{DC34420B-93C2-4EC3-B090-A1498BDEC368}"/>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164464</xdr:rowOff>
    </xdr:from>
    <xdr:to>
      <xdr:col>15</xdr:col>
      <xdr:colOff>101600</xdr:colOff>
      <xdr:row>84</xdr:row>
      <xdr:rowOff>94614</xdr:rowOff>
    </xdr:to>
    <xdr:sp macro="" textlink="">
      <xdr:nvSpPr>
        <xdr:cNvPr id="291" name="楕円 290">
          <a:extLst>
            <a:ext uri="{FF2B5EF4-FFF2-40B4-BE49-F238E27FC236}">
              <a16:creationId xmlns:a16="http://schemas.microsoft.com/office/drawing/2014/main" id="{F3F9D495-05DC-448E-BBB8-6883B0BB4A70}"/>
            </a:ext>
          </a:extLst>
        </xdr:cNvPr>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83820</xdr:rowOff>
    </xdr:to>
    <xdr:cxnSp macro="">
      <xdr:nvCxnSpPr>
        <xdr:cNvPr id="292" name="直線コネクタ 291">
          <a:extLst>
            <a:ext uri="{FF2B5EF4-FFF2-40B4-BE49-F238E27FC236}">
              <a16:creationId xmlns:a16="http://schemas.microsoft.com/office/drawing/2014/main" id="{15DA014A-C8D3-447E-9C8C-0BAA0D0EB622}"/>
            </a:ext>
          </a:extLst>
        </xdr:cNvPr>
        <xdr:cNvCxnSpPr/>
      </xdr:nvCxnSpPr>
      <xdr:spPr>
        <a:xfrm>
          <a:off x="2908300" y="1444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118745</xdr:rowOff>
    </xdr:from>
    <xdr:to>
      <xdr:col>10</xdr:col>
      <xdr:colOff>165100</xdr:colOff>
      <xdr:row>84</xdr:row>
      <xdr:rowOff>48895</xdr:rowOff>
    </xdr:to>
    <xdr:sp macro="" textlink="">
      <xdr:nvSpPr>
        <xdr:cNvPr id="293" name="楕円 292">
          <a:extLst>
            <a:ext uri="{FF2B5EF4-FFF2-40B4-BE49-F238E27FC236}">
              <a16:creationId xmlns:a16="http://schemas.microsoft.com/office/drawing/2014/main" id="{B9454975-C5A2-4924-AB6D-EBC9A5EAE686}"/>
            </a:ext>
          </a:extLst>
        </xdr:cNvPr>
        <xdr:cNvSpPr/>
      </xdr:nvSpPr>
      <xdr:spPr>
        <a:xfrm>
          <a:off x="196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43814</xdr:rowOff>
    </xdr:to>
    <xdr:cxnSp macro="">
      <xdr:nvCxnSpPr>
        <xdr:cNvPr id="294" name="直線コネクタ 293">
          <a:extLst>
            <a:ext uri="{FF2B5EF4-FFF2-40B4-BE49-F238E27FC236}">
              <a16:creationId xmlns:a16="http://schemas.microsoft.com/office/drawing/2014/main" id="{DF1F1A9C-C746-4822-8C72-27C6A7F8ED5A}"/>
            </a:ext>
          </a:extLst>
        </xdr:cNvPr>
        <xdr:cNvCxnSpPr/>
      </xdr:nvCxnSpPr>
      <xdr:spPr>
        <a:xfrm>
          <a:off x="2019300" y="14399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95" name="n_1aveValue【福祉施設】&#10;有形固定資産減価償却率">
          <a:extLst>
            <a:ext uri="{FF2B5EF4-FFF2-40B4-BE49-F238E27FC236}">
              <a16:creationId xmlns:a16="http://schemas.microsoft.com/office/drawing/2014/main" id="{9ECA431F-B02E-4ED3-B97C-FD44E252BB7D}"/>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6" name="n_2aveValue【福祉施設】&#10;有形固定資産減価償却率">
          <a:extLst>
            <a:ext uri="{FF2B5EF4-FFF2-40B4-BE49-F238E27FC236}">
              <a16:creationId xmlns:a16="http://schemas.microsoft.com/office/drawing/2014/main" id="{3FFFE4BA-8F2D-4EA8-9D26-F08CFF66BCF4}"/>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97" name="n_3aveValue【福祉施設】&#10;有形固定資産減価償却率">
          <a:extLst>
            <a:ext uri="{FF2B5EF4-FFF2-40B4-BE49-F238E27FC236}">
              <a16:creationId xmlns:a16="http://schemas.microsoft.com/office/drawing/2014/main" id="{1DB4F8A5-8C51-4875-AD60-C38E1EDC2C8D}"/>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98" name="n_4aveValue【福祉施設】&#10;有形固定資産減価償却率">
          <a:extLst>
            <a:ext uri="{FF2B5EF4-FFF2-40B4-BE49-F238E27FC236}">
              <a16:creationId xmlns:a16="http://schemas.microsoft.com/office/drawing/2014/main" id="{68AAB212-2AD7-46D6-8967-07E1B6FC4C37}"/>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299" name="n_1mainValue【福祉施設】&#10;有形固定資産減価償却率">
          <a:extLst>
            <a:ext uri="{FF2B5EF4-FFF2-40B4-BE49-F238E27FC236}">
              <a16:creationId xmlns:a16="http://schemas.microsoft.com/office/drawing/2014/main" id="{11E76658-093A-4D3F-A888-91BB8A0E5B50}"/>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300" name="n_2mainValue【福祉施設】&#10;有形固定資産減価償却率">
          <a:extLst>
            <a:ext uri="{FF2B5EF4-FFF2-40B4-BE49-F238E27FC236}">
              <a16:creationId xmlns:a16="http://schemas.microsoft.com/office/drawing/2014/main" id="{67DB93CA-F48D-4A36-8E7A-E73B0E35CAB0}"/>
            </a:ext>
          </a:extLst>
        </xdr:cNvPr>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40022</xdr:rowOff>
    </xdr:from>
    <xdr:ext cx="405111" cy="259045"/>
    <xdr:sp macro="" textlink="">
      <xdr:nvSpPr>
        <xdr:cNvPr id="301" name="n_3mainValue【福祉施設】&#10;有形固定資産減価償却率">
          <a:extLst>
            <a:ext uri="{FF2B5EF4-FFF2-40B4-BE49-F238E27FC236}">
              <a16:creationId xmlns:a16="http://schemas.microsoft.com/office/drawing/2014/main" id="{ED44B35E-8ECB-4AB7-A8E2-C5417688D445}"/>
            </a:ext>
          </a:extLst>
        </xdr:cNvPr>
        <xdr:cNvSpPr txBox="1"/>
      </xdr:nvSpPr>
      <xdr:spPr>
        <a:xfrm>
          <a:off x="1816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B17693B4-F1E4-4B90-8917-7C252C65A6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EEC488AE-7A5B-4FBE-9412-32E87CFAB3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140FBE65-BB19-42AD-A9FA-898149A04F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4FEF9994-8241-49A2-9A26-53AE70A122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DE300B3C-45B3-4507-9CF6-B1B90AAF18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937E5DD5-16C2-4246-BA67-AD625F49A5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4D487434-4098-4003-AEED-4645A08544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FA95B429-7E33-4735-96E5-3EAC389E6C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81C2849C-0576-4D90-86EB-5C16F8525A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F6AE17C3-DF35-4A8C-A44A-5859AD76D1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6F6DEEFD-8F74-495B-9A8D-90F1330F48F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25819687-BC5F-4A1C-9E24-D817635ABE3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B6289FDA-CD1E-4A55-BD2C-35AEFA974F2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C333BB4E-D61E-4554-A32E-00DA6BEBED1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CD36CA18-6E68-4EF2-A65E-78359E8CABF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D3844C39-CD8C-456A-8AB2-90EA699028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4092A35A-614D-47D4-8D0B-A7FBE334071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0ED13251-7A01-46B7-B984-F806E688227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1287BFC-0369-4AF0-A128-B1984F251D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472E897C-B96A-4EA2-82EF-F4801B4F52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1A330B85-3B9F-4AFA-B84E-DBE79BA61E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23" name="直線コネクタ 322">
          <a:extLst>
            <a:ext uri="{FF2B5EF4-FFF2-40B4-BE49-F238E27FC236}">
              <a16:creationId xmlns:a16="http://schemas.microsoft.com/office/drawing/2014/main" id="{F3CEBC2C-1392-4BB5-A46E-09783BD1B61F}"/>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4" name="【福祉施設】&#10;一人当たり面積最小値テキスト">
          <a:extLst>
            <a:ext uri="{FF2B5EF4-FFF2-40B4-BE49-F238E27FC236}">
              <a16:creationId xmlns:a16="http://schemas.microsoft.com/office/drawing/2014/main" id="{F7B9F492-B9CD-43E7-94D5-E43C2AC17964}"/>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5" name="直線コネクタ 324">
          <a:extLst>
            <a:ext uri="{FF2B5EF4-FFF2-40B4-BE49-F238E27FC236}">
              <a16:creationId xmlns:a16="http://schemas.microsoft.com/office/drawing/2014/main" id="{94DF18A4-ABD7-4EA9-8460-C96B481CEE68}"/>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26" name="【福祉施設】&#10;一人当たり面積最大値テキスト">
          <a:extLst>
            <a:ext uri="{FF2B5EF4-FFF2-40B4-BE49-F238E27FC236}">
              <a16:creationId xmlns:a16="http://schemas.microsoft.com/office/drawing/2014/main" id="{AD30B7FF-ADCE-4180-B2D3-18FD052782C1}"/>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27" name="直線コネクタ 326">
          <a:extLst>
            <a:ext uri="{FF2B5EF4-FFF2-40B4-BE49-F238E27FC236}">
              <a16:creationId xmlns:a16="http://schemas.microsoft.com/office/drawing/2014/main" id="{10BDEBB9-1993-45A3-8BBC-368FC7A98948}"/>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28" name="【福祉施設】&#10;一人当たり面積平均値テキスト">
          <a:extLst>
            <a:ext uri="{FF2B5EF4-FFF2-40B4-BE49-F238E27FC236}">
              <a16:creationId xmlns:a16="http://schemas.microsoft.com/office/drawing/2014/main" id="{F455FCF8-36BE-4C42-91E5-4AD5DF0E8427}"/>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29" name="フローチャート: 判断 328">
          <a:extLst>
            <a:ext uri="{FF2B5EF4-FFF2-40B4-BE49-F238E27FC236}">
              <a16:creationId xmlns:a16="http://schemas.microsoft.com/office/drawing/2014/main" id="{9069955C-BD81-4B6A-BF3F-4F895B391D35}"/>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30" name="フローチャート: 判断 329">
          <a:extLst>
            <a:ext uri="{FF2B5EF4-FFF2-40B4-BE49-F238E27FC236}">
              <a16:creationId xmlns:a16="http://schemas.microsoft.com/office/drawing/2014/main" id="{89E9B426-EAE3-444D-AE3A-13F858525E14}"/>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31" name="フローチャート: 判断 330">
          <a:extLst>
            <a:ext uri="{FF2B5EF4-FFF2-40B4-BE49-F238E27FC236}">
              <a16:creationId xmlns:a16="http://schemas.microsoft.com/office/drawing/2014/main" id="{2C79AF67-1054-4124-9398-641C28A2EBED}"/>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32" name="フローチャート: 判断 331">
          <a:extLst>
            <a:ext uri="{FF2B5EF4-FFF2-40B4-BE49-F238E27FC236}">
              <a16:creationId xmlns:a16="http://schemas.microsoft.com/office/drawing/2014/main" id="{A00E741D-4E87-421E-8D8A-953B2E003F2B}"/>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33" name="フローチャート: 判断 332">
          <a:extLst>
            <a:ext uri="{FF2B5EF4-FFF2-40B4-BE49-F238E27FC236}">
              <a16:creationId xmlns:a16="http://schemas.microsoft.com/office/drawing/2014/main" id="{CB09596B-5C14-4C64-86F2-4F5EE7998CF1}"/>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0CDEF0F-D7FC-445E-AFC3-B9FAD2C7EF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6BA78D4-5A5D-4656-8B86-72EA1F97BD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979B1DF6-BD89-4723-A1E3-4CDAF9993C8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277E004-FBD0-4C53-A099-7028B78D59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A956B46-56A6-4DF8-B419-49447FBD8C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39" name="楕円 338">
          <a:extLst>
            <a:ext uri="{FF2B5EF4-FFF2-40B4-BE49-F238E27FC236}">
              <a16:creationId xmlns:a16="http://schemas.microsoft.com/office/drawing/2014/main" id="{576FD8BD-9737-4D19-A913-56AA07BBEFEA}"/>
            </a:ext>
          </a:extLst>
        </xdr:cNvPr>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40" name="楕円 339">
          <a:extLst>
            <a:ext uri="{FF2B5EF4-FFF2-40B4-BE49-F238E27FC236}">
              <a16:creationId xmlns:a16="http://schemas.microsoft.com/office/drawing/2014/main" id="{14347716-76A2-435D-AC69-A38A6F719597}"/>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31242</xdr:rowOff>
    </xdr:to>
    <xdr:cxnSp macro="">
      <xdr:nvCxnSpPr>
        <xdr:cNvPr id="341" name="直線コネクタ 340">
          <a:extLst>
            <a:ext uri="{FF2B5EF4-FFF2-40B4-BE49-F238E27FC236}">
              <a16:creationId xmlns:a16="http://schemas.microsoft.com/office/drawing/2014/main" id="{7354F643-4546-4C81-97F9-6844921BB5EA}"/>
            </a:ext>
          </a:extLst>
        </xdr:cNvPr>
        <xdr:cNvCxnSpPr/>
      </xdr:nvCxnSpPr>
      <xdr:spPr>
        <a:xfrm>
          <a:off x="8750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151892</xdr:rowOff>
    </xdr:from>
    <xdr:to>
      <xdr:col>41</xdr:col>
      <xdr:colOff>101600</xdr:colOff>
      <xdr:row>86</xdr:row>
      <xdr:rowOff>82042</xdr:rowOff>
    </xdr:to>
    <xdr:sp macro="" textlink="">
      <xdr:nvSpPr>
        <xdr:cNvPr id="342" name="楕円 341">
          <a:extLst>
            <a:ext uri="{FF2B5EF4-FFF2-40B4-BE49-F238E27FC236}">
              <a16:creationId xmlns:a16="http://schemas.microsoft.com/office/drawing/2014/main" id="{976D7E13-AE98-44C6-B87A-D68E7DC48B22}"/>
            </a:ext>
          </a:extLst>
        </xdr:cNvPr>
        <xdr:cNvSpPr/>
      </xdr:nvSpPr>
      <xdr:spPr>
        <a:xfrm>
          <a:off x="781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31242</xdr:rowOff>
    </xdr:to>
    <xdr:cxnSp macro="">
      <xdr:nvCxnSpPr>
        <xdr:cNvPr id="343" name="直線コネクタ 342">
          <a:extLst>
            <a:ext uri="{FF2B5EF4-FFF2-40B4-BE49-F238E27FC236}">
              <a16:creationId xmlns:a16="http://schemas.microsoft.com/office/drawing/2014/main" id="{110D90C4-E057-41B1-A04F-A3891EFE1111}"/>
            </a:ext>
          </a:extLst>
        </xdr:cNvPr>
        <xdr:cNvCxnSpPr/>
      </xdr:nvCxnSpPr>
      <xdr:spPr>
        <a:xfrm>
          <a:off x="7861300" y="14775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44" name="n_1aveValue【福祉施設】&#10;一人当たり面積">
          <a:extLst>
            <a:ext uri="{FF2B5EF4-FFF2-40B4-BE49-F238E27FC236}">
              <a16:creationId xmlns:a16="http://schemas.microsoft.com/office/drawing/2014/main" id="{0E9F02BF-8839-4CF0-A93B-412FFF4BF5B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45" name="n_2aveValue【福祉施設】&#10;一人当たり面積">
          <a:extLst>
            <a:ext uri="{FF2B5EF4-FFF2-40B4-BE49-F238E27FC236}">
              <a16:creationId xmlns:a16="http://schemas.microsoft.com/office/drawing/2014/main" id="{B11E2136-89B6-4779-99D1-11910B00D757}"/>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46" name="n_3aveValue【福祉施設】&#10;一人当たり面積">
          <a:extLst>
            <a:ext uri="{FF2B5EF4-FFF2-40B4-BE49-F238E27FC236}">
              <a16:creationId xmlns:a16="http://schemas.microsoft.com/office/drawing/2014/main" id="{B42D91BC-7EAA-4D1E-BD93-451EAB9F4C41}"/>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47" name="n_4aveValue【福祉施設】&#10;一人当たり面積">
          <a:extLst>
            <a:ext uri="{FF2B5EF4-FFF2-40B4-BE49-F238E27FC236}">
              <a16:creationId xmlns:a16="http://schemas.microsoft.com/office/drawing/2014/main" id="{6FFA4122-51DA-4F5E-B510-FAE34F69559C}"/>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48" name="n_1mainValue【福祉施設】&#10;一人当たり面積">
          <a:extLst>
            <a:ext uri="{FF2B5EF4-FFF2-40B4-BE49-F238E27FC236}">
              <a16:creationId xmlns:a16="http://schemas.microsoft.com/office/drawing/2014/main" id="{642FF50D-6DD4-4E9B-B6B6-211A708F7D41}"/>
            </a:ext>
          </a:extLst>
        </xdr:cNvPr>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49" name="n_2mainValue【福祉施設】&#10;一人当たり面積">
          <a:extLst>
            <a:ext uri="{FF2B5EF4-FFF2-40B4-BE49-F238E27FC236}">
              <a16:creationId xmlns:a16="http://schemas.microsoft.com/office/drawing/2014/main" id="{EB8F76EC-CACE-4248-97BE-26A2F150D708}"/>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73169</xdr:rowOff>
    </xdr:from>
    <xdr:ext cx="469744" cy="259045"/>
    <xdr:sp macro="" textlink="">
      <xdr:nvSpPr>
        <xdr:cNvPr id="350" name="n_3mainValue【福祉施設】&#10;一人当たり面積">
          <a:extLst>
            <a:ext uri="{FF2B5EF4-FFF2-40B4-BE49-F238E27FC236}">
              <a16:creationId xmlns:a16="http://schemas.microsoft.com/office/drawing/2014/main" id="{CD3D5011-12CF-437E-98F9-E3F4C93CA39E}"/>
            </a:ext>
          </a:extLst>
        </xdr:cNvPr>
        <xdr:cNvSpPr txBox="1"/>
      </xdr:nvSpPr>
      <xdr:spPr>
        <a:xfrm>
          <a:off x="7626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96E8BE01-EC0A-4257-BADF-B0FDB8B492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991CC29B-5CCB-4BD6-9F82-36E3E6DB2D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49107506-B15A-4E63-95F0-C7DBAC351C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F29F7F24-FF57-4E9D-9769-FC7784093E9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CCCB875D-9779-4790-8DF1-B8E5A320E9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BDDED166-C177-426F-858A-D374886523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204A6D23-0433-4ECF-8671-70AACF0309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9AD98B5E-9A48-41A1-844E-FE613D9AA2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3802D79-A621-464F-99D2-7AA76C3621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C38A2AA9-DF43-4E9A-9586-1E7AF255D8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id="{949AE638-0D6B-4DE4-A2CA-7453A00B6F2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2" name="直線コネクタ 361">
          <a:extLst>
            <a:ext uri="{FF2B5EF4-FFF2-40B4-BE49-F238E27FC236}">
              <a16:creationId xmlns:a16="http://schemas.microsoft.com/office/drawing/2014/main" id="{31298907-C861-4ABA-BEC9-E5AB77039C2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3" name="テキスト ボックス 362">
          <a:extLst>
            <a:ext uri="{FF2B5EF4-FFF2-40B4-BE49-F238E27FC236}">
              <a16:creationId xmlns:a16="http://schemas.microsoft.com/office/drawing/2014/main" id="{A0278272-58B8-4043-B028-BFAEBD08E7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4" name="直線コネクタ 363">
          <a:extLst>
            <a:ext uri="{FF2B5EF4-FFF2-40B4-BE49-F238E27FC236}">
              <a16:creationId xmlns:a16="http://schemas.microsoft.com/office/drawing/2014/main" id="{7810C9F0-AAAB-4135-A884-1A0A4B98AE1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5" name="テキスト ボックス 364">
          <a:extLst>
            <a:ext uri="{FF2B5EF4-FFF2-40B4-BE49-F238E27FC236}">
              <a16:creationId xmlns:a16="http://schemas.microsoft.com/office/drawing/2014/main" id="{3688C543-5684-45BF-BDAA-DAD3146C74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6" name="直線コネクタ 365">
          <a:extLst>
            <a:ext uri="{FF2B5EF4-FFF2-40B4-BE49-F238E27FC236}">
              <a16:creationId xmlns:a16="http://schemas.microsoft.com/office/drawing/2014/main" id="{8422BD8C-2E18-4B93-8A9C-458D14E2581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7" name="テキスト ボックス 366">
          <a:extLst>
            <a:ext uri="{FF2B5EF4-FFF2-40B4-BE49-F238E27FC236}">
              <a16:creationId xmlns:a16="http://schemas.microsoft.com/office/drawing/2014/main" id="{3467EAF1-644B-49CA-BF79-70BC09B636A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8" name="直線コネクタ 367">
          <a:extLst>
            <a:ext uri="{FF2B5EF4-FFF2-40B4-BE49-F238E27FC236}">
              <a16:creationId xmlns:a16="http://schemas.microsoft.com/office/drawing/2014/main" id="{BD9BF114-518A-4AF6-A02F-9EA8ABCD89C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9" name="テキスト ボックス 368">
          <a:extLst>
            <a:ext uri="{FF2B5EF4-FFF2-40B4-BE49-F238E27FC236}">
              <a16:creationId xmlns:a16="http://schemas.microsoft.com/office/drawing/2014/main" id="{3E6396DE-DB2F-4813-8FCE-6295E1979A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0" name="直線コネクタ 369">
          <a:extLst>
            <a:ext uri="{FF2B5EF4-FFF2-40B4-BE49-F238E27FC236}">
              <a16:creationId xmlns:a16="http://schemas.microsoft.com/office/drawing/2014/main" id="{C24FEC3F-B633-4EF9-88C9-B75E95A1449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1" name="テキスト ボックス 370">
          <a:extLst>
            <a:ext uri="{FF2B5EF4-FFF2-40B4-BE49-F238E27FC236}">
              <a16:creationId xmlns:a16="http://schemas.microsoft.com/office/drawing/2014/main" id="{ED974B84-3706-4F37-B1B3-74FFFCF48BD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2" name="直線コネクタ 371">
          <a:extLst>
            <a:ext uri="{FF2B5EF4-FFF2-40B4-BE49-F238E27FC236}">
              <a16:creationId xmlns:a16="http://schemas.microsoft.com/office/drawing/2014/main" id="{9D300256-33F7-413E-9A13-C448F09CE2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3" name="テキスト ボックス 372">
          <a:extLst>
            <a:ext uri="{FF2B5EF4-FFF2-40B4-BE49-F238E27FC236}">
              <a16:creationId xmlns:a16="http://schemas.microsoft.com/office/drawing/2014/main" id="{72939F6B-7170-450C-8CFF-532A811A4C4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a:extLst>
            <a:ext uri="{FF2B5EF4-FFF2-40B4-BE49-F238E27FC236}">
              <a16:creationId xmlns:a16="http://schemas.microsoft.com/office/drawing/2014/main" id="{E5B12CA5-B28E-47BD-96A1-8D9892F5E9C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CECF0601-609B-42AF-8A58-687F042C76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76" name="直線コネクタ 375">
          <a:extLst>
            <a:ext uri="{FF2B5EF4-FFF2-40B4-BE49-F238E27FC236}">
              <a16:creationId xmlns:a16="http://schemas.microsoft.com/office/drawing/2014/main" id="{18016819-13ED-4182-BA01-B78531B16796}"/>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77" name="【市民会館】&#10;有形固定資産減価償却率最小値テキスト">
          <a:extLst>
            <a:ext uri="{FF2B5EF4-FFF2-40B4-BE49-F238E27FC236}">
              <a16:creationId xmlns:a16="http://schemas.microsoft.com/office/drawing/2014/main" id="{CEAB1A06-5225-4353-8C96-3E713168E44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78" name="直線コネクタ 377">
          <a:extLst>
            <a:ext uri="{FF2B5EF4-FFF2-40B4-BE49-F238E27FC236}">
              <a16:creationId xmlns:a16="http://schemas.microsoft.com/office/drawing/2014/main" id="{110C4DB1-AE4B-4B57-AF7A-297029D44731}"/>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79" name="【市民会館】&#10;有形固定資産減価償却率最大値テキスト">
          <a:extLst>
            <a:ext uri="{FF2B5EF4-FFF2-40B4-BE49-F238E27FC236}">
              <a16:creationId xmlns:a16="http://schemas.microsoft.com/office/drawing/2014/main" id="{99025228-078D-4193-ADAE-53F78A6471B5}"/>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0" name="直線コネクタ 379">
          <a:extLst>
            <a:ext uri="{FF2B5EF4-FFF2-40B4-BE49-F238E27FC236}">
              <a16:creationId xmlns:a16="http://schemas.microsoft.com/office/drawing/2014/main" id="{177470FF-FFC3-496C-9045-D43919D0F54D}"/>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16D31C47-266D-4D94-B821-FB0A62FC20ED}"/>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2" name="フローチャート: 判断 381">
          <a:extLst>
            <a:ext uri="{FF2B5EF4-FFF2-40B4-BE49-F238E27FC236}">
              <a16:creationId xmlns:a16="http://schemas.microsoft.com/office/drawing/2014/main" id="{A640BCF1-32CC-424F-96AF-EF7EE320BC18}"/>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83" name="フローチャート: 判断 382">
          <a:extLst>
            <a:ext uri="{FF2B5EF4-FFF2-40B4-BE49-F238E27FC236}">
              <a16:creationId xmlns:a16="http://schemas.microsoft.com/office/drawing/2014/main" id="{0BC1139E-5BBF-4054-90B0-60B9DEFDD0C9}"/>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84" name="フローチャート: 判断 383">
          <a:extLst>
            <a:ext uri="{FF2B5EF4-FFF2-40B4-BE49-F238E27FC236}">
              <a16:creationId xmlns:a16="http://schemas.microsoft.com/office/drawing/2014/main" id="{C98B1BD2-8348-4A23-B1A4-0C65A1BE11BE}"/>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85" name="フローチャート: 判断 384">
          <a:extLst>
            <a:ext uri="{FF2B5EF4-FFF2-40B4-BE49-F238E27FC236}">
              <a16:creationId xmlns:a16="http://schemas.microsoft.com/office/drawing/2014/main" id="{1F334235-24AA-4249-B226-8EBB74CEDEA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86" name="フローチャート: 判断 385">
          <a:extLst>
            <a:ext uri="{FF2B5EF4-FFF2-40B4-BE49-F238E27FC236}">
              <a16:creationId xmlns:a16="http://schemas.microsoft.com/office/drawing/2014/main" id="{97DDEE21-2293-4B27-A016-D108B8A03955}"/>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8500CEC-88D0-449D-9FF8-CE33F48E27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7316A15F-1A70-4D3A-A983-9F2AD575A1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C2F1581B-4098-4CC7-A5EA-B0447AB9A8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5073E282-0423-4E3A-8F26-A11EC0C28F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FB3410D-6542-4DD3-9A34-FCE4A8CBE8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98879</xdr:rowOff>
    </xdr:from>
    <xdr:to>
      <xdr:col>20</xdr:col>
      <xdr:colOff>38100</xdr:colOff>
      <xdr:row>105</xdr:row>
      <xdr:rowOff>29029</xdr:rowOff>
    </xdr:to>
    <xdr:sp macro="" textlink="">
      <xdr:nvSpPr>
        <xdr:cNvPr id="392" name="楕円 391">
          <a:extLst>
            <a:ext uri="{FF2B5EF4-FFF2-40B4-BE49-F238E27FC236}">
              <a16:creationId xmlns:a16="http://schemas.microsoft.com/office/drawing/2014/main" id="{44B88BDC-8F64-4293-90C1-2C97A67FF8CD}"/>
            </a:ext>
          </a:extLst>
        </xdr:cNvPr>
        <xdr:cNvSpPr/>
      </xdr:nvSpPr>
      <xdr:spPr>
        <a:xfrm>
          <a:off x="3746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93" name="楕円 392">
          <a:extLst>
            <a:ext uri="{FF2B5EF4-FFF2-40B4-BE49-F238E27FC236}">
              <a16:creationId xmlns:a16="http://schemas.microsoft.com/office/drawing/2014/main" id="{88643740-D1EF-43E1-8177-1FD1E0FF746E}"/>
            </a:ext>
          </a:extLst>
        </xdr:cNvPr>
        <xdr:cNvSpPr/>
      </xdr:nvSpPr>
      <xdr:spPr>
        <a:xfrm>
          <a:off x="2857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113756</xdr:rowOff>
    </xdr:from>
    <xdr:to>
      <xdr:col>19</xdr:col>
      <xdr:colOff>177800</xdr:colOff>
      <xdr:row>104</xdr:row>
      <xdr:rowOff>149679</xdr:rowOff>
    </xdr:to>
    <xdr:cxnSp macro="">
      <xdr:nvCxnSpPr>
        <xdr:cNvPr id="394" name="直線コネクタ 393">
          <a:extLst>
            <a:ext uri="{FF2B5EF4-FFF2-40B4-BE49-F238E27FC236}">
              <a16:creationId xmlns:a16="http://schemas.microsoft.com/office/drawing/2014/main" id="{E91A6539-716B-4D55-8FA7-2177A90A40CF}"/>
            </a:ext>
          </a:extLst>
        </xdr:cNvPr>
        <xdr:cNvCxnSpPr/>
      </xdr:nvCxnSpPr>
      <xdr:spPr>
        <a:xfrm>
          <a:off x="2908300" y="179445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95" name="楕円 394">
          <a:extLst>
            <a:ext uri="{FF2B5EF4-FFF2-40B4-BE49-F238E27FC236}">
              <a16:creationId xmlns:a16="http://schemas.microsoft.com/office/drawing/2014/main" id="{DF0AB110-7A87-4967-9D8C-D4C0CAB5954C}"/>
            </a:ext>
          </a:extLst>
        </xdr:cNvPr>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77832</xdr:rowOff>
    </xdr:from>
    <xdr:to>
      <xdr:col>15</xdr:col>
      <xdr:colOff>50800</xdr:colOff>
      <xdr:row>104</xdr:row>
      <xdr:rowOff>113756</xdr:rowOff>
    </xdr:to>
    <xdr:cxnSp macro="">
      <xdr:nvCxnSpPr>
        <xdr:cNvPr id="396" name="直線コネクタ 395">
          <a:extLst>
            <a:ext uri="{FF2B5EF4-FFF2-40B4-BE49-F238E27FC236}">
              <a16:creationId xmlns:a16="http://schemas.microsoft.com/office/drawing/2014/main" id="{FCDB9D47-091E-45EF-B4F4-7D032A1E3048}"/>
            </a:ext>
          </a:extLst>
        </xdr:cNvPr>
        <xdr:cNvCxnSpPr/>
      </xdr:nvCxnSpPr>
      <xdr:spPr>
        <a:xfrm>
          <a:off x="2019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169092</xdr:rowOff>
    </xdr:from>
    <xdr:to>
      <xdr:col>6</xdr:col>
      <xdr:colOff>38100</xdr:colOff>
      <xdr:row>104</xdr:row>
      <xdr:rowOff>99242</xdr:rowOff>
    </xdr:to>
    <xdr:sp macro="" textlink="">
      <xdr:nvSpPr>
        <xdr:cNvPr id="397" name="楕円 396">
          <a:extLst>
            <a:ext uri="{FF2B5EF4-FFF2-40B4-BE49-F238E27FC236}">
              <a16:creationId xmlns:a16="http://schemas.microsoft.com/office/drawing/2014/main" id="{B0FBFE0F-C1F7-4101-9E54-E319C3E96D0C}"/>
            </a:ext>
          </a:extLst>
        </xdr:cNvPr>
        <xdr:cNvSpPr/>
      </xdr:nvSpPr>
      <xdr:spPr>
        <a:xfrm>
          <a:off x="1079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48442</xdr:rowOff>
    </xdr:from>
    <xdr:to>
      <xdr:col>10</xdr:col>
      <xdr:colOff>114300</xdr:colOff>
      <xdr:row>104</xdr:row>
      <xdr:rowOff>77832</xdr:rowOff>
    </xdr:to>
    <xdr:cxnSp macro="">
      <xdr:nvCxnSpPr>
        <xdr:cNvPr id="398" name="直線コネクタ 397">
          <a:extLst>
            <a:ext uri="{FF2B5EF4-FFF2-40B4-BE49-F238E27FC236}">
              <a16:creationId xmlns:a16="http://schemas.microsoft.com/office/drawing/2014/main" id="{A15579E6-998F-4564-B692-C5AE72983F41}"/>
            </a:ext>
          </a:extLst>
        </xdr:cNvPr>
        <xdr:cNvCxnSpPr/>
      </xdr:nvCxnSpPr>
      <xdr:spPr>
        <a:xfrm>
          <a:off x="1130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399" name="n_1aveValue【市民会館】&#10;有形固定資産減価償却率">
          <a:extLst>
            <a:ext uri="{FF2B5EF4-FFF2-40B4-BE49-F238E27FC236}">
              <a16:creationId xmlns:a16="http://schemas.microsoft.com/office/drawing/2014/main" id="{98805280-DA4E-46E8-B7BD-D5B129DB568F}"/>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00" name="n_2aveValue【市民会館】&#10;有形固定資産減価償却率">
          <a:extLst>
            <a:ext uri="{FF2B5EF4-FFF2-40B4-BE49-F238E27FC236}">
              <a16:creationId xmlns:a16="http://schemas.microsoft.com/office/drawing/2014/main" id="{2AB5846B-E993-4CA1-AFA5-2AE5CC23308F}"/>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01" name="n_3aveValue【市民会館】&#10;有形固定資産減価償却率">
          <a:extLst>
            <a:ext uri="{FF2B5EF4-FFF2-40B4-BE49-F238E27FC236}">
              <a16:creationId xmlns:a16="http://schemas.microsoft.com/office/drawing/2014/main" id="{8CCEAE2A-249A-4FD3-818E-0F5967130DBB}"/>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02" name="n_4aveValue【市民会館】&#10;有形固定資産減価償却率">
          <a:extLst>
            <a:ext uri="{FF2B5EF4-FFF2-40B4-BE49-F238E27FC236}">
              <a16:creationId xmlns:a16="http://schemas.microsoft.com/office/drawing/2014/main" id="{90E5CB95-7356-43BC-AD8B-3DFFDB52AC06}"/>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45556</xdr:rowOff>
    </xdr:from>
    <xdr:ext cx="405111" cy="259045"/>
    <xdr:sp macro="" textlink="">
      <xdr:nvSpPr>
        <xdr:cNvPr id="403" name="n_1mainValue【市民会館】&#10;有形固定資産減価償却率">
          <a:extLst>
            <a:ext uri="{FF2B5EF4-FFF2-40B4-BE49-F238E27FC236}">
              <a16:creationId xmlns:a16="http://schemas.microsoft.com/office/drawing/2014/main" id="{3E4E9D1A-E3DC-4C36-93C8-29CD52456EF8}"/>
            </a:ext>
          </a:extLst>
        </xdr:cNvPr>
        <xdr:cNvSpPr txBox="1"/>
      </xdr:nvSpPr>
      <xdr:spPr>
        <a:xfrm>
          <a:off x="3582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404" name="n_2mainValue【市民会館】&#10;有形固定資産減価償却率">
          <a:extLst>
            <a:ext uri="{FF2B5EF4-FFF2-40B4-BE49-F238E27FC236}">
              <a16:creationId xmlns:a16="http://schemas.microsoft.com/office/drawing/2014/main" id="{5820ED33-D346-4067-95F9-87D3C97F383E}"/>
            </a:ext>
          </a:extLst>
        </xdr:cNvPr>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145159</xdr:rowOff>
    </xdr:from>
    <xdr:ext cx="405111" cy="259045"/>
    <xdr:sp macro="" textlink="">
      <xdr:nvSpPr>
        <xdr:cNvPr id="405" name="n_3mainValue【市民会館】&#10;有形固定資産減価償却率">
          <a:extLst>
            <a:ext uri="{FF2B5EF4-FFF2-40B4-BE49-F238E27FC236}">
              <a16:creationId xmlns:a16="http://schemas.microsoft.com/office/drawing/2014/main" id="{A9309290-740B-4944-B49E-712D54BBB12B}"/>
            </a:ext>
          </a:extLst>
        </xdr:cNvPr>
        <xdr:cNvSpPr txBox="1"/>
      </xdr:nvSpPr>
      <xdr:spPr>
        <a:xfrm>
          <a:off x="1816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115769</xdr:rowOff>
    </xdr:from>
    <xdr:ext cx="405111" cy="259045"/>
    <xdr:sp macro="" textlink="">
      <xdr:nvSpPr>
        <xdr:cNvPr id="406" name="n_4mainValue【市民会館】&#10;有形固定資産減価償却率">
          <a:extLst>
            <a:ext uri="{FF2B5EF4-FFF2-40B4-BE49-F238E27FC236}">
              <a16:creationId xmlns:a16="http://schemas.microsoft.com/office/drawing/2014/main" id="{9474D60C-09A2-49BC-B71D-A90D1086317E}"/>
            </a:ext>
          </a:extLst>
        </xdr:cNvPr>
        <xdr:cNvSpPr txBox="1"/>
      </xdr:nvSpPr>
      <xdr:spPr>
        <a:xfrm>
          <a:off x="927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EF9A0B98-38E6-4861-87FC-019196DD4B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AEBD9401-9F5A-42DC-9F59-54247F4EE4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D8A77FC4-2FF6-450A-BB64-C3D1E2C2ED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539E67DD-210E-4644-8BDA-A51639372E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0A5AE11D-1250-4BF2-B023-A39AF437AF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DA9F5E69-4B60-4179-824C-E8142D0214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6E3A729D-71D1-4E5E-90C5-E90E2B1866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036739DD-3609-4020-B215-6B2E4AAE5B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26B0C835-E451-4173-9C6F-83FA15752C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8167B57E-55C7-4BC0-8BCB-92F18E29C8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a:extLst>
            <a:ext uri="{FF2B5EF4-FFF2-40B4-BE49-F238E27FC236}">
              <a16:creationId xmlns:a16="http://schemas.microsoft.com/office/drawing/2014/main" id="{775E2668-BA3C-49DC-A368-FFF4245D1F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a:extLst>
            <a:ext uri="{FF2B5EF4-FFF2-40B4-BE49-F238E27FC236}">
              <a16:creationId xmlns:a16="http://schemas.microsoft.com/office/drawing/2014/main" id="{E94CBC55-0BCD-4509-B210-954B9A0FE49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a:extLst>
            <a:ext uri="{FF2B5EF4-FFF2-40B4-BE49-F238E27FC236}">
              <a16:creationId xmlns:a16="http://schemas.microsoft.com/office/drawing/2014/main" id="{F0579D82-88A2-4759-8CFB-CC7FED381E8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a:extLst>
            <a:ext uri="{FF2B5EF4-FFF2-40B4-BE49-F238E27FC236}">
              <a16:creationId xmlns:a16="http://schemas.microsoft.com/office/drawing/2014/main" id="{85098B39-E017-4660-99FC-E9E51C44733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a:extLst>
            <a:ext uri="{FF2B5EF4-FFF2-40B4-BE49-F238E27FC236}">
              <a16:creationId xmlns:a16="http://schemas.microsoft.com/office/drawing/2014/main" id="{1A2A7335-8293-4092-BA7A-FB0E0F5F671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a:extLst>
            <a:ext uri="{FF2B5EF4-FFF2-40B4-BE49-F238E27FC236}">
              <a16:creationId xmlns:a16="http://schemas.microsoft.com/office/drawing/2014/main" id="{276E8381-B242-4D2E-8B95-8BC85BD4470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a:extLst>
            <a:ext uri="{FF2B5EF4-FFF2-40B4-BE49-F238E27FC236}">
              <a16:creationId xmlns:a16="http://schemas.microsoft.com/office/drawing/2014/main" id="{B2E60E80-219A-4667-A0D0-BA34512F0F0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a:extLst>
            <a:ext uri="{FF2B5EF4-FFF2-40B4-BE49-F238E27FC236}">
              <a16:creationId xmlns:a16="http://schemas.microsoft.com/office/drawing/2014/main" id="{3204898D-E353-49BC-9E80-D3BDF20D50F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6F773BB4-BE77-433A-B793-944CE4C95E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F2528EE2-D1DB-4E4F-A961-9E4D0BCDA7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78FD7AE3-028B-4B89-860A-8A5636AEFC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28" name="直線コネクタ 427">
          <a:extLst>
            <a:ext uri="{FF2B5EF4-FFF2-40B4-BE49-F238E27FC236}">
              <a16:creationId xmlns:a16="http://schemas.microsoft.com/office/drawing/2014/main" id="{BE0022AA-68E3-436D-ACCA-E3A6A74E52A6}"/>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29" name="【市民会館】&#10;一人当たり面積最小値テキスト">
          <a:extLst>
            <a:ext uri="{FF2B5EF4-FFF2-40B4-BE49-F238E27FC236}">
              <a16:creationId xmlns:a16="http://schemas.microsoft.com/office/drawing/2014/main" id="{AC0AEA78-8CB5-4486-97DF-469BC1604B8E}"/>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30" name="直線コネクタ 429">
          <a:extLst>
            <a:ext uri="{FF2B5EF4-FFF2-40B4-BE49-F238E27FC236}">
              <a16:creationId xmlns:a16="http://schemas.microsoft.com/office/drawing/2014/main" id="{E4EA0FEE-D9FC-4953-99D0-F844A2D24984}"/>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31" name="【市民会館】&#10;一人当たり面積最大値テキスト">
          <a:extLst>
            <a:ext uri="{FF2B5EF4-FFF2-40B4-BE49-F238E27FC236}">
              <a16:creationId xmlns:a16="http://schemas.microsoft.com/office/drawing/2014/main" id="{10183343-BFE6-4F17-A815-F47746DE2DC4}"/>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32" name="直線コネクタ 431">
          <a:extLst>
            <a:ext uri="{FF2B5EF4-FFF2-40B4-BE49-F238E27FC236}">
              <a16:creationId xmlns:a16="http://schemas.microsoft.com/office/drawing/2014/main" id="{DAC4F362-5767-4FA9-A3D0-03A01610BB67}"/>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33" name="【市民会館】&#10;一人当たり面積平均値テキスト">
          <a:extLst>
            <a:ext uri="{FF2B5EF4-FFF2-40B4-BE49-F238E27FC236}">
              <a16:creationId xmlns:a16="http://schemas.microsoft.com/office/drawing/2014/main" id="{6E042FB7-35B4-4A78-A6C1-348E24B81292}"/>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34" name="フローチャート: 判断 433">
          <a:extLst>
            <a:ext uri="{FF2B5EF4-FFF2-40B4-BE49-F238E27FC236}">
              <a16:creationId xmlns:a16="http://schemas.microsoft.com/office/drawing/2014/main" id="{0D5CDD63-4F04-47D8-976D-8AF5F2826945}"/>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35" name="フローチャート: 判断 434">
          <a:extLst>
            <a:ext uri="{FF2B5EF4-FFF2-40B4-BE49-F238E27FC236}">
              <a16:creationId xmlns:a16="http://schemas.microsoft.com/office/drawing/2014/main" id="{DA61C699-403F-4885-B0C6-5205F2DA575F}"/>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36" name="フローチャート: 判断 435">
          <a:extLst>
            <a:ext uri="{FF2B5EF4-FFF2-40B4-BE49-F238E27FC236}">
              <a16:creationId xmlns:a16="http://schemas.microsoft.com/office/drawing/2014/main" id="{75F79FE5-67B7-45FF-87C3-341ABF8038AB}"/>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37" name="フローチャート: 判断 436">
          <a:extLst>
            <a:ext uri="{FF2B5EF4-FFF2-40B4-BE49-F238E27FC236}">
              <a16:creationId xmlns:a16="http://schemas.microsoft.com/office/drawing/2014/main" id="{1B1E2C62-CFC3-4D2A-B416-BBD76F3D832A}"/>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38" name="フローチャート: 判断 437">
          <a:extLst>
            <a:ext uri="{FF2B5EF4-FFF2-40B4-BE49-F238E27FC236}">
              <a16:creationId xmlns:a16="http://schemas.microsoft.com/office/drawing/2014/main" id="{4D0225B5-D552-4D78-AC60-B460B048CAF1}"/>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A77C5B8D-67B8-426E-9D8D-90C743A548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96F81BFD-1DD3-41E3-9242-4553FB97F9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A989B142-D982-453A-85D6-DBC6B8C84A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A67E3EBF-F27F-4E1D-80E2-5591F53EDE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47B3C92B-9D01-404A-B720-1D79CDF40E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88951</xdr:rowOff>
    </xdr:from>
    <xdr:to>
      <xdr:col>50</xdr:col>
      <xdr:colOff>165100</xdr:colOff>
      <xdr:row>108</xdr:row>
      <xdr:rowOff>19101</xdr:rowOff>
    </xdr:to>
    <xdr:sp macro="" textlink="">
      <xdr:nvSpPr>
        <xdr:cNvPr id="444" name="楕円 443">
          <a:extLst>
            <a:ext uri="{FF2B5EF4-FFF2-40B4-BE49-F238E27FC236}">
              <a16:creationId xmlns:a16="http://schemas.microsoft.com/office/drawing/2014/main" id="{550EA037-547A-4B09-8889-4845014DCDDC}"/>
            </a:ext>
          </a:extLst>
        </xdr:cNvPr>
        <xdr:cNvSpPr/>
      </xdr:nvSpPr>
      <xdr:spPr>
        <a:xfrm>
          <a:off x="9588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89408</xdr:rowOff>
    </xdr:from>
    <xdr:to>
      <xdr:col>46</xdr:col>
      <xdr:colOff>38100</xdr:colOff>
      <xdr:row>108</xdr:row>
      <xdr:rowOff>19558</xdr:rowOff>
    </xdr:to>
    <xdr:sp macro="" textlink="">
      <xdr:nvSpPr>
        <xdr:cNvPr id="445" name="楕円 444">
          <a:extLst>
            <a:ext uri="{FF2B5EF4-FFF2-40B4-BE49-F238E27FC236}">
              <a16:creationId xmlns:a16="http://schemas.microsoft.com/office/drawing/2014/main" id="{76A66FCF-F142-4FC5-ACE7-EE6C6A2FFA2E}"/>
            </a:ext>
          </a:extLst>
        </xdr:cNvPr>
        <xdr:cNvSpPr/>
      </xdr:nvSpPr>
      <xdr:spPr>
        <a:xfrm>
          <a:off x="8699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139751</xdr:rowOff>
    </xdr:from>
    <xdr:to>
      <xdr:col>50</xdr:col>
      <xdr:colOff>114300</xdr:colOff>
      <xdr:row>107</xdr:row>
      <xdr:rowOff>140208</xdr:rowOff>
    </xdr:to>
    <xdr:cxnSp macro="">
      <xdr:nvCxnSpPr>
        <xdr:cNvPr id="446" name="直線コネクタ 445">
          <a:extLst>
            <a:ext uri="{FF2B5EF4-FFF2-40B4-BE49-F238E27FC236}">
              <a16:creationId xmlns:a16="http://schemas.microsoft.com/office/drawing/2014/main" id="{54D88E4D-CB0D-4265-8BAF-CC4BBC3A21D0}"/>
            </a:ext>
          </a:extLst>
        </xdr:cNvPr>
        <xdr:cNvCxnSpPr/>
      </xdr:nvCxnSpPr>
      <xdr:spPr>
        <a:xfrm flipV="1">
          <a:off x="8750300" y="184849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89866</xdr:rowOff>
    </xdr:from>
    <xdr:to>
      <xdr:col>41</xdr:col>
      <xdr:colOff>101600</xdr:colOff>
      <xdr:row>108</xdr:row>
      <xdr:rowOff>20016</xdr:rowOff>
    </xdr:to>
    <xdr:sp macro="" textlink="">
      <xdr:nvSpPr>
        <xdr:cNvPr id="447" name="楕円 446">
          <a:extLst>
            <a:ext uri="{FF2B5EF4-FFF2-40B4-BE49-F238E27FC236}">
              <a16:creationId xmlns:a16="http://schemas.microsoft.com/office/drawing/2014/main" id="{6F8A40A7-6914-4984-B7DA-F9B99F51C0CD}"/>
            </a:ext>
          </a:extLst>
        </xdr:cNvPr>
        <xdr:cNvSpPr/>
      </xdr:nvSpPr>
      <xdr:spPr>
        <a:xfrm>
          <a:off x="78105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140208</xdr:rowOff>
    </xdr:from>
    <xdr:to>
      <xdr:col>45</xdr:col>
      <xdr:colOff>177800</xdr:colOff>
      <xdr:row>107</xdr:row>
      <xdr:rowOff>140666</xdr:rowOff>
    </xdr:to>
    <xdr:cxnSp macro="">
      <xdr:nvCxnSpPr>
        <xdr:cNvPr id="448" name="直線コネクタ 447">
          <a:extLst>
            <a:ext uri="{FF2B5EF4-FFF2-40B4-BE49-F238E27FC236}">
              <a16:creationId xmlns:a16="http://schemas.microsoft.com/office/drawing/2014/main" id="{DE94F63E-E995-49DF-8F4C-72E0B5598B8D}"/>
            </a:ext>
          </a:extLst>
        </xdr:cNvPr>
        <xdr:cNvCxnSpPr/>
      </xdr:nvCxnSpPr>
      <xdr:spPr>
        <a:xfrm flipV="1">
          <a:off x="7861300" y="184853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67463</xdr:rowOff>
    </xdr:from>
    <xdr:to>
      <xdr:col>36</xdr:col>
      <xdr:colOff>165100</xdr:colOff>
      <xdr:row>107</xdr:row>
      <xdr:rowOff>169063</xdr:rowOff>
    </xdr:to>
    <xdr:sp macro="" textlink="">
      <xdr:nvSpPr>
        <xdr:cNvPr id="449" name="楕円 448">
          <a:extLst>
            <a:ext uri="{FF2B5EF4-FFF2-40B4-BE49-F238E27FC236}">
              <a16:creationId xmlns:a16="http://schemas.microsoft.com/office/drawing/2014/main" id="{C7621F27-E270-49FA-BB39-A8DF29912DC4}"/>
            </a:ext>
          </a:extLst>
        </xdr:cNvPr>
        <xdr:cNvSpPr/>
      </xdr:nvSpPr>
      <xdr:spPr>
        <a:xfrm>
          <a:off x="6921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118263</xdr:rowOff>
    </xdr:from>
    <xdr:to>
      <xdr:col>41</xdr:col>
      <xdr:colOff>50800</xdr:colOff>
      <xdr:row>107</xdr:row>
      <xdr:rowOff>140666</xdr:rowOff>
    </xdr:to>
    <xdr:cxnSp macro="">
      <xdr:nvCxnSpPr>
        <xdr:cNvPr id="450" name="直線コネクタ 449">
          <a:extLst>
            <a:ext uri="{FF2B5EF4-FFF2-40B4-BE49-F238E27FC236}">
              <a16:creationId xmlns:a16="http://schemas.microsoft.com/office/drawing/2014/main" id="{7F4A68FB-F84C-43B4-969E-A565E0866FB2}"/>
            </a:ext>
          </a:extLst>
        </xdr:cNvPr>
        <xdr:cNvCxnSpPr/>
      </xdr:nvCxnSpPr>
      <xdr:spPr>
        <a:xfrm>
          <a:off x="6972300" y="1846341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51" name="n_1aveValue【市民会館】&#10;一人当たり面積">
          <a:extLst>
            <a:ext uri="{FF2B5EF4-FFF2-40B4-BE49-F238E27FC236}">
              <a16:creationId xmlns:a16="http://schemas.microsoft.com/office/drawing/2014/main" id="{5623E240-ECB1-46E5-B4EF-A93708D18B55}"/>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52" name="n_2aveValue【市民会館】&#10;一人当たり面積">
          <a:extLst>
            <a:ext uri="{FF2B5EF4-FFF2-40B4-BE49-F238E27FC236}">
              <a16:creationId xmlns:a16="http://schemas.microsoft.com/office/drawing/2014/main" id="{F53708B8-D123-434E-AB94-CF03065E5F61}"/>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53" name="n_3aveValue【市民会館】&#10;一人当たり面積">
          <a:extLst>
            <a:ext uri="{FF2B5EF4-FFF2-40B4-BE49-F238E27FC236}">
              <a16:creationId xmlns:a16="http://schemas.microsoft.com/office/drawing/2014/main" id="{34D01B0E-0AB6-4DBA-8BFA-A05B74E39918}"/>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54" name="n_4aveValue【市民会館】&#10;一人当たり面積">
          <a:extLst>
            <a:ext uri="{FF2B5EF4-FFF2-40B4-BE49-F238E27FC236}">
              <a16:creationId xmlns:a16="http://schemas.microsoft.com/office/drawing/2014/main" id="{B05C93CB-EA46-4803-B7EC-CB23831436B9}"/>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35628</xdr:rowOff>
    </xdr:from>
    <xdr:ext cx="469744" cy="259045"/>
    <xdr:sp macro="" textlink="">
      <xdr:nvSpPr>
        <xdr:cNvPr id="455" name="n_1mainValue【市民会館】&#10;一人当たり面積">
          <a:extLst>
            <a:ext uri="{FF2B5EF4-FFF2-40B4-BE49-F238E27FC236}">
              <a16:creationId xmlns:a16="http://schemas.microsoft.com/office/drawing/2014/main" id="{B39307FF-9561-4775-A458-3C2F52D0F6D5}"/>
            </a:ext>
          </a:extLst>
        </xdr:cNvPr>
        <xdr:cNvSpPr txBox="1"/>
      </xdr:nvSpPr>
      <xdr:spPr>
        <a:xfrm>
          <a:off x="9391727" y="182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36085</xdr:rowOff>
    </xdr:from>
    <xdr:ext cx="469744" cy="259045"/>
    <xdr:sp macro="" textlink="">
      <xdr:nvSpPr>
        <xdr:cNvPr id="456" name="n_2mainValue【市民会館】&#10;一人当たり面積">
          <a:extLst>
            <a:ext uri="{FF2B5EF4-FFF2-40B4-BE49-F238E27FC236}">
              <a16:creationId xmlns:a16="http://schemas.microsoft.com/office/drawing/2014/main" id="{E0BAEA9C-A591-4057-9495-DE59597B9E98}"/>
            </a:ext>
          </a:extLst>
        </xdr:cNvPr>
        <xdr:cNvSpPr txBox="1"/>
      </xdr:nvSpPr>
      <xdr:spPr>
        <a:xfrm>
          <a:off x="8515427" y="182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36543</xdr:rowOff>
    </xdr:from>
    <xdr:ext cx="469744" cy="259045"/>
    <xdr:sp macro="" textlink="">
      <xdr:nvSpPr>
        <xdr:cNvPr id="457" name="n_3mainValue【市民会館】&#10;一人当たり面積">
          <a:extLst>
            <a:ext uri="{FF2B5EF4-FFF2-40B4-BE49-F238E27FC236}">
              <a16:creationId xmlns:a16="http://schemas.microsoft.com/office/drawing/2014/main" id="{80E09D85-C609-40C0-A049-75E8E972FAF6}"/>
            </a:ext>
          </a:extLst>
        </xdr:cNvPr>
        <xdr:cNvSpPr txBox="1"/>
      </xdr:nvSpPr>
      <xdr:spPr>
        <a:xfrm>
          <a:off x="7626427" y="182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14140</xdr:rowOff>
    </xdr:from>
    <xdr:ext cx="469744" cy="259045"/>
    <xdr:sp macro="" textlink="">
      <xdr:nvSpPr>
        <xdr:cNvPr id="458" name="n_4mainValue【市民会館】&#10;一人当たり面積">
          <a:extLst>
            <a:ext uri="{FF2B5EF4-FFF2-40B4-BE49-F238E27FC236}">
              <a16:creationId xmlns:a16="http://schemas.microsoft.com/office/drawing/2014/main" id="{882F1276-CDC3-4AA1-97CB-612B5934714B}"/>
            </a:ext>
          </a:extLst>
        </xdr:cNvPr>
        <xdr:cNvSpPr txBox="1"/>
      </xdr:nvSpPr>
      <xdr:spPr>
        <a:xfrm>
          <a:off x="6737427" y="181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890FA19E-50BB-4C40-9B1B-D7053890B4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3DB553FB-E964-4984-A7F3-3A76B9A7D6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BD654C67-6C9B-48E3-ACA4-943215BA01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B947DA29-7C83-4820-B22C-0ADACBB5E9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96935CB8-DB13-49DD-855B-9FD2A1A7C3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F733E15B-1FD6-4E94-82F9-48420DA0DA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3A6A197E-08AB-4D91-BB4A-1378CB98A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7AC7236F-9CE4-49A6-BC27-54831818ADD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id="{88AD8060-B914-40AD-8363-52F79D82C6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id="{0C16CCD4-F444-4CAE-8A9F-7C5FD23437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id="{E3F213AA-6E68-4BE3-8944-D5742CD2B2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id="{7B905BCF-0B0D-47CE-B735-8C3899B664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id="{9CAC65D3-9289-43C8-84F6-E47430055C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id="{2FA5E908-6340-4829-AA03-2B111A472D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id="{17F76E91-452B-4202-BE50-3590377B62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id="{07FC516F-485E-4021-882D-3CBFB311085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9A2736C3-E931-413B-B15A-612640D585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F6FBC85B-A05E-414D-A047-02F1424C3F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7DCB9850-9878-49BE-AD43-B52A01333D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5A0BDC6E-2BD2-4275-9778-7212FBC731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89D2A922-83EB-4424-9343-4628A1BC16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8A105290-3AB4-4AEE-81BC-0C9FB3D181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CD12F6CB-FD22-40BC-8D4D-6098BF12EE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5FF7AFAB-C39B-4C73-945B-CD5A22BA3B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853ABF81-5E88-4A10-A17D-9E81251FB3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6AF4ACC2-EBED-4FF2-9B54-F5A14B6C09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E05C7C99-2EE2-4F79-81D9-7EB3C52CC8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6A9CD395-F205-44E6-BC1E-E99D147B69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647E56B4-649D-4B8B-BAE6-B8DD7AEA812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A1473DC0-ED20-48E4-8103-103EA4082FE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868E2A81-37A7-4BC6-860C-77B2D95E78A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A564E6FC-DDE1-4549-AB4B-5CC7EA9458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8B1307CC-2B8B-4081-A7C4-B97B809AE93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ECDDE3D7-0EA0-4F44-8EA5-F47FE25AEA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5BA3015C-F086-4A0B-BD3B-FC26DC91B5A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D82682D4-21B0-40F1-BA69-8E18CD29A7D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E01497CB-3354-41E9-B8AF-E3CB265DC6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75D73D23-2FC8-40C1-A1E1-B0BAC43F3DC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a:extLst>
            <a:ext uri="{FF2B5EF4-FFF2-40B4-BE49-F238E27FC236}">
              <a16:creationId xmlns:a16="http://schemas.microsoft.com/office/drawing/2014/main" id="{4D76C821-507E-4382-A44A-82F4BC2B1CF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F0ACBD76-3A43-47FC-B878-6ECC6F830E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a:extLst>
            <a:ext uri="{FF2B5EF4-FFF2-40B4-BE49-F238E27FC236}">
              <a16:creationId xmlns:a16="http://schemas.microsoft.com/office/drawing/2014/main" id="{5D43B807-11FA-42D6-B599-AC6867A8BB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00" name="直線コネクタ 499">
          <a:extLst>
            <a:ext uri="{FF2B5EF4-FFF2-40B4-BE49-F238E27FC236}">
              <a16:creationId xmlns:a16="http://schemas.microsoft.com/office/drawing/2014/main" id="{84EFC649-7B4A-48A8-B824-BDFC75282349}"/>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01" name="【保健センター・保健所】&#10;有形固定資産減価償却率最小値テキスト">
          <a:extLst>
            <a:ext uri="{FF2B5EF4-FFF2-40B4-BE49-F238E27FC236}">
              <a16:creationId xmlns:a16="http://schemas.microsoft.com/office/drawing/2014/main" id="{737FBF39-7CBF-46AB-9DE3-30C0D14B92F6}"/>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02" name="直線コネクタ 501">
          <a:extLst>
            <a:ext uri="{FF2B5EF4-FFF2-40B4-BE49-F238E27FC236}">
              <a16:creationId xmlns:a16="http://schemas.microsoft.com/office/drawing/2014/main" id="{266DFF6A-6809-401C-8D30-14B22A4B6281}"/>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3" name="【保健センター・保健所】&#10;有形固定資産減価償却率最大値テキスト">
          <a:extLst>
            <a:ext uri="{FF2B5EF4-FFF2-40B4-BE49-F238E27FC236}">
              <a16:creationId xmlns:a16="http://schemas.microsoft.com/office/drawing/2014/main" id="{88D3ED96-F525-4BEA-9021-D8D36E0234C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a:extLst>
            <a:ext uri="{FF2B5EF4-FFF2-40B4-BE49-F238E27FC236}">
              <a16:creationId xmlns:a16="http://schemas.microsoft.com/office/drawing/2014/main" id="{72A38F56-64F7-4937-9F6B-D818E47A86D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05" name="【保健センター・保健所】&#10;有形固定資産減価償却率平均値テキスト">
          <a:extLst>
            <a:ext uri="{FF2B5EF4-FFF2-40B4-BE49-F238E27FC236}">
              <a16:creationId xmlns:a16="http://schemas.microsoft.com/office/drawing/2014/main" id="{73EAAB5A-B9D9-4995-A2FE-1441775B2AC7}"/>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06" name="フローチャート: 判断 505">
          <a:extLst>
            <a:ext uri="{FF2B5EF4-FFF2-40B4-BE49-F238E27FC236}">
              <a16:creationId xmlns:a16="http://schemas.microsoft.com/office/drawing/2014/main" id="{0300242B-37FA-4287-B294-E36D952BC625}"/>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07" name="フローチャート: 判断 506">
          <a:extLst>
            <a:ext uri="{FF2B5EF4-FFF2-40B4-BE49-F238E27FC236}">
              <a16:creationId xmlns:a16="http://schemas.microsoft.com/office/drawing/2014/main" id="{85B0F637-F3DC-4656-B91C-29C22C4D824D}"/>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08" name="フローチャート: 判断 507">
          <a:extLst>
            <a:ext uri="{FF2B5EF4-FFF2-40B4-BE49-F238E27FC236}">
              <a16:creationId xmlns:a16="http://schemas.microsoft.com/office/drawing/2014/main" id="{FBE4BB2D-948C-4934-BA3C-0371BF19370B}"/>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09" name="フローチャート: 判断 508">
          <a:extLst>
            <a:ext uri="{FF2B5EF4-FFF2-40B4-BE49-F238E27FC236}">
              <a16:creationId xmlns:a16="http://schemas.microsoft.com/office/drawing/2014/main" id="{C2E9A001-E5A5-4A3E-9B24-4B11F4DB664D}"/>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10" name="フローチャート: 判断 509">
          <a:extLst>
            <a:ext uri="{FF2B5EF4-FFF2-40B4-BE49-F238E27FC236}">
              <a16:creationId xmlns:a16="http://schemas.microsoft.com/office/drawing/2014/main" id="{A96CAB53-F8C3-4FFB-8005-060400D64DB4}"/>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4CB9529-CA05-41BD-99C1-7F020FE5A0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7B3B001C-263C-4C9B-8FC2-7563CAC6E1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485112C-9E18-4124-B041-F666BC2D11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6136B77-87C0-4584-9931-86C9020C63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AD7C4C6A-724D-4E87-8A68-DD9336E056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6" name="楕円 515">
          <a:extLst>
            <a:ext uri="{FF2B5EF4-FFF2-40B4-BE49-F238E27FC236}">
              <a16:creationId xmlns:a16="http://schemas.microsoft.com/office/drawing/2014/main" id="{5328F57F-6F95-4FF4-8E20-BA17A4FC3011}"/>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76563</xdr:rowOff>
    </xdr:from>
    <xdr:to>
      <xdr:col>76</xdr:col>
      <xdr:colOff>165100</xdr:colOff>
      <xdr:row>61</xdr:row>
      <xdr:rowOff>6713</xdr:rowOff>
    </xdr:to>
    <xdr:sp macro="" textlink="">
      <xdr:nvSpPr>
        <xdr:cNvPr id="517" name="楕円 516">
          <a:extLst>
            <a:ext uri="{FF2B5EF4-FFF2-40B4-BE49-F238E27FC236}">
              <a16:creationId xmlns:a16="http://schemas.microsoft.com/office/drawing/2014/main" id="{8F4AE7B6-C47C-414D-8487-B10831542D0F}"/>
            </a:ext>
          </a:extLst>
        </xdr:cNvPr>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160020</xdr:rowOff>
    </xdr:to>
    <xdr:cxnSp macro="">
      <xdr:nvCxnSpPr>
        <xdr:cNvPr id="518" name="直線コネクタ 517">
          <a:extLst>
            <a:ext uri="{FF2B5EF4-FFF2-40B4-BE49-F238E27FC236}">
              <a16:creationId xmlns:a16="http://schemas.microsoft.com/office/drawing/2014/main" id="{BDA2E2DB-C630-42C3-91EF-C5AF30103836}"/>
            </a:ext>
          </a:extLst>
        </xdr:cNvPr>
        <xdr:cNvCxnSpPr/>
      </xdr:nvCxnSpPr>
      <xdr:spPr>
        <a:xfrm>
          <a:off x="14592300" y="1041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19" name="楕円 518">
          <a:extLst>
            <a:ext uri="{FF2B5EF4-FFF2-40B4-BE49-F238E27FC236}">
              <a16:creationId xmlns:a16="http://schemas.microsoft.com/office/drawing/2014/main" id="{1A473664-21C4-4F3A-95BB-90CD2CB8578A}"/>
            </a:ext>
          </a:extLst>
        </xdr:cNvPr>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127363</xdr:rowOff>
    </xdr:to>
    <xdr:cxnSp macro="">
      <xdr:nvCxnSpPr>
        <xdr:cNvPr id="520" name="直線コネクタ 519">
          <a:extLst>
            <a:ext uri="{FF2B5EF4-FFF2-40B4-BE49-F238E27FC236}">
              <a16:creationId xmlns:a16="http://schemas.microsoft.com/office/drawing/2014/main" id="{81EB7A7E-CE4F-4973-B806-3D1B45048482}"/>
            </a:ext>
          </a:extLst>
        </xdr:cNvPr>
        <xdr:cNvCxnSpPr/>
      </xdr:nvCxnSpPr>
      <xdr:spPr>
        <a:xfrm>
          <a:off x="13703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521" name="楕円 520">
          <a:extLst>
            <a:ext uri="{FF2B5EF4-FFF2-40B4-BE49-F238E27FC236}">
              <a16:creationId xmlns:a16="http://schemas.microsoft.com/office/drawing/2014/main" id="{E78CC1F0-5E6D-42E9-AA56-F660943E871E}"/>
            </a:ext>
          </a:extLst>
        </xdr:cNvPr>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94706</xdr:rowOff>
    </xdr:to>
    <xdr:cxnSp macro="">
      <xdr:nvCxnSpPr>
        <xdr:cNvPr id="522" name="直線コネクタ 521">
          <a:extLst>
            <a:ext uri="{FF2B5EF4-FFF2-40B4-BE49-F238E27FC236}">
              <a16:creationId xmlns:a16="http://schemas.microsoft.com/office/drawing/2014/main" id="{D122AB09-C7EC-4773-BF31-82519E548A4A}"/>
            </a:ext>
          </a:extLst>
        </xdr:cNvPr>
        <xdr:cNvCxnSpPr/>
      </xdr:nvCxnSpPr>
      <xdr:spPr>
        <a:xfrm>
          <a:off x="12814300" y="1034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23" name="n_1aveValue【保健センター・保健所】&#10;有形固定資産減価償却率">
          <a:extLst>
            <a:ext uri="{FF2B5EF4-FFF2-40B4-BE49-F238E27FC236}">
              <a16:creationId xmlns:a16="http://schemas.microsoft.com/office/drawing/2014/main" id="{911C4C2A-5DA5-48D0-B7E7-F105953CC2D5}"/>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24" name="n_2aveValue【保健センター・保健所】&#10;有形固定資産減価償却率">
          <a:extLst>
            <a:ext uri="{FF2B5EF4-FFF2-40B4-BE49-F238E27FC236}">
              <a16:creationId xmlns:a16="http://schemas.microsoft.com/office/drawing/2014/main" id="{6288B477-0A61-43D4-BE5A-42CA5427DF19}"/>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25" name="n_3aveValue【保健センター・保健所】&#10;有形固定資産減価償却率">
          <a:extLst>
            <a:ext uri="{FF2B5EF4-FFF2-40B4-BE49-F238E27FC236}">
              <a16:creationId xmlns:a16="http://schemas.microsoft.com/office/drawing/2014/main" id="{1E3743CE-D85D-4606-9CBA-D8022C3F16E7}"/>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26" name="n_4aveValue【保健センター・保健所】&#10;有形固定資産減価償却率">
          <a:extLst>
            <a:ext uri="{FF2B5EF4-FFF2-40B4-BE49-F238E27FC236}">
              <a16:creationId xmlns:a16="http://schemas.microsoft.com/office/drawing/2014/main" id="{6E89851E-896E-4ADA-A46D-E53CB2289DDC}"/>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7" name="n_1mainValue【保健センター・保健所】&#10;有形固定資産減価償却率">
          <a:extLst>
            <a:ext uri="{FF2B5EF4-FFF2-40B4-BE49-F238E27FC236}">
              <a16:creationId xmlns:a16="http://schemas.microsoft.com/office/drawing/2014/main" id="{AC0DA479-39B1-4CC4-85BF-F6B9D30E526F}"/>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528" name="n_2mainValue【保健センター・保健所】&#10;有形固定資産減価償却率">
          <a:extLst>
            <a:ext uri="{FF2B5EF4-FFF2-40B4-BE49-F238E27FC236}">
              <a16:creationId xmlns:a16="http://schemas.microsoft.com/office/drawing/2014/main" id="{CDBEECF3-EE26-4F52-B585-F3331F7E5AC2}"/>
            </a:ext>
          </a:extLst>
        </xdr:cNvPr>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29" name="n_3mainValue【保健センター・保健所】&#10;有形固定資産減価償却率">
          <a:extLst>
            <a:ext uri="{FF2B5EF4-FFF2-40B4-BE49-F238E27FC236}">
              <a16:creationId xmlns:a16="http://schemas.microsoft.com/office/drawing/2014/main" id="{00045693-BE3B-4ADD-B794-4F78936E18D8}"/>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530" name="n_4mainValue【保健センター・保健所】&#10;有形固定資産減価償却率">
          <a:extLst>
            <a:ext uri="{FF2B5EF4-FFF2-40B4-BE49-F238E27FC236}">
              <a16:creationId xmlns:a16="http://schemas.microsoft.com/office/drawing/2014/main" id="{D0B7F0AC-283C-48CA-AEE5-8572949458F5}"/>
            </a:ext>
          </a:extLst>
        </xdr:cNvPr>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a:extLst>
            <a:ext uri="{FF2B5EF4-FFF2-40B4-BE49-F238E27FC236}">
              <a16:creationId xmlns:a16="http://schemas.microsoft.com/office/drawing/2014/main" id="{F9A2F11B-0A01-45C3-B93D-822F1F5322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a:extLst>
            <a:ext uri="{FF2B5EF4-FFF2-40B4-BE49-F238E27FC236}">
              <a16:creationId xmlns:a16="http://schemas.microsoft.com/office/drawing/2014/main" id="{208910FA-1E3F-44FF-99A8-9FED425E3D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a:extLst>
            <a:ext uri="{FF2B5EF4-FFF2-40B4-BE49-F238E27FC236}">
              <a16:creationId xmlns:a16="http://schemas.microsoft.com/office/drawing/2014/main" id="{01FD76DE-B6CE-4E2B-B242-79B68F0AE4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a:extLst>
            <a:ext uri="{FF2B5EF4-FFF2-40B4-BE49-F238E27FC236}">
              <a16:creationId xmlns:a16="http://schemas.microsoft.com/office/drawing/2014/main" id="{18E229D0-B29C-4B5F-9FAF-DAE3B0C7532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a:extLst>
            <a:ext uri="{FF2B5EF4-FFF2-40B4-BE49-F238E27FC236}">
              <a16:creationId xmlns:a16="http://schemas.microsoft.com/office/drawing/2014/main" id="{325E5494-2251-4321-8275-16769CC6F5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a:extLst>
            <a:ext uri="{FF2B5EF4-FFF2-40B4-BE49-F238E27FC236}">
              <a16:creationId xmlns:a16="http://schemas.microsoft.com/office/drawing/2014/main" id="{C5AA56A8-E0B5-4BFC-A5C7-21F2C073E8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a:extLst>
            <a:ext uri="{FF2B5EF4-FFF2-40B4-BE49-F238E27FC236}">
              <a16:creationId xmlns:a16="http://schemas.microsoft.com/office/drawing/2014/main" id="{66C76FEC-8095-4634-8140-3381403D26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a:extLst>
            <a:ext uri="{FF2B5EF4-FFF2-40B4-BE49-F238E27FC236}">
              <a16:creationId xmlns:a16="http://schemas.microsoft.com/office/drawing/2014/main" id="{FA75DA09-000B-4DEB-AB1C-1FC6A22E4D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a:extLst>
            <a:ext uri="{FF2B5EF4-FFF2-40B4-BE49-F238E27FC236}">
              <a16:creationId xmlns:a16="http://schemas.microsoft.com/office/drawing/2014/main" id="{46EF7C78-2DE0-4E09-AE13-25C792C769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a:extLst>
            <a:ext uri="{FF2B5EF4-FFF2-40B4-BE49-F238E27FC236}">
              <a16:creationId xmlns:a16="http://schemas.microsoft.com/office/drawing/2014/main" id="{11444311-6B43-4C53-81B7-C807105FFDE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1" name="直線コネクタ 540">
          <a:extLst>
            <a:ext uri="{FF2B5EF4-FFF2-40B4-BE49-F238E27FC236}">
              <a16:creationId xmlns:a16="http://schemas.microsoft.com/office/drawing/2014/main" id="{41F3CE1F-EFBE-43BE-BE0E-DF485595F0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2" name="テキスト ボックス 541">
          <a:extLst>
            <a:ext uri="{FF2B5EF4-FFF2-40B4-BE49-F238E27FC236}">
              <a16:creationId xmlns:a16="http://schemas.microsoft.com/office/drawing/2014/main" id="{86F4D8CD-8960-49AC-B03E-3C019E8404B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3" name="直線コネクタ 542">
          <a:extLst>
            <a:ext uri="{FF2B5EF4-FFF2-40B4-BE49-F238E27FC236}">
              <a16:creationId xmlns:a16="http://schemas.microsoft.com/office/drawing/2014/main" id="{BC55227D-BD0C-4F37-83B5-43762D440F0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4" name="テキスト ボックス 543">
          <a:extLst>
            <a:ext uri="{FF2B5EF4-FFF2-40B4-BE49-F238E27FC236}">
              <a16:creationId xmlns:a16="http://schemas.microsoft.com/office/drawing/2014/main" id="{E9C731B8-C106-4B65-816B-4EEF49798DA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5" name="直線コネクタ 544">
          <a:extLst>
            <a:ext uri="{FF2B5EF4-FFF2-40B4-BE49-F238E27FC236}">
              <a16:creationId xmlns:a16="http://schemas.microsoft.com/office/drawing/2014/main" id="{4532BCF4-532E-4894-A3BF-340986759CC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6" name="テキスト ボックス 545">
          <a:extLst>
            <a:ext uri="{FF2B5EF4-FFF2-40B4-BE49-F238E27FC236}">
              <a16:creationId xmlns:a16="http://schemas.microsoft.com/office/drawing/2014/main" id="{DC027143-F780-4FCF-B0CB-C20B83E13DC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7" name="直線コネクタ 546">
          <a:extLst>
            <a:ext uri="{FF2B5EF4-FFF2-40B4-BE49-F238E27FC236}">
              <a16:creationId xmlns:a16="http://schemas.microsoft.com/office/drawing/2014/main" id="{85E26AD6-973C-4667-A8D2-B909EF9CB4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8" name="テキスト ボックス 547">
          <a:extLst>
            <a:ext uri="{FF2B5EF4-FFF2-40B4-BE49-F238E27FC236}">
              <a16:creationId xmlns:a16="http://schemas.microsoft.com/office/drawing/2014/main" id="{C3F32CEB-A4B4-420E-918F-188DB2B82F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9" name="直線コネクタ 548">
          <a:extLst>
            <a:ext uri="{FF2B5EF4-FFF2-40B4-BE49-F238E27FC236}">
              <a16:creationId xmlns:a16="http://schemas.microsoft.com/office/drawing/2014/main" id="{4766C95C-039F-465F-86DC-325903735BA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84AACFEE-F8D9-4B67-B6C3-851C5F1E3D8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B765881E-BB14-4B0F-A941-6078F70152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610FDB11-88B3-4001-8887-DF4A266B10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a:extLst>
            <a:ext uri="{FF2B5EF4-FFF2-40B4-BE49-F238E27FC236}">
              <a16:creationId xmlns:a16="http://schemas.microsoft.com/office/drawing/2014/main" id="{8F98D12B-87D4-4A1E-AA20-9A018ECB137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54" name="直線コネクタ 553">
          <a:extLst>
            <a:ext uri="{FF2B5EF4-FFF2-40B4-BE49-F238E27FC236}">
              <a16:creationId xmlns:a16="http://schemas.microsoft.com/office/drawing/2014/main" id="{F4118C70-11BC-492D-A6CB-D3D91F99B15A}"/>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55" name="【保健センター・保健所】&#10;一人当たり面積最小値テキスト">
          <a:extLst>
            <a:ext uri="{FF2B5EF4-FFF2-40B4-BE49-F238E27FC236}">
              <a16:creationId xmlns:a16="http://schemas.microsoft.com/office/drawing/2014/main" id="{AAE43587-6103-4EFB-AB0F-2CE7EC6F21CB}"/>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56" name="直線コネクタ 555">
          <a:extLst>
            <a:ext uri="{FF2B5EF4-FFF2-40B4-BE49-F238E27FC236}">
              <a16:creationId xmlns:a16="http://schemas.microsoft.com/office/drawing/2014/main" id="{C6D72B6A-40C5-44E1-90C4-065D4C4DABAB}"/>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57" name="【保健センター・保健所】&#10;一人当たり面積最大値テキスト">
          <a:extLst>
            <a:ext uri="{FF2B5EF4-FFF2-40B4-BE49-F238E27FC236}">
              <a16:creationId xmlns:a16="http://schemas.microsoft.com/office/drawing/2014/main" id="{DDF01792-8F08-4118-8E4A-3BE4FCD9CCED}"/>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58" name="直線コネクタ 557">
          <a:extLst>
            <a:ext uri="{FF2B5EF4-FFF2-40B4-BE49-F238E27FC236}">
              <a16:creationId xmlns:a16="http://schemas.microsoft.com/office/drawing/2014/main" id="{F82F825C-3EF7-4EFC-87FF-9CA83319681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59" name="【保健センター・保健所】&#10;一人当たり面積平均値テキスト">
          <a:extLst>
            <a:ext uri="{FF2B5EF4-FFF2-40B4-BE49-F238E27FC236}">
              <a16:creationId xmlns:a16="http://schemas.microsoft.com/office/drawing/2014/main" id="{640FEFB6-D58D-4F12-B713-2A0FBF7B244F}"/>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60" name="フローチャート: 判断 559">
          <a:extLst>
            <a:ext uri="{FF2B5EF4-FFF2-40B4-BE49-F238E27FC236}">
              <a16:creationId xmlns:a16="http://schemas.microsoft.com/office/drawing/2014/main" id="{41F76ED5-9423-48CD-89D3-9DA3851D2301}"/>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61" name="フローチャート: 判断 560">
          <a:extLst>
            <a:ext uri="{FF2B5EF4-FFF2-40B4-BE49-F238E27FC236}">
              <a16:creationId xmlns:a16="http://schemas.microsoft.com/office/drawing/2014/main" id="{9FE8D26C-6CB7-4DDF-BD12-29EFFB43A3D3}"/>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62" name="フローチャート: 判断 561">
          <a:extLst>
            <a:ext uri="{FF2B5EF4-FFF2-40B4-BE49-F238E27FC236}">
              <a16:creationId xmlns:a16="http://schemas.microsoft.com/office/drawing/2014/main" id="{D29EABCC-0481-4958-8576-75C6DFD469FC}"/>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63" name="フローチャート: 判断 562">
          <a:extLst>
            <a:ext uri="{FF2B5EF4-FFF2-40B4-BE49-F238E27FC236}">
              <a16:creationId xmlns:a16="http://schemas.microsoft.com/office/drawing/2014/main" id="{8C0F88DC-50C8-4519-9FCE-268E5F513078}"/>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64" name="フローチャート: 判断 563">
          <a:extLst>
            <a:ext uri="{FF2B5EF4-FFF2-40B4-BE49-F238E27FC236}">
              <a16:creationId xmlns:a16="http://schemas.microsoft.com/office/drawing/2014/main" id="{98E6958C-A172-4F95-970F-8B94A829EF03}"/>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8DBAACED-0C6B-434B-B663-D76EFB5D6D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9C64F947-B538-4CB7-BADE-BBA61126B1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2D6AB45-5474-400A-9F21-7160F5676A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88E0D1C-D637-42B8-8CE5-89AFD74842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BCF26573-6094-4677-9863-DFCF5877C7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70" name="楕円 569">
          <a:extLst>
            <a:ext uri="{FF2B5EF4-FFF2-40B4-BE49-F238E27FC236}">
              <a16:creationId xmlns:a16="http://schemas.microsoft.com/office/drawing/2014/main" id="{A709E18B-5F81-4BA0-B056-7E6C85D2865E}"/>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105410</xdr:rowOff>
    </xdr:from>
    <xdr:to>
      <xdr:col>107</xdr:col>
      <xdr:colOff>101600</xdr:colOff>
      <xdr:row>64</xdr:row>
      <xdr:rowOff>35560</xdr:rowOff>
    </xdr:to>
    <xdr:sp macro="" textlink="">
      <xdr:nvSpPr>
        <xdr:cNvPr id="571" name="楕円 570">
          <a:extLst>
            <a:ext uri="{FF2B5EF4-FFF2-40B4-BE49-F238E27FC236}">
              <a16:creationId xmlns:a16="http://schemas.microsoft.com/office/drawing/2014/main" id="{F58CC932-EFFC-4827-A169-48CAA2BEF092}"/>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72" name="直線コネクタ 571">
          <a:extLst>
            <a:ext uri="{FF2B5EF4-FFF2-40B4-BE49-F238E27FC236}">
              <a16:creationId xmlns:a16="http://schemas.microsoft.com/office/drawing/2014/main" id="{D6EA3FEF-6793-4BA9-B037-1FDFB85AB34A}"/>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73" name="楕円 572">
          <a:extLst>
            <a:ext uri="{FF2B5EF4-FFF2-40B4-BE49-F238E27FC236}">
              <a16:creationId xmlns:a16="http://schemas.microsoft.com/office/drawing/2014/main" id="{1E089CF4-391C-4444-B870-65F0B299C9C3}"/>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574" name="直線コネクタ 573">
          <a:extLst>
            <a:ext uri="{FF2B5EF4-FFF2-40B4-BE49-F238E27FC236}">
              <a16:creationId xmlns:a16="http://schemas.microsoft.com/office/drawing/2014/main" id="{1CC93C75-CAEB-4593-AA79-A4DE901E204B}"/>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575" name="楕円 574">
          <a:extLst>
            <a:ext uri="{FF2B5EF4-FFF2-40B4-BE49-F238E27FC236}">
              <a16:creationId xmlns:a16="http://schemas.microsoft.com/office/drawing/2014/main" id="{98BDE85A-674A-4937-B19D-DC4F2250BD81}"/>
            </a:ext>
          </a:extLst>
        </xdr:cNvPr>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576" name="直線コネクタ 575">
          <a:extLst>
            <a:ext uri="{FF2B5EF4-FFF2-40B4-BE49-F238E27FC236}">
              <a16:creationId xmlns:a16="http://schemas.microsoft.com/office/drawing/2014/main" id="{CD5DD60D-1461-4951-B0B1-58A82AD641C9}"/>
            </a:ext>
          </a:extLst>
        </xdr:cNvPr>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577" name="n_1aveValue【保健センター・保健所】&#10;一人当たり面積">
          <a:extLst>
            <a:ext uri="{FF2B5EF4-FFF2-40B4-BE49-F238E27FC236}">
              <a16:creationId xmlns:a16="http://schemas.microsoft.com/office/drawing/2014/main" id="{E08ECA37-9DA5-47F8-AEBD-309C35983414}"/>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578" name="n_2aveValue【保健センター・保健所】&#10;一人当たり面積">
          <a:extLst>
            <a:ext uri="{FF2B5EF4-FFF2-40B4-BE49-F238E27FC236}">
              <a16:creationId xmlns:a16="http://schemas.microsoft.com/office/drawing/2014/main" id="{6C12F306-6E97-46D1-BB94-27C1625B3706}"/>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579" name="n_3aveValue【保健センター・保健所】&#10;一人当たり面積">
          <a:extLst>
            <a:ext uri="{FF2B5EF4-FFF2-40B4-BE49-F238E27FC236}">
              <a16:creationId xmlns:a16="http://schemas.microsoft.com/office/drawing/2014/main" id="{499A0BE3-F5B0-4B94-9F61-15884A879A6A}"/>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80" name="n_4aveValue【保健センター・保健所】&#10;一人当たり面積">
          <a:extLst>
            <a:ext uri="{FF2B5EF4-FFF2-40B4-BE49-F238E27FC236}">
              <a16:creationId xmlns:a16="http://schemas.microsoft.com/office/drawing/2014/main" id="{96B4E3AB-4466-46E2-A018-76569CDD23BD}"/>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81" name="n_1mainValue【保健センター・保健所】&#10;一人当たり面積">
          <a:extLst>
            <a:ext uri="{FF2B5EF4-FFF2-40B4-BE49-F238E27FC236}">
              <a16:creationId xmlns:a16="http://schemas.microsoft.com/office/drawing/2014/main" id="{63A771A3-1502-47D9-9B1A-4BAD64ECDDF6}"/>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82" name="n_2mainValue【保健センター・保健所】&#10;一人当たり面積">
          <a:extLst>
            <a:ext uri="{FF2B5EF4-FFF2-40B4-BE49-F238E27FC236}">
              <a16:creationId xmlns:a16="http://schemas.microsoft.com/office/drawing/2014/main" id="{DB6FC07B-C153-46E6-B9B5-8E59D39B1A28}"/>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83" name="n_3mainValue【保健センター・保健所】&#10;一人当たり面積">
          <a:extLst>
            <a:ext uri="{FF2B5EF4-FFF2-40B4-BE49-F238E27FC236}">
              <a16:creationId xmlns:a16="http://schemas.microsoft.com/office/drawing/2014/main" id="{7E6D505E-D9E4-4291-B81B-747C71740FED}"/>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584" name="n_4mainValue【保健センター・保健所】&#10;一人当たり面積">
          <a:extLst>
            <a:ext uri="{FF2B5EF4-FFF2-40B4-BE49-F238E27FC236}">
              <a16:creationId xmlns:a16="http://schemas.microsoft.com/office/drawing/2014/main" id="{C7196941-0A12-40FD-8EFD-3537D7478DA3}"/>
            </a:ext>
          </a:extLst>
        </xdr:cNvPr>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CE03ADA4-C078-485B-81BD-E9CB63837D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B56EB9D7-6206-4079-8A0E-84DAFAF9EA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8B324EB4-8458-4D38-9F11-0CD67538E0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300C1944-C5DC-4B06-A163-E07DA9674F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52A37666-07D9-40CD-B76D-F21077FC5F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5FB22EC0-2B1F-4C52-8FF8-4A2338E73A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C5CF25E4-1239-4756-AF32-EC42C2080C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D60E1248-6F5A-4234-B98A-24F5D56F00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8EAE0787-7AE5-482B-9907-86CEF68BAC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C6F8237A-434E-4B0A-A2DF-5A77C1AE7E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CFA378FF-FC76-4FF0-8D9C-18A9EC9157D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56843653-F3C8-45C2-9C0E-1EEC1FA008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A3743D0-1B30-425F-937B-97C34849BE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11A686BC-5C80-4D14-A33C-AF26D5421E5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AFB3E68F-76F4-4102-995B-B4D97EC46E4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102D56ED-A52A-4EE5-BDA6-8F99B44098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CB9523D1-B35A-4BED-9099-70689954378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94F43A6A-B7F5-4209-AB57-B45C35E88B5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B6107A02-E34E-4398-A02F-89AE608BBA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DD559348-10EA-4E14-874C-D2CEF3CF08D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E310CA33-04F2-47F1-86CD-B4187088ABA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F96E7738-84F8-400B-821B-8E33D82FD2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101DDAB3-7F92-4C9E-B262-34F80B2E009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6DEDFBEC-741C-4D7B-8D79-9E309993A6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09" name="直線コネクタ 608">
          <a:extLst>
            <a:ext uri="{FF2B5EF4-FFF2-40B4-BE49-F238E27FC236}">
              <a16:creationId xmlns:a16="http://schemas.microsoft.com/office/drawing/2014/main" id="{5FED122C-040A-4612-9C3E-BC1B4C129EB1}"/>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10" name="【消防施設】&#10;有形固定資産減価償却率最小値テキスト">
          <a:extLst>
            <a:ext uri="{FF2B5EF4-FFF2-40B4-BE49-F238E27FC236}">
              <a16:creationId xmlns:a16="http://schemas.microsoft.com/office/drawing/2014/main" id="{FCB0A213-8909-4BF2-A704-10581EBC97DE}"/>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11" name="直線コネクタ 610">
          <a:extLst>
            <a:ext uri="{FF2B5EF4-FFF2-40B4-BE49-F238E27FC236}">
              <a16:creationId xmlns:a16="http://schemas.microsoft.com/office/drawing/2014/main" id="{C4132B92-0D97-4BF1-B26E-6510600F6FD6}"/>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12" name="【消防施設】&#10;有形固定資産減価償却率最大値テキスト">
          <a:extLst>
            <a:ext uri="{FF2B5EF4-FFF2-40B4-BE49-F238E27FC236}">
              <a16:creationId xmlns:a16="http://schemas.microsoft.com/office/drawing/2014/main" id="{64991E7F-B6BA-42DB-89EB-79573B6C2AA5}"/>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13" name="直線コネクタ 612">
          <a:extLst>
            <a:ext uri="{FF2B5EF4-FFF2-40B4-BE49-F238E27FC236}">
              <a16:creationId xmlns:a16="http://schemas.microsoft.com/office/drawing/2014/main" id="{FA03E12B-F5DE-4B29-99E3-8F62939A494E}"/>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CD79700F-A1EA-43A8-8878-19D5EC9A5343}"/>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15" name="フローチャート: 判断 614">
          <a:extLst>
            <a:ext uri="{FF2B5EF4-FFF2-40B4-BE49-F238E27FC236}">
              <a16:creationId xmlns:a16="http://schemas.microsoft.com/office/drawing/2014/main" id="{4DB5196F-25FA-4645-ACF0-29D3576EF16C}"/>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16" name="フローチャート: 判断 615">
          <a:extLst>
            <a:ext uri="{FF2B5EF4-FFF2-40B4-BE49-F238E27FC236}">
              <a16:creationId xmlns:a16="http://schemas.microsoft.com/office/drawing/2014/main" id="{26D1408C-0323-4560-91EC-73FB5C1052D4}"/>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17" name="フローチャート: 判断 616">
          <a:extLst>
            <a:ext uri="{FF2B5EF4-FFF2-40B4-BE49-F238E27FC236}">
              <a16:creationId xmlns:a16="http://schemas.microsoft.com/office/drawing/2014/main" id="{845362C5-20C2-4632-A639-0A0BE8B68616}"/>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18" name="フローチャート: 判断 617">
          <a:extLst>
            <a:ext uri="{FF2B5EF4-FFF2-40B4-BE49-F238E27FC236}">
              <a16:creationId xmlns:a16="http://schemas.microsoft.com/office/drawing/2014/main" id="{D843307D-2425-42C9-AE13-C8B75DF1DD74}"/>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19" name="フローチャート: 判断 618">
          <a:extLst>
            <a:ext uri="{FF2B5EF4-FFF2-40B4-BE49-F238E27FC236}">
              <a16:creationId xmlns:a16="http://schemas.microsoft.com/office/drawing/2014/main" id="{903716AA-3C43-45BD-B893-1E14CF745D6E}"/>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99680A7F-FF6F-4980-8A00-2CCF0A5FC1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3C12EDE-0946-4788-A594-CDB7F84B46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2028080-463C-43BB-A219-3563A0BE5C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70C8844-38C2-462B-94FF-25944D9F7F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5603897-EBC0-4331-ACA3-A4FB05F249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625" name="楕円 624">
          <a:extLst>
            <a:ext uri="{FF2B5EF4-FFF2-40B4-BE49-F238E27FC236}">
              <a16:creationId xmlns:a16="http://schemas.microsoft.com/office/drawing/2014/main" id="{351D2D54-E73E-46F6-97CF-AE8EF1235274}"/>
            </a:ext>
          </a:extLst>
        </xdr:cNvPr>
        <xdr:cNvSpPr/>
      </xdr:nvSpPr>
      <xdr:spPr>
        <a:xfrm>
          <a:off x="15430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143511</xdr:rowOff>
    </xdr:from>
    <xdr:to>
      <xdr:col>76</xdr:col>
      <xdr:colOff>165100</xdr:colOff>
      <xdr:row>80</xdr:row>
      <xdr:rowOff>73661</xdr:rowOff>
    </xdr:to>
    <xdr:sp macro="" textlink="">
      <xdr:nvSpPr>
        <xdr:cNvPr id="626" name="楕円 625">
          <a:extLst>
            <a:ext uri="{FF2B5EF4-FFF2-40B4-BE49-F238E27FC236}">
              <a16:creationId xmlns:a16="http://schemas.microsoft.com/office/drawing/2014/main" id="{90E7FF6A-1FAE-4418-8E11-389E1C1E4143}"/>
            </a:ext>
          </a:extLst>
        </xdr:cNvPr>
        <xdr:cNvSpPr/>
      </xdr:nvSpPr>
      <xdr:spPr>
        <a:xfrm>
          <a:off x="14541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87630</xdr:rowOff>
    </xdr:from>
    <xdr:to>
      <xdr:col>81</xdr:col>
      <xdr:colOff>50800</xdr:colOff>
      <xdr:row>80</xdr:row>
      <xdr:rowOff>22861</xdr:rowOff>
    </xdr:to>
    <xdr:cxnSp macro="">
      <xdr:nvCxnSpPr>
        <xdr:cNvPr id="627" name="直線コネクタ 626">
          <a:extLst>
            <a:ext uri="{FF2B5EF4-FFF2-40B4-BE49-F238E27FC236}">
              <a16:creationId xmlns:a16="http://schemas.microsoft.com/office/drawing/2014/main" id="{F9D27AD6-7FD8-4006-9E60-09CF663CF0E3}"/>
            </a:ext>
          </a:extLst>
        </xdr:cNvPr>
        <xdr:cNvCxnSpPr/>
      </xdr:nvCxnSpPr>
      <xdr:spPr>
        <a:xfrm flipV="1">
          <a:off x="14592300" y="13632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97789</xdr:rowOff>
    </xdr:from>
    <xdr:to>
      <xdr:col>72</xdr:col>
      <xdr:colOff>38100</xdr:colOff>
      <xdr:row>80</xdr:row>
      <xdr:rowOff>27939</xdr:rowOff>
    </xdr:to>
    <xdr:sp macro="" textlink="">
      <xdr:nvSpPr>
        <xdr:cNvPr id="628" name="楕円 627">
          <a:extLst>
            <a:ext uri="{FF2B5EF4-FFF2-40B4-BE49-F238E27FC236}">
              <a16:creationId xmlns:a16="http://schemas.microsoft.com/office/drawing/2014/main" id="{76AB6C83-3DE6-4DA4-942E-7E9F78678C33}"/>
            </a:ext>
          </a:extLst>
        </xdr:cNvPr>
        <xdr:cNvSpPr/>
      </xdr:nvSpPr>
      <xdr:spPr>
        <a:xfrm>
          <a:off x="13652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148589</xdr:rowOff>
    </xdr:from>
    <xdr:to>
      <xdr:col>76</xdr:col>
      <xdr:colOff>114300</xdr:colOff>
      <xdr:row>80</xdr:row>
      <xdr:rowOff>22861</xdr:rowOff>
    </xdr:to>
    <xdr:cxnSp macro="">
      <xdr:nvCxnSpPr>
        <xdr:cNvPr id="629" name="直線コネクタ 628">
          <a:extLst>
            <a:ext uri="{FF2B5EF4-FFF2-40B4-BE49-F238E27FC236}">
              <a16:creationId xmlns:a16="http://schemas.microsoft.com/office/drawing/2014/main" id="{9B9FBC85-E89D-448F-91C3-86BAA3BE0D12}"/>
            </a:ext>
          </a:extLst>
        </xdr:cNvPr>
        <xdr:cNvCxnSpPr/>
      </xdr:nvCxnSpPr>
      <xdr:spPr>
        <a:xfrm>
          <a:off x="13703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74930</xdr:rowOff>
    </xdr:from>
    <xdr:to>
      <xdr:col>67</xdr:col>
      <xdr:colOff>101600</xdr:colOff>
      <xdr:row>82</xdr:row>
      <xdr:rowOff>5080</xdr:rowOff>
    </xdr:to>
    <xdr:sp macro="" textlink="">
      <xdr:nvSpPr>
        <xdr:cNvPr id="630" name="楕円 629">
          <a:extLst>
            <a:ext uri="{FF2B5EF4-FFF2-40B4-BE49-F238E27FC236}">
              <a16:creationId xmlns:a16="http://schemas.microsoft.com/office/drawing/2014/main" id="{53D38C42-A95C-495F-BF68-A1A72F560CD4}"/>
            </a:ext>
          </a:extLst>
        </xdr:cNvPr>
        <xdr:cNvSpPr/>
      </xdr:nvSpPr>
      <xdr:spPr>
        <a:xfrm>
          <a:off x="1276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148589</xdr:rowOff>
    </xdr:from>
    <xdr:to>
      <xdr:col>71</xdr:col>
      <xdr:colOff>177800</xdr:colOff>
      <xdr:row>81</xdr:row>
      <xdr:rowOff>125730</xdr:rowOff>
    </xdr:to>
    <xdr:cxnSp macro="">
      <xdr:nvCxnSpPr>
        <xdr:cNvPr id="631" name="直線コネクタ 630">
          <a:extLst>
            <a:ext uri="{FF2B5EF4-FFF2-40B4-BE49-F238E27FC236}">
              <a16:creationId xmlns:a16="http://schemas.microsoft.com/office/drawing/2014/main" id="{13F83B18-C06F-42E7-B28A-7987940CAF87}"/>
            </a:ext>
          </a:extLst>
        </xdr:cNvPr>
        <xdr:cNvCxnSpPr/>
      </xdr:nvCxnSpPr>
      <xdr:spPr>
        <a:xfrm flipV="1">
          <a:off x="12814300" y="136931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32" name="n_1aveValue【消防施設】&#10;有形固定資産減価償却率">
          <a:extLst>
            <a:ext uri="{FF2B5EF4-FFF2-40B4-BE49-F238E27FC236}">
              <a16:creationId xmlns:a16="http://schemas.microsoft.com/office/drawing/2014/main" id="{0AE4B7E4-9B5C-460A-B430-3680487C464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33" name="n_2aveValue【消防施設】&#10;有形固定資産減価償却率">
          <a:extLst>
            <a:ext uri="{FF2B5EF4-FFF2-40B4-BE49-F238E27FC236}">
              <a16:creationId xmlns:a16="http://schemas.microsoft.com/office/drawing/2014/main" id="{EA881977-D1B3-4DF0-B60D-F6FE696D917B}"/>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34" name="n_3aveValue【消防施設】&#10;有形固定資産減価償却率">
          <a:extLst>
            <a:ext uri="{FF2B5EF4-FFF2-40B4-BE49-F238E27FC236}">
              <a16:creationId xmlns:a16="http://schemas.microsoft.com/office/drawing/2014/main" id="{5EC68888-D5AA-48D5-9A2E-C5D2543FB7B1}"/>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35" name="n_4aveValue【消防施設】&#10;有形固定資産減価償却率">
          <a:extLst>
            <a:ext uri="{FF2B5EF4-FFF2-40B4-BE49-F238E27FC236}">
              <a16:creationId xmlns:a16="http://schemas.microsoft.com/office/drawing/2014/main" id="{482FF692-F908-4CD7-93DD-A9D952B904CE}"/>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636" name="n_1mainValue【消防施設】&#10;有形固定資産減価償却率">
          <a:extLst>
            <a:ext uri="{FF2B5EF4-FFF2-40B4-BE49-F238E27FC236}">
              <a16:creationId xmlns:a16="http://schemas.microsoft.com/office/drawing/2014/main" id="{2859CF84-0762-4A23-912B-4E802FDABDF5}"/>
            </a:ext>
          </a:extLst>
        </xdr:cNvPr>
        <xdr:cNvSpPr txBox="1"/>
      </xdr:nvSpPr>
      <xdr:spPr>
        <a:xfrm>
          <a:off x="15266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90188</xdr:rowOff>
    </xdr:from>
    <xdr:ext cx="405111" cy="259045"/>
    <xdr:sp macro="" textlink="">
      <xdr:nvSpPr>
        <xdr:cNvPr id="637" name="n_2mainValue【消防施設】&#10;有形固定資産減価償却率">
          <a:extLst>
            <a:ext uri="{FF2B5EF4-FFF2-40B4-BE49-F238E27FC236}">
              <a16:creationId xmlns:a16="http://schemas.microsoft.com/office/drawing/2014/main" id="{19276191-5F91-48FC-8E49-92382CABA0D1}"/>
            </a:ext>
          </a:extLst>
        </xdr:cNvPr>
        <xdr:cNvSpPr txBox="1"/>
      </xdr:nvSpPr>
      <xdr:spPr>
        <a:xfrm>
          <a:off x="14389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44466</xdr:rowOff>
    </xdr:from>
    <xdr:ext cx="405111" cy="259045"/>
    <xdr:sp macro="" textlink="">
      <xdr:nvSpPr>
        <xdr:cNvPr id="638" name="n_3mainValue【消防施設】&#10;有形固定資産減価償却率">
          <a:extLst>
            <a:ext uri="{FF2B5EF4-FFF2-40B4-BE49-F238E27FC236}">
              <a16:creationId xmlns:a16="http://schemas.microsoft.com/office/drawing/2014/main" id="{292E9687-F22E-489E-9CBA-E39F7E369D49}"/>
            </a:ext>
          </a:extLst>
        </xdr:cNvPr>
        <xdr:cNvSpPr txBox="1"/>
      </xdr:nvSpPr>
      <xdr:spPr>
        <a:xfrm>
          <a:off x="13500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21607</xdr:rowOff>
    </xdr:from>
    <xdr:ext cx="405111" cy="259045"/>
    <xdr:sp macro="" textlink="">
      <xdr:nvSpPr>
        <xdr:cNvPr id="639" name="n_4mainValue【消防施設】&#10;有形固定資産減価償却率">
          <a:extLst>
            <a:ext uri="{FF2B5EF4-FFF2-40B4-BE49-F238E27FC236}">
              <a16:creationId xmlns:a16="http://schemas.microsoft.com/office/drawing/2014/main" id="{418A74C4-8022-46E7-9E81-95593FE0700A}"/>
            </a:ext>
          </a:extLst>
        </xdr:cNvPr>
        <xdr:cNvSpPr txBox="1"/>
      </xdr:nvSpPr>
      <xdr:spPr>
        <a:xfrm>
          <a:off x="12611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6903B012-95B0-412A-B763-A21609FC74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4AEE965E-9B73-4AA9-8EF8-CBB7D98BF2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CB8E2F35-BC5D-4ECF-91E5-74C55BA903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300DFFC2-630B-473F-85C1-D34CD562CB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40C43651-16C5-4049-BF69-28DDBC3C3E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5628B6E6-8EA6-44F0-8C0D-BE69F713A0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81ABCB9F-225A-4FF5-9BFB-4582266621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2B1F405-4513-46C4-BA46-AA71468087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DDCB730A-0105-451D-B925-F10F3B3ED3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F2CBC612-ED38-45AA-8571-4A734D5626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0" name="直線コネクタ 649">
          <a:extLst>
            <a:ext uri="{FF2B5EF4-FFF2-40B4-BE49-F238E27FC236}">
              <a16:creationId xmlns:a16="http://schemas.microsoft.com/office/drawing/2014/main" id="{A5CE5F84-FCBE-4473-ACC4-6E297A38493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1" name="テキスト ボックス 650">
          <a:extLst>
            <a:ext uri="{FF2B5EF4-FFF2-40B4-BE49-F238E27FC236}">
              <a16:creationId xmlns:a16="http://schemas.microsoft.com/office/drawing/2014/main" id="{BF36DE21-3127-4D68-9C25-03E67493A86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2" name="直線コネクタ 651">
          <a:extLst>
            <a:ext uri="{FF2B5EF4-FFF2-40B4-BE49-F238E27FC236}">
              <a16:creationId xmlns:a16="http://schemas.microsoft.com/office/drawing/2014/main" id="{9CA68AF6-D92C-4609-9AA6-39B0F8DE570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3" name="テキスト ボックス 652">
          <a:extLst>
            <a:ext uri="{FF2B5EF4-FFF2-40B4-BE49-F238E27FC236}">
              <a16:creationId xmlns:a16="http://schemas.microsoft.com/office/drawing/2014/main" id="{3D08B18D-7B4B-48AD-A053-5F10A830685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4" name="直線コネクタ 653">
          <a:extLst>
            <a:ext uri="{FF2B5EF4-FFF2-40B4-BE49-F238E27FC236}">
              <a16:creationId xmlns:a16="http://schemas.microsoft.com/office/drawing/2014/main" id="{7E6A6BBB-5886-4119-BBC3-3869FB8AF6F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5" name="テキスト ボックス 654">
          <a:extLst>
            <a:ext uri="{FF2B5EF4-FFF2-40B4-BE49-F238E27FC236}">
              <a16:creationId xmlns:a16="http://schemas.microsoft.com/office/drawing/2014/main" id="{9582F4C2-2438-4CB2-AF40-C57FD0F6285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6" name="直線コネクタ 655">
          <a:extLst>
            <a:ext uri="{FF2B5EF4-FFF2-40B4-BE49-F238E27FC236}">
              <a16:creationId xmlns:a16="http://schemas.microsoft.com/office/drawing/2014/main" id="{CE1AF9F2-06CF-4821-8F7A-FBA0D11C145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7" name="テキスト ボックス 656">
          <a:extLst>
            <a:ext uri="{FF2B5EF4-FFF2-40B4-BE49-F238E27FC236}">
              <a16:creationId xmlns:a16="http://schemas.microsoft.com/office/drawing/2014/main" id="{D8C25FD9-2E6D-4016-91CB-770759B8AA3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8" name="直線コネクタ 657">
          <a:extLst>
            <a:ext uri="{FF2B5EF4-FFF2-40B4-BE49-F238E27FC236}">
              <a16:creationId xmlns:a16="http://schemas.microsoft.com/office/drawing/2014/main" id="{2EB0FB69-9B39-46A1-B7F1-D85BF9202D1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9" name="テキスト ボックス 658">
          <a:extLst>
            <a:ext uri="{FF2B5EF4-FFF2-40B4-BE49-F238E27FC236}">
              <a16:creationId xmlns:a16="http://schemas.microsoft.com/office/drawing/2014/main" id="{4109EAC9-B7B5-4D4E-AE4B-B6C0550E1D1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0" name="直線コネクタ 659">
          <a:extLst>
            <a:ext uri="{FF2B5EF4-FFF2-40B4-BE49-F238E27FC236}">
              <a16:creationId xmlns:a16="http://schemas.microsoft.com/office/drawing/2014/main" id="{4610A413-33E6-41FF-9E90-F14F0E8F377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1" name="テキスト ボックス 660">
          <a:extLst>
            <a:ext uri="{FF2B5EF4-FFF2-40B4-BE49-F238E27FC236}">
              <a16:creationId xmlns:a16="http://schemas.microsoft.com/office/drawing/2014/main" id="{282C1FF3-0C68-476E-AF97-A4853C10E46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C5620009-DD23-407B-A5AF-BB7C895426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C4FF6D2D-B285-4502-BBFD-897B7FCEEB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B378B628-871C-46C2-B96B-27D920BA1DF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65" name="直線コネクタ 664">
          <a:extLst>
            <a:ext uri="{FF2B5EF4-FFF2-40B4-BE49-F238E27FC236}">
              <a16:creationId xmlns:a16="http://schemas.microsoft.com/office/drawing/2014/main" id="{8B32EB6A-7371-4A82-9CCE-5C88C57F5AC8}"/>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66" name="【消防施設】&#10;一人当たり面積最小値テキスト">
          <a:extLst>
            <a:ext uri="{FF2B5EF4-FFF2-40B4-BE49-F238E27FC236}">
              <a16:creationId xmlns:a16="http://schemas.microsoft.com/office/drawing/2014/main" id="{DC545406-5294-4453-AD37-2C8573E270EF}"/>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67" name="直線コネクタ 666">
          <a:extLst>
            <a:ext uri="{FF2B5EF4-FFF2-40B4-BE49-F238E27FC236}">
              <a16:creationId xmlns:a16="http://schemas.microsoft.com/office/drawing/2014/main" id="{7B5C3CF0-9CF7-4F17-B1B8-58A0A146F57A}"/>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68" name="【消防施設】&#10;一人当たり面積最大値テキスト">
          <a:extLst>
            <a:ext uri="{FF2B5EF4-FFF2-40B4-BE49-F238E27FC236}">
              <a16:creationId xmlns:a16="http://schemas.microsoft.com/office/drawing/2014/main" id="{0C970355-0C13-4E9D-8CA9-EB10C9C444E3}"/>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69" name="直線コネクタ 668">
          <a:extLst>
            <a:ext uri="{FF2B5EF4-FFF2-40B4-BE49-F238E27FC236}">
              <a16:creationId xmlns:a16="http://schemas.microsoft.com/office/drawing/2014/main" id="{979FC10F-2C21-4482-87C3-58E578AFF2FB}"/>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70" name="【消防施設】&#10;一人当たり面積平均値テキスト">
          <a:extLst>
            <a:ext uri="{FF2B5EF4-FFF2-40B4-BE49-F238E27FC236}">
              <a16:creationId xmlns:a16="http://schemas.microsoft.com/office/drawing/2014/main" id="{E30471A4-F248-4442-BCF4-1A1781A02BFA}"/>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71" name="フローチャート: 判断 670">
          <a:extLst>
            <a:ext uri="{FF2B5EF4-FFF2-40B4-BE49-F238E27FC236}">
              <a16:creationId xmlns:a16="http://schemas.microsoft.com/office/drawing/2014/main" id="{C052EF50-C87F-42E0-AF99-F8CEFD929265}"/>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72" name="フローチャート: 判断 671">
          <a:extLst>
            <a:ext uri="{FF2B5EF4-FFF2-40B4-BE49-F238E27FC236}">
              <a16:creationId xmlns:a16="http://schemas.microsoft.com/office/drawing/2014/main" id="{312561F2-DD9A-48F8-B9CE-545B8BCB1DA8}"/>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73" name="フローチャート: 判断 672">
          <a:extLst>
            <a:ext uri="{FF2B5EF4-FFF2-40B4-BE49-F238E27FC236}">
              <a16:creationId xmlns:a16="http://schemas.microsoft.com/office/drawing/2014/main" id="{DF8C49FE-F8B7-4365-8090-3C1208DF9B53}"/>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74" name="フローチャート: 判断 673">
          <a:extLst>
            <a:ext uri="{FF2B5EF4-FFF2-40B4-BE49-F238E27FC236}">
              <a16:creationId xmlns:a16="http://schemas.microsoft.com/office/drawing/2014/main" id="{FD3C7B3E-E4C1-41C1-AA21-53F6A3A9F4C5}"/>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75" name="フローチャート: 判断 674">
          <a:extLst>
            <a:ext uri="{FF2B5EF4-FFF2-40B4-BE49-F238E27FC236}">
              <a16:creationId xmlns:a16="http://schemas.microsoft.com/office/drawing/2014/main" id="{50926097-8F1F-41C3-A48D-3373C214B5C9}"/>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7F0DF399-477B-46A4-9AC6-4E233A3798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4AFD8D2-B861-4329-BD83-6A554BDA34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FF3B9D51-654A-4B3C-B650-41B3E10ACF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2C5B9D64-B612-49DE-9506-D30219D0E2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69C06854-A377-483D-81C7-D038E6DB52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77651</xdr:rowOff>
    </xdr:from>
    <xdr:to>
      <xdr:col>112</xdr:col>
      <xdr:colOff>38100</xdr:colOff>
      <xdr:row>87</xdr:row>
      <xdr:rowOff>7801</xdr:rowOff>
    </xdr:to>
    <xdr:sp macro="" textlink="">
      <xdr:nvSpPr>
        <xdr:cNvPr id="681" name="楕円 680">
          <a:extLst>
            <a:ext uri="{FF2B5EF4-FFF2-40B4-BE49-F238E27FC236}">
              <a16:creationId xmlns:a16="http://schemas.microsoft.com/office/drawing/2014/main" id="{9E1978B4-265D-4EFB-9478-DD6577BDDD11}"/>
            </a:ext>
          </a:extLst>
        </xdr:cNvPr>
        <xdr:cNvSpPr/>
      </xdr:nvSpPr>
      <xdr:spPr>
        <a:xfrm>
          <a:off x="21272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77651</xdr:rowOff>
    </xdr:from>
    <xdr:to>
      <xdr:col>107</xdr:col>
      <xdr:colOff>101600</xdr:colOff>
      <xdr:row>87</xdr:row>
      <xdr:rowOff>7801</xdr:rowOff>
    </xdr:to>
    <xdr:sp macro="" textlink="">
      <xdr:nvSpPr>
        <xdr:cNvPr id="682" name="楕円 681">
          <a:extLst>
            <a:ext uri="{FF2B5EF4-FFF2-40B4-BE49-F238E27FC236}">
              <a16:creationId xmlns:a16="http://schemas.microsoft.com/office/drawing/2014/main" id="{7BCD2E1C-0CFD-4B2B-8EA3-0947D6AC8E27}"/>
            </a:ext>
          </a:extLst>
        </xdr:cNvPr>
        <xdr:cNvSpPr/>
      </xdr:nvSpPr>
      <xdr:spPr>
        <a:xfrm>
          <a:off x="20383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128451</xdr:rowOff>
    </xdr:from>
    <xdr:to>
      <xdr:col>111</xdr:col>
      <xdr:colOff>177800</xdr:colOff>
      <xdr:row>86</xdr:row>
      <xdr:rowOff>128451</xdr:rowOff>
    </xdr:to>
    <xdr:cxnSp macro="">
      <xdr:nvCxnSpPr>
        <xdr:cNvPr id="683" name="直線コネクタ 682">
          <a:extLst>
            <a:ext uri="{FF2B5EF4-FFF2-40B4-BE49-F238E27FC236}">
              <a16:creationId xmlns:a16="http://schemas.microsoft.com/office/drawing/2014/main" id="{104F0672-BF1C-4638-9875-12D041DCF996}"/>
            </a:ext>
          </a:extLst>
        </xdr:cNvPr>
        <xdr:cNvCxnSpPr/>
      </xdr:nvCxnSpPr>
      <xdr:spPr>
        <a:xfrm>
          <a:off x="20434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77651</xdr:rowOff>
    </xdr:from>
    <xdr:to>
      <xdr:col>102</xdr:col>
      <xdr:colOff>165100</xdr:colOff>
      <xdr:row>87</xdr:row>
      <xdr:rowOff>7801</xdr:rowOff>
    </xdr:to>
    <xdr:sp macro="" textlink="">
      <xdr:nvSpPr>
        <xdr:cNvPr id="684" name="楕円 683">
          <a:extLst>
            <a:ext uri="{FF2B5EF4-FFF2-40B4-BE49-F238E27FC236}">
              <a16:creationId xmlns:a16="http://schemas.microsoft.com/office/drawing/2014/main" id="{8D68DF0B-6560-4A33-BCFF-FB0228985E08}"/>
            </a:ext>
          </a:extLst>
        </xdr:cNvPr>
        <xdr:cNvSpPr/>
      </xdr:nvSpPr>
      <xdr:spPr>
        <a:xfrm>
          <a:off x="19494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128451</xdr:rowOff>
    </xdr:from>
    <xdr:to>
      <xdr:col>107</xdr:col>
      <xdr:colOff>50800</xdr:colOff>
      <xdr:row>86</xdr:row>
      <xdr:rowOff>128451</xdr:rowOff>
    </xdr:to>
    <xdr:cxnSp macro="">
      <xdr:nvCxnSpPr>
        <xdr:cNvPr id="685" name="直線コネクタ 684">
          <a:extLst>
            <a:ext uri="{FF2B5EF4-FFF2-40B4-BE49-F238E27FC236}">
              <a16:creationId xmlns:a16="http://schemas.microsoft.com/office/drawing/2014/main" id="{104BE4B8-7829-4677-A6D1-F6D5D9507852}"/>
            </a:ext>
          </a:extLst>
        </xdr:cNvPr>
        <xdr:cNvCxnSpPr/>
      </xdr:nvCxnSpPr>
      <xdr:spPr>
        <a:xfrm>
          <a:off x="19545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85271</xdr:rowOff>
    </xdr:from>
    <xdr:to>
      <xdr:col>98</xdr:col>
      <xdr:colOff>38100</xdr:colOff>
      <xdr:row>87</xdr:row>
      <xdr:rowOff>15421</xdr:rowOff>
    </xdr:to>
    <xdr:sp macro="" textlink="">
      <xdr:nvSpPr>
        <xdr:cNvPr id="686" name="楕円 685">
          <a:extLst>
            <a:ext uri="{FF2B5EF4-FFF2-40B4-BE49-F238E27FC236}">
              <a16:creationId xmlns:a16="http://schemas.microsoft.com/office/drawing/2014/main" id="{7AC49130-1447-43A7-85A3-50A4961996FE}"/>
            </a:ext>
          </a:extLst>
        </xdr:cNvPr>
        <xdr:cNvSpPr/>
      </xdr:nvSpPr>
      <xdr:spPr>
        <a:xfrm>
          <a:off x="18605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128451</xdr:rowOff>
    </xdr:from>
    <xdr:to>
      <xdr:col>102</xdr:col>
      <xdr:colOff>114300</xdr:colOff>
      <xdr:row>86</xdr:row>
      <xdr:rowOff>136071</xdr:rowOff>
    </xdr:to>
    <xdr:cxnSp macro="">
      <xdr:nvCxnSpPr>
        <xdr:cNvPr id="687" name="直線コネクタ 686">
          <a:extLst>
            <a:ext uri="{FF2B5EF4-FFF2-40B4-BE49-F238E27FC236}">
              <a16:creationId xmlns:a16="http://schemas.microsoft.com/office/drawing/2014/main" id="{380BF5B3-5D4B-41BD-B57D-AC72A6F9B72D}"/>
            </a:ext>
          </a:extLst>
        </xdr:cNvPr>
        <xdr:cNvCxnSpPr/>
      </xdr:nvCxnSpPr>
      <xdr:spPr>
        <a:xfrm flipV="1">
          <a:off x="18656300" y="148731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88" name="n_1aveValue【消防施設】&#10;一人当たり面積">
          <a:extLst>
            <a:ext uri="{FF2B5EF4-FFF2-40B4-BE49-F238E27FC236}">
              <a16:creationId xmlns:a16="http://schemas.microsoft.com/office/drawing/2014/main" id="{0D1E9D2F-0DBB-49AF-8417-2A836D6E2611}"/>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89" name="n_2aveValue【消防施設】&#10;一人当たり面積">
          <a:extLst>
            <a:ext uri="{FF2B5EF4-FFF2-40B4-BE49-F238E27FC236}">
              <a16:creationId xmlns:a16="http://schemas.microsoft.com/office/drawing/2014/main" id="{EB621A59-A941-45F1-9C15-1DD8C01DDD52}"/>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90" name="n_3aveValue【消防施設】&#10;一人当たり面積">
          <a:extLst>
            <a:ext uri="{FF2B5EF4-FFF2-40B4-BE49-F238E27FC236}">
              <a16:creationId xmlns:a16="http://schemas.microsoft.com/office/drawing/2014/main" id="{D81747E3-D86F-4CF5-A823-44FBE0698224}"/>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91" name="n_4aveValue【消防施設】&#10;一人当たり面積">
          <a:extLst>
            <a:ext uri="{FF2B5EF4-FFF2-40B4-BE49-F238E27FC236}">
              <a16:creationId xmlns:a16="http://schemas.microsoft.com/office/drawing/2014/main" id="{1F40D960-E25A-4726-A7E6-3AD487B2666F}"/>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170378</xdr:rowOff>
    </xdr:from>
    <xdr:ext cx="469744" cy="259045"/>
    <xdr:sp macro="" textlink="">
      <xdr:nvSpPr>
        <xdr:cNvPr id="692" name="n_1mainValue【消防施設】&#10;一人当たり面積">
          <a:extLst>
            <a:ext uri="{FF2B5EF4-FFF2-40B4-BE49-F238E27FC236}">
              <a16:creationId xmlns:a16="http://schemas.microsoft.com/office/drawing/2014/main" id="{40AE68EE-8B8B-49C5-A72F-93F1ACCD8C90}"/>
            </a:ext>
          </a:extLst>
        </xdr:cNvPr>
        <xdr:cNvSpPr txBox="1"/>
      </xdr:nvSpPr>
      <xdr:spPr>
        <a:xfrm>
          <a:off x="21075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170378</xdr:rowOff>
    </xdr:from>
    <xdr:ext cx="469744" cy="259045"/>
    <xdr:sp macro="" textlink="">
      <xdr:nvSpPr>
        <xdr:cNvPr id="693" name="n_2mainValue【消防施設】&#10;一人当たり面積">
          <a:extLst>
            <a:ext uri="{FF2B5EF4-FFF2-40B4-BE49-F238E27FC236}">
              <a16:creationId xmlns:a16="http://schemas.microsoft.com/office/drawing/2014/main" id="{865746FA-5028-4981-A850-58A4381978A8}"/>
            </a:ext>
          </a:extLst>
        </xdr:cNvPr>
        <xdr:cNvSpPr txBox="1"/>
      </xdr:nvSpPr>
      <xdr:spPr>
        <a:xfrm>
          <a:off x="20199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170378</xdr:rowOff>
    </xdr:from>
    <xdr:ext cx="469744" cy="259045"/>
    <xdr:sp macro="" textlink="">
      <xdr:nvSpPr>
        <xdr:cNvPr id="694" name="n_3mainValue【消防施設】&#10;一人当たり面積">
          <a:extLst>
            <a:ext uri="{FF2B5EF4-FFF2-40B4-BE49-F238E27FC236}">
              <a16:creationId xmlns:a16="http://schemas.microsoft.com/office/drawing/2014/main" id="{DC3D48B1-98F3-4D4C-9E96-CF4A140C0FF8}"/>
            </a:ext>
          </a:extLst>
        </xdr:cNvPr>
        <xdr:cNvSpPr txBox="1"/>
      </xdr:nvSpPr>
      <xdr:spPr>
        <a:xfrm>
          <a:off x="19310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6548</xdr:rowOff>
    </xdr:from>
    <xdr:ext cx="469744" cy="259045"/>
    <xdr:sp macro="" textlink="">
      <xdr:nvSpPr>
        <xdr:cNvPr id="695" name="n_4mainValue【消防施設】&#10;一人当たり面積">
          <a:extLst>
            <a:ext uri="{FF2B5EF4-FFF2-40B4-BE49-F238E27FC236}">
              <a16:creationId xmlns:a16="http://schemas.microsoft.com/office/drawing/2014/main" id="{3EE35325-E794-4EFF-9D37-A60298A01859}"/>
            </a:ext>
          </a:extLst>
        </xdr:cNvPr>
        <xdr:cNvSpPr txBox="1"/>
      </xdr:nvSpPr>
      <xdr:spPr>
        <a:xfrm>
          <a:off x="18421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CC67B2F1-F4A9-4AFB-A0D6-7232E76B26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28567452-FCC5-4842-947F-E67B0C0049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C9E74AA2-2D4A-4899-B8F5-9127CD90E7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3C1E7C52-F205-455E-9B2E-D7D930B0CC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EB4D7F15-ED81-41D0-838F-53632CE71F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696F4B7-FB45-4198-A654-D883891035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886CEBBC-1828-41D4-8D35-0E15540FBA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53F2133B-6351-48AC-ADAA-DB2E02CF12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40145ADB-61F4-4DA0-90A4-A687EC2816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6F0D87EB-1210-4460-AF88-403BF9F885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C91C55E3-7B1C-4E5C-BD35-6E65130CE3E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B4283E1A-C946-412C-9458-D388962634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9722DE61-BD59-4E07-858E-546A6DF4814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1947268E-7513-4F8E-B8C3-D7AF5266AD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F639DB81-9AB9-451B-9BE6-838F2F6A59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50ADC5A8-612F-4639-8087-E3E346AE31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75085979-E8D8-4B13-902B-562CDEEBBD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D9EE75D0-1CAF-4449-9836-8C1445B09A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24E4DFD0-5E12-4C97-B4D1-FC9FC8F617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8ED5FB3F-FCD2-4760-8B0A-3255B039FE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771CF0DF-4EA0-4FED-B0C9-5941F2C02A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D95F64CF-1735-41F6-B27C-63BD5C0D22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77A39404-5CFA-4171-8769-36FCFB8EED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A31F88B5-274F-43D9-A58E-F9A1AA4BB1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a:extLst>
            <a:ext uri="{FF2B5EF4-FFF2-40B4-BE49-F238E27FC236}">
              <a16:creationId xmlns:a16="http://schemas.microsoft.com/office/drawing/2014/main" id="{A529BAD5-9F9B-43C2-B474-8DEE85905D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21" name="直線コネクタ 720">
          <a:extLst>
            <a:ext uri="{FF2B5EF4-FFF2-40B4-BE49-F238E27FC236}">
              <a16:creationId xmlns:a16="http://schemas.microsoft.com/office/drawing/2014/main" id="{D7A670F2-9BF5-44F3-B6A5-67B3E7840C6F}"/>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22" name="【庁舎】&#10;有形固定資産減価償却率最小値テキスト">
          <a:extLst>
            <a:ext uri="{FF2B5EF4-FFF2-40B4-BE49-F238E27FC236}">
              <a16:creationId xmlns:a16="http://schemas.microsoft.com/office/drawing/2014/main" id="{6F38A006-37CF-4DCD-A338-A0BF276A7B16}"/>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3" name="直線コネクタ 722">
          <a:extLst>
            <a:ext uri="{FF2B5EF4-FFF2-40B4-BE49-F238E27FC236}">
              <a16:creationId xmlns:a16="http://schemas.microsoft.com/office/drawing/2014/main" id="{4B29303B-172E-4F3D-97A8-BA6C241A248A}"/>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24" name="【庁舎】&#10;有形固定資産減価償却率最大値テキスト">
          <a:extLst>
            <a:ext uri="{FF2B5EF4-FFF2-40B4-BE49-F238E27FC236}">
              <a16:creationId xmlns:a16="http://schemas.microsoft.com/office/drawing/2014/main" id="{AB61F240-CBEB-4914-9A15-867FB1B08C98}"/>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5" name="直線コネクタ 724">
          <a:extLst>
            <a:ext uri="{FF2B5EF4-FFF2-40B4-BE49-F238E27FC236}">
              <a16:creationId xmlns:a16="http://schemas.microsoft.com/office/drawing/2014/main" id="{C66C87F5-609A-4C00-8C3F-BF742823C54B}"/>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26" name="【庁舎】&#10;有形固定資産減価償却率平均値テキスト">
          <a:extLst>
            <a:ext uri="{FF2B5EF4-FFF2-40B4-BE49-F238E27FC236}">
              <a16:creationId xmlns:a16="http://schemas.microsoft.com/office/drawing/2014/main" id="{550D97A8-D0EC-4E4D-BFF1-BA334E6D6DBE}"/>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27" name="フローチャート: 判断 726">
          <a:extLst>
            <a:ext uri="{FF2B5EF4-FFF2-40B4-BE49-F238E27FC236}">
              <a16:creationId xmlns:a16="http://schemas.microsoft.com/office/drawing/2014/main" id="{536FC98C-4DD0-491B-933E-1A6AA20C339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28" name="フローチャート: 判断 727">
          <a:extLst>
            <a:ext uri="{FF2B5EF4-FFF2-40B4-BE49-F238E27FC236}">
              <a16:creationId xmlns:a16="http://schemas.microsoft.com/office/drawing/2014/main" id="{1568F799-58E1-42F2-A0D7-54E397680EA1}"/>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29" name="フローチャート: 判断 728">
          <a:extLst>
            <a:ext uri="{FF2B5EF4-FFF2-40B4-BE49-F238E27FC236}">
              <a16:creationId xmlns:a16="http://schemas.microsoft.com/office/drawing/2014/main" id="{B65545E7-6F53-4C83-BAA0-66348287DC43}"/>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0" name="フローチャート: 判断 729">
          <a:extLst>
            <a:ext uri="{FF2B5EF4-FFF2-40B4-BE49-F238E27FC236}">
              <a16:creationId xmlns:a16="http://schemas.microsoft.com/office/drawing/2014/main" id="{C70648A8-F1BE-45D4-9A32-7F1A39B1C031}"/>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31" name="フローチャート: 判断 730">
          <a:extLst>
            <a:ext uri="{FF2B5EF4-FFF2-40B4-BE49-F238E27FC236}">
              <a16:creationId xmlns:a16="http://schemas.microsoft.com/office/drawing/2014/main" id="{285A0CE1-B1FB-43CB-B400-8F98084544B3}"/>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5FD4641-639E-48A9-858A-ADADC5C7DC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C4E08E0-1CD2-47DC-BED0-7F5C0330EE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CDCDB1C9-0F6F-40D8-948D-FD0253B89E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5FDE2CD-2307-49CB-AC39-EB8BB5AC5A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BDFEB25-F4BC-491F-BF73-0997D4DAB2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37" name="楕円 736">
          <a:extLst>
            <a:ext uri="{FF2B5EF4-FFF2-40B4-BE49-F238E27FC236}">
              <a16:creationId xmlns:a16="http://schemas.microsoft.com/office/drawing/2014/main" id="{2E08FD6D-77E0-431F-B7B1-300A33EC8B16}"/>
            </a:ext>
          </a:extLst>
        </xdr:cNvPr>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38" name="楕円 737">
          <a:extLst>
            <a:ext uri="{FF2B5EF4-FFF2-40B4-BE49-F238E27FC236}">
              <a16:creationId xmlns:a16="http://schemas.microsoft.com/office/drawing/2014/main" id="{6D79559B-A820-4628-8713-EBE5CB9706E4}"/>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107</xdr:row>
      <xdr:rowOff>117021</xdr:rowOff>
    </xdr:to>
    <xdr:cxnSp macro="">
      <xdr:nvCxnSpPr>
        <xdr:cNvPr id="739" name="直線コネクタ 738">
          <a:extLst>
            <a:ext uri="{FF2B5EF4-FFF2-40B4-BE49-F238E27FC236}">
              <a16:creationId xmlns:a16="http://schemas.microsoft.com/office/drawing/2014/main" id="{D2E6FF59-675E-4B38-BC79-D73D58D4A0DF}"/>
            </a:ext>
          </a:extLst>
        </xdr:cNvPr>
        <xdr:cNvCxnSpPr/>
      </xdr:nvCxnSpPr>
      <xdr:spPr>
        <a:xfrm flipV="1">
          <a:off x="14592300" y="17392650"/>
          <a:ext cx="889000" cy="10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740" name="楕円 739">
          <a:extLst>
            <a:ext uri="{FF2B5EF4-FFF2-40B4-BE49-F238E27FC236}">
              <a16:creationId xmlns:a16="http://schemas.microsoft.com/office/drawing/2014/main" id="{8E16EAC6-D35F-4FAF-AEC9-F3311173BCA9}"/>
            </a:ext>
          </a:extLst>
        </xdr:cNvPr>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117021</xdr:rowOff>
    </xdr:to>
    <xdr:cxnSp macro="">
      <xdr:nvCxnSpPr>
        <xdr:cNvPr id="741" name="直線コネクタ 740">
          <a:extLst>
            <a:ext uri="{FF2B5EF4-FFF2-40B4-BE49-F238E27FC236}">
              <a16:creationId xmlns:a16="http://schemas.microsoft.com/office/drawing/2014/main" id="{DB530E7F-E8DC-4C37-8C37-B91567D4DB9F}"/>
            </a:ext>
          </a:extLst>
        </xdr:cNvPr>
        <xdr:cNvCxnSpPr/>
      </xdr:nvCxnSpPr>
      <xdr:spPr>
        <a:xfrm>
          <a:off x="13703300" y="18440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742" name="楕円 741">
          <a:extLst>
            <a:ext uri="{FF2B5EF4-FFF2-40B4-BE49-F238E27FC236}">
              <a16:creationId xmlns:a16="http://schemas.microsoft.com/office/drawing/2014/main" id="{D48CC3D3-EBDC-4E39-843C-8B5D3BFCFBC6}"/>
            </a:ext>
          </a:extLst>
        </xdr:cNvPr>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146413</xdr:rowOff>
    </xdr:to>
    <xdr:cxnSp macro="">
      <xdr:nvCxnSpPr>
        <xdr:cNvPr id="743" name="直線コネクタ 742">
          <a:extLst>
            <a:ext uri="{FF2B5EF4-FFF2-40B4-BE49-F238E27FC236}">
              <a16:creationId xmlns:a16="http://schemas.microsoft.com/office/drawing/2014/main" id="{F06E3756-0F88-48C8-9FBA-2DECADE20F1D}"/>
            </a:ext>
          </a:extLst>
        </xdr:cNvPr>
        <xdr:cNvCxnSpPr/>
      </xdr:nvCxnSpPr>
      <xdr:spPr>
        <a:xfrm flipV="1">
          <a:off x="12814300" y="184409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44" name="n_1aveValue【庁舎】&#10;有形固定資産減価償却率">
          <a:extLst>
            <a:ext uri="{FF2B5EF4-FFF2-40B4-BE49-F238E27FC236}">
              <a16:creationId xmlns:a16="http://schemas.microsoft.com/office/drawing/2014/main" id="{B8295FD7-5216-4D28-8C92-159686CFBE56}"/>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45" name="n_2aveValue【庁舎】&#10;有形固定資産減価償却率">
          <a:extLst>
            <a:ext uri="{FF2B5EF4-FFF2-40B4-BE49-F238E27FC236}">
              <a16:creationId xmlns:a16="http://schemas.microsoft.com/office/drawing/2014/main" id="{11CB6DF6-4CFE-4A13-89AC-8CAFD5229298}"/>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46" name="n_3aveValue【庁舎】&#10;有形固定資産減価償却率">
          <a:extLst>
            <a:ext uri="{FF2B5EF4-FFF2-40B4-BE49-F238E27FC236}">
              <a16:creationId xmlns:a16="http://schemas.microsoft.com/office/drawing/2014/main" id="{5C5E2B93-A334-4456-81CA-CCD936B60DD3}"/>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47" name="n_4aveValue【庁舎】&#10;有形固定資産減価償却率">
          <a:extLst>
            <a:ext uri="{FF2B5EF4-FFF2-40B4-BE49-F238E27FC236}">
              <a16:creationId xmlns:a16="http://schemas.microsoft.com/office/drawing/2014/main" id="{931F7966-72D7-46CA-9607-92196C2239B3}"/>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748" name="n_1mainValue【庁舎】&#10;有形固定資産減価償却率">
          <a:extLst>
            <a:ext uri="{FF2B5EF4-FFF2-40B4-BE49-F238E27FC236}">
              <a16:creationId xmlns:a16="http://schemas.microsoft.com/office/drawing/2014/main" id="{95B3D766-1572-4377-8BA0-76F81D80EDBC}"/>
            </a:ext>
          </a:extLst>
        </xdr:cNvPr>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49" name="n_2mainValue【庁舎】&#10;有形固定資産減価償却率">
          <a:extLst>
            <a:ext uri="{FF2B5EF4-FFF2-40B4-BE49-F238E27FC236}">
              <a16:creationId xmlns:a16="http://schemas.microsoft.com/office/drawing/2014/main" id="{68BB8413-E9AF-4FA1-BB48-61B557EF084A}"/>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750" name="n_3mainValue【庁舎】&#10;有形固定資産減価償却率">
          <a:extLst>
            <a:ext uri="{FF2B5EF4-FFF2-40B4-BE49-F238E27FC236}">
              <a16:creationId xmlns:a16="http://schemas.microsoft.com/office/drawing/2014/main" id="{860610C7-67A4-4280-8C7E-05689F55FC12}"/>
            </a:ext>
          </a:extLst>
        </xdr:cNvPr>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751" name="n_4mainValue【庁舎】&#10;有形固定資産減価償却率">
          <a:extLst>
            <a:ext uri="{FF2B5EF4-FFF2-40B4-BE49-F238E27FC236}">
              <a16:creationId xmlns:a16="http://schemas.microsoft.com/office/drawing/2014/main" id="{EAC3FD41-91B3-43D4-A9D3-47C45174CFA3}"/>
            </a:ext>
          </a:extLst>
        </xdr:cNvPr>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37C38ED1-1AC0-413E-A465-0100B7210B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D2951AFC-B84F-421D-BD3E-730830EF66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5D7A85B8-02A5-4274-B2FC-5AC92DC6F5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197FD54F-21DD-4E7B-BB5A-682DCD3C87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8A08D376-A11C-48DD-81CE-56CBC1589A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A219BD01-E2BB-460B-9350-8A6A4ECB89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6855F7AB-2575-4014-BD83-B07A273999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1B6F10C2-8B14-4CEF-B995-C6CCFDA8C5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BD34B6C4-6BA2-49A5-BE0B-A2AD0D1692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C0F0BB8A-EA5E-4AEE-ABE4-F4B28BD016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a:extLst>
            <a:ext uri="{FF2B5EF4-FFF2-40B4-BE49-F238E27FC236}">
              <a16:creationId xmlns:a16="http://schemas.microsoft.com/office/drawing/2014/main" id="{1B9C7C93-1462-4A45-8464-38AAF54065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a:extLst>
            <a:ext uri="{FF2B5EF4-FFF2-40B4-BE49-F238E27FC236}">
              <a16:creationId xmlns:a16="http://schemas.microsoft.com/office/drawing/2014/main" id="{9D36D752-998D-49A4-A5E3-B18DE06289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a:extLst>
            <a:ext uri="{FF2B5EF4-FFF2-40B4-BE49-F238E27FC236}">
              <a16:creationId xmlns:a16="http://schemas.microsoft.com/office/drawing/2014/main" id="{58E7E91E-E8BC-490F-AAFF-F99BFC80ED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a:extLst>
            <a:ext uri="{FF2B5EF4-FFF2-40B4-BE49-F238E27FC236}">
              <a16:creationId xmlns:a16="http://schemas.microsoft.com/office/drawing/2014/main" id="{3C9E543A-0164-471D-91F9-80B0164E531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a:extLst>
            <a:ext uri="{FF2B5EF4-FFF2-40B4-BE49-F238E27FC236}">
              <a16:creationId xmlns:a16="http://schemas.microsoft.com/office/drawing/2014/main" id="{33D3DE12-8BEB-405D-BC35-5EECA8D2044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a:extLst>
            <a:ext uri="{FF2B5EF4-FFF2-40B4-BE49-F238E27FC236}">
              <a16:creationId xmlns:a16="http://schemas.microsoft.com/office/drawing/2014/main" id="{2CFAF2BD-0661-44DE-AFAB-E78CE8088E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a:extLst>
            <a:ext uri="{FF2B5EF4-FFF2-40B4-BE49-F238E27FC236}">
              <a16:creationId xmlns:a16="http://schemas.microsoft.com/office/drawing/2014/main" id="{161F34D9-C0EE-4D34-B1FC-994C8DAA251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a:extLst>
            <a:ext uri="{FF2B5EF4-FFF2-40B4-BE49-F238E27FC236}">
              <a16:creationId xmlns:a16="http://schemas.microsoft.com/office/drawing/2014/main" id="{4091895E-0077-42BF-B5EC-F4768BE21C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a:extLst>
            <a:ext uri="{FF2B5EF4-FFF2-40B4-BE49-F238E27FC236}">
              <a16:creationId xmlns:a16="http://schemas.microsoft.com/office/drawing/2014/main" id="{F85481C1-DF1C-49D8-B2D0-97803B42E8D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a:extLst>
            <a:ext uri="{FF2B5EF4-FFF2-40B4-BE49-F238E27FC236}">
              <a16:creationId xmlns:a16="http://schemas.microsoft.com/office/drawing/2014/main" id="{775EEEBC-3D0D-40D8-9BA2-753062DC1F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EECF2446-6AA5-497D-8382-5CFF06FC86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D5EA22E3-A284-4985-8819-E3076BCBF2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22330878-8F3D-4370-BEB8-78EB330D55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75" name="直線コネクタ 774">
          <a:extLst>
            <a:ext uri="{FF2B5EF4-FFF2-40B4-BE49-F238E27FC236}">
              <a16:creationId xmlns:a16="http://schemas.microsoft.com/office/drawing/2014/main" id="{1278E63D-B8AF-44D5-82E5-9EEC2450342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76" name="【庁舎】&#10;一人当たり面積最小値テキスト">
          <a:extLst>
            <a:ext uri="{FF2B5EF4-FFF2-40B4-BE49-F238E27FC236}">
              <a16:creationId xmlns:a16="http://schemas.microsoft.com/office/drawing/2014/main" id="{1698B782-32FE-4ABF-BBCC-26E788B6A234}"/>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77" name="直線コネクタ 776">
          <a:extLst>
            <a:ext uri="{FF2B5EF4-FFF2-40B4-BE49-F238E27FC236}">
              <a16:creationId xmlns:a16="http://schemas.microsoft.com/office/drawing/2014/main" id="{43027736-AA87-4300-8605-7980F59EFF88}"/>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78" name="【庁舎】&#10;一人当たり面積最大値テキスト">
          <a:extLst>
            <a:ext uri="{FF2B5EF4-FFF2-40B4-BE49-F238E27FC236}">
              <a16:creationId xmlns:a16="http://schemas.microsoft.com/office/drawing/2014/main" id="{35E5524F-D8D1-4A71-A85B-D26F44EF1629}"/>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79" name="直線コネクタ 778">
          <a:extLst>
            <a:ext uri="{FF2B5EF4-FFF2-40B4-BE49-F238E27FC236}">
              <a16:creationId xmlns:a16="http://schemas.microsoft.com/office/drawing/2014/main" id="{3A2F0EF0-5C5B-4F50-9F8C-FEF6764E1F31}"/>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80" name="【庁舎】&#10;一人当たり面積平均値テキスト">
          <a:extLst>
            <a:ext uri="{FF2B5EF4-FFF2-40B4-BE49-F238E27FC236}">
              <a16:creationId xmlns:a16="http://schemas.microsoft.com/office/drawing/2014/main" id="{DBF5DDE2-9AAF-46D3-9B19-7DA7656AC22A}"/>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81" name="フローチャート: 判断 780">
          <a:extLst>
            <a:ext uri="{FF2B5EF4-FFF2-40B4-BE49-F238E27FC236}">
              <a16:creationId xmlns:a16="http://schemas.microsoft.com/office/drawing/2014/main" id="{FC3ED102-0D92-4584-A65C-F70742A1A37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82" name="フローチャート: 判断 781">
          <a:extLst>
            <a:ext uri="{FF2B5EF4-FFF2-40B4-BE49-F238E27FC236}">
              <a16:creationId xmlns:a16="http://schemas.microsoft.com/office/drawing/2014/main" id="{2CD8E77E-3625-4E01-B9D5-B40BA3405562}"/>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83" name="フローチャート: 判断 782">
          <a:extLst>
            <a:ext uri="{FF2B5EF4-FFF2-40B4-BE49-F238E27FC236}">
              <a16:creationId xmlns:a16="http://schemas.microsoft.com/office/drawing/2014/main" id="{EB45F99B-3D1A-451A-9604-C93AA2A4215E}"/>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84" name="フローチャート: 判断 783">
          <a:extLst>
            <a:ext uri="{FF2B5EF4-FFF2-40B4-BE49-F238E27FC236}">
              <a16:creationId xmlns:a16="http://schemas.microsoft.com/office/drawing/2014/main" id="{02EE9030-99CC-4D4B-8356-0CF4E4710A91}"/>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85" name="フローチャート: 判断 784">
          <a:extLst>
            <a:ext uri="{FF2B5EF4-FFF2-40B4-BE49-F238E27FC236}">
              <a16:creationId xmlns:a16="http://schemas.microsoft.com/office/drawing/2014/main" id="{8E8CF7CA-F736-454D-8D04-8BB62283B9DB}"/>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8820B4C8-04E1-4301-B5EA-11DE193C2E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14203B6-5304-4B62-BC33-7BB86450AC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8EA1BCB9-B49E-4085-9F2A-D42C41B1D7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F9E70D23-E178-4140-91CB-D7C3B7C149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D0119EE5-F546-44C0-913B-F420100D7B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116078</xdr:rowOff>
    </xdr:from>
    <xdr:to>
      <xdr:col>112</xdr:col>
      <xdr:colOff>38100</xdr:colOff>
      <xdr:row>107</xdr:row>
      <xdr:rowOff>46228</xdr:rowOff>
    </xdr:to>
    <xdr:sp macro="" textlink="">
      <xdr:nvSpPr>
        <xdr:cNvPr id="791" name="楕円 790">
          <a:extLst>
            <a:ext uri="{FF2B5EF4-FFF2-40B4-BE49-F238E27FC236}">
              <a16:creationId xmlns:a16="http://schemas.microsoft.com/office/drawing/2014/main" id="{B771EAB6-A1A1-4479-ADB9-BFC264E81223}"/>
            </a:ext>
          </a:extLst>
        </xdr:cNvPr>
        <xdr:cNvSpPr/>
      </xdr:nvSpPr>
      <xdr:spPr>
        <a:xfrm>
          <a:off x="212725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92" name="楕円 791">
          <a:extLst>
            <a:ext uri="{FF2B5EF4-FFF2-40B4-BE49-F238E27FC236}">
              <a16:creationId xmlns:a16="http://schemas.microsoft.com/office/drawing/2014/main" id="{CCEEEAAB-CAA6-49CE-90FF-B9E87D6D142A}"/>
            </a:ext>
          </a:extLst>
        </xdr:cNvPr>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166878</xdr:rowOff>
    </xdr:from>
    <xdr:to>
      <xdr:col>111</xdr:col>
      <xdr:colOff>177800</xdr:colOff>
      <xdr:row>108</xdr:row>
      <xdr:rowOff>22861</xdr:rowOff>
    </xdr:to>
    <xdr:cxnSp macro="">
      <xdr:nvCxnSpPr>
        <xdr:cNvPr id="793" name="直線コネクタ 792">
          <a:extLst>
            <a:ext uri="{FF2B5EF4-FFF2-40B4-BE49-F238E27FC236}">
              <a16:creationId xmlns:a16="http://schemas.microsoft.com/office/drawing/2014/main" id="{9ACFF29F-03AF-403B-9707-3DB1433B25A9}"/>
            </a:ext>
          </a:extLst>
        </xdr:cNvPr>
        <xdr:cNvCxnSpPr/>
      </xdr:nvCxnSpPr>
      <xdr:spPr>
        <a:xfrm flipV="1">
          <a:off x="20434300" y="18340578"/>
          <a:ext cx="8890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794" name="楕円 793">
          <a:extLst>
            <a:ext uri="{FF2B5EF4-FFF2-40B4-BE49-F238E27FC236}">
              <a16:creationId xmlns:a16="http://schemas.microsoft.com/office/drawing/2014/main" id="{B99BA179-9675-47AF-A591-07986442FBE6}"/>
            </a:ext>
          </a:extLst>
        </xdr:cNvPr>
        <xdr:cNvSpPr/>
      </xdr:nvSpPr>
      <xdr:spPr>
        <a:xfrm>
          <a:off x="19494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23622</xdr:rowOff>
    </xdr:to>
    <xdr:cxnSp macro="">
      <xdr:nvCxnSpPr>
        <xdr:cNvPr id="795" name="直線コネクタ 794">
          <a:extLst>
            <a:ext uri="{FF2B5EF4-FFF2-40B4-BE49-F238E27FC236}">
              <a16:creationId xmlns:a16="http://schemas.microsoft.com/office/drawing/2014/main" id="{C783A8CE-A9B2-4915-82AF-2C5D76C9D964}"/>
            </a:ext>
          </a:extLst>
        </xdr:cNvPr>
        <xdr:cNvCxnSpPr/>
      </xdr:nvCxnSpPr>
      <xdr:spPr>
        <a:xfrm flipV="1">
          <a:off x="19545300" y="1853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796" name="楕円 795">
          <a:extLst>
            <a:ext uri="{FF2B5EF4-FFF2-40B4-BE49-F238E27FC236}">
              <a16:creationId xmlns:a16="http://schemas.microsoft.com/office/drawing/2014/main" id="{4547F2E9-C54A-47DF-8DB6-4CE0C1975983}"/>
            </a:ext>
          </a:extLst>
        </xdr:cNvPr>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23622</xdr:rowOff>
    </xdr:from>
    <xdr:to>
      <xdr:col>102</xdr:col>
      <xdr:colOff>114300</xdr:colOff>
      <xdr:row>108</xdr:row>
      <xdr:rowOff>23622</xdr:rowOff>
    </xdr:to>
    <xdr:cxnSp macro="">
      <xdr:nvCxnSpPr>
        <xdr:cNvPr id="797" name="直線コネクタ 796">
          <a:extLst>
            <a:ext uri="{FF2B5EF4-FFF2-40B4-BE49-F238E27FC236}">
              <a16:creationId xmlns:a16="http://schemas.microsoft.com/office/drawing/2014/main" id="{E6F505D4-5477-45C5-970D-D3B2D2B90A61}"/>
            </a:ext>
          </a:extLst>
        </xdr:cNvPr>
        <xdr:cNvCxnSpPr/>
      </xdr:nvCxnSpPr>
      <xdr:spPr>
        <a:xfrm>
          <a:off x="18656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798" name="n_1aveValue【庁舎】&#10;一人当たり面積">
          <a:extLst>
            <a:ext uri="{FF2B5EF4-FFF2-40B4-BE49-F238E27FC236}">
              <a16:creationId xmlns:a16="http://schemas.microsoft.com/office/drawing/2014/main" id="{2C7A5967-969B-4F25-94D0-9D2893588894}"/>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99" name="n_2aveValue【庁舎】&#10;一人当たり面積">
          <a:extLst>
            <a:ext uri="{FF2B5EF4-FFF2-40B4-BE49-F238E27FC236}">
              <a16:creationId xmlns:a16="http://schemas.microsoft.com/office/drawing/2014/main" id="{CA37E608-A390-44C3-BEAC-C96F6FB0618E}"/>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00" name="n_3aveValue【庁舎】&#10;一人当たり面積">
          <a:extLst>
            <a:ext uri="{FF2B5EF4-FFF2-40B4-BE49-F238E27FC236}">
              <a16:creationId xmlns:a16="http://schemas.microsoft.com/office/drawing/2014/main" id="{6CDBD539-E34C-4A81-AF13-C3702FCD8FAD}"/>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01" name="n_4aveValue【庁舎】&#10;一人当たり面積">
          <a:extLst>
            <a:ext uri="{FF2B5EF4-FFF2-40B4-BE49-F238E27FC236}">
              <a16:creationId xmlns:a16="http://schemas.microsoft.com/office/drawing/2014/main" id="{4E84BBC8-B549-4A17-98ED-4FCE6C738EAF}"/>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62755</xdr:rowOff>
    </xdr:from>
    <xdr:ext cx="469744" cy="259045"/>
    <xdr:sp macro="" textlink="">
      <xdr:nvSpPr>
        <xdr:cNvPr id="802" name="n_1mainValue【庁舎】&#10;一人当たり面積">
          <a:extLst>
            <a:ext uri="{FF2B5EF4-FFF2-40B4-BE49-F238E27FC236}">
              <a16:creationId xmlns:a16="http://schemas.microsoft.com/office/drawing/2014/main" id="{6C09572E-5A11-456D-8168-A43082DE3D32}"/>
            </a:ext>
          </a:extLst>
        </xdr:cNvPr>
        <xdr:cNvSpPr txBox="1"/>
      </xdr:nvSpPr>
      <xdr:spPr>
        <a:xfrm>
          <a:off x="21075727" y="1806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03" name="n_2mainValue【庁舎】&#10;一人当たり面積">
          <a:extLst>
            <a:ext uri="{FF2B5EF4-FFF2-40B4-BE49-F238E27FC236}">
              <a16:creationId xmlns:a16="http://schemas.microsoft.com/office/drawing/2014/main" id="{2B133B6D-5012-45B7-A38B-6610610DB670}"/>
            </a:ext>
          </a:extLst>
        </xdr:cNvPr>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65549</xdr:rowOff>
    </xdr:from>
    <xdr:ext cx="469744" cy="259045"/>
    <xdr:sp macro="" textlink="">
      <xdr:nvSpPr>
        <xdr:cNvPr id="804" name="n_3mainValue【庁舎】&#10;一人当たり面積">
          <a:extLst>
            <a:ext uri="{FF2B5EF4-FFF2-40B4-BE49-F238E27FC236}">
              <a16:creationId xmlns:a16="http://schemas.microsoft.com/office/drawing/2014/main" id="{DD9A42A8-4778-42B6-A8C3-CB2F2FCE452D}"/>
            </a:ext>
          </a:extLst>
        </xdr:cNvPr>
        <xdr:cNvSpPr txBox="1"/>
      </xdr:nvSpPr>
      <xdr:spPr>
        <a:xfrm>
          <a:off x="19310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805" name="n_4mainValue【庁舎】&#10;一人当たり面積">
          <a:extLst>
            <a:ext uri="{FF2B5EF4-FFF2-40B4-BE49-F238E27FC236}">
              <a16:creationId xmlns:a16="http://schemas.microsoft.com/office/drawing/2014/main" id="{97274784-3A55-4DDD-AC43-B2264C76D5E1}"/>
            </a:ext>
          </a:extLst>
        </xdr:cNvPr>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34A0AB5A-D249-426F-B17B-A3BC7699B4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792B0581-016F-4C4B-AB3D-46C2C3F4AF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5FAB3E2E-5D9A-4CE2-B8A2-A7CF1AD65F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施設類型において、有形固定資産減価率は類似団体平均を下回っているものの、「福祉施設」「保健センター・保健所」については、類似団体平均を大きく上回るとともに、全国・兵庫県平均も上回っている。</a:t>
          </a:r>
          <a:endParaRPr lang="ja-JP" altLang="ja-JP" sz="1400">
            <a:effectLst/>
          </a:endParaRPr>
        </a:p>
        <a:p>
          <a:r>
            <a:rPr kumimoji="1" lang="ja-JP" altLang="ja-JP" sz="1100">
              <a:solidFill>
                <a:schemeClr val="dk1"/>
              </a:solidFill>
              <a:effectLst/>
              <a:latin typeface="+mn-lt"/>
              <a:ea typeface="+mn-ea"/>
              <a:cs typeface="+mn-cs"/>
            </a:rPr>
            <a:t>「福祉施設」については、公立の障がい者支援施設であり、築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年を経過し老朽化が進んでいるため減価償却率が高くなっているが、今後投資を行う場合は利用者のニーズや民間施設の進出状況をふまえて検討する必要がある。</a:t>
          </a:r>
          <a:endParaRPr lang="ja-JP" altLang="ja-JP" sz="1400">
            <a:effectLst/>
          </a:endParaRPr>
        </a:p>
        <a:p>
          <a:r>
            <a:rPr kumimoji="1" lang="ja-JP" altLang="ja-JP" sz="1100">
              <a:solidFill>
                <a:schemeClr val="dk1"/>
              </a:solidFill>
              <a:effectLst/>
              <a:latin typeface="+mn-lt"/>
              <a:ea typeface="+mn-ea"/>
              <a:cs typeface="+mn-cs"/>
            </a:rPr>
            <a:t>令和元年度は、図書館の空調・照明改修、消防署南分署の改修、新庁舎の建設が完了し、「図書館」「消防施設」「庁舎」については有形固定資産減価償却率が改善している。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なお、「庁舎」及び「市民会館」「保健センター・保健所」については、令和３年度に解体工事（除却）が完了するため、償却率は下がると考えられる。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換算では、「図書館」「市民会館」「庁舎」が類似団体平均を上回っているが、上記で述べたように、「市民会館」と「庁舎」は除却される分があるため、除却後は類似団体平均を下回ることに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ポイント上昇し、類似団体平均より良好な指標となっている。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高齢化の進展などにより社会福祉費や高齢者保健福祉費が増加したことで、基準財政需要額は前年度より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億円増加したが、基準財政収入額も、市民税、固定資産税の増などにより前年度より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億円増加しており、数値は改善している。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今後も財政基盤の強化に向けて、税等一般財源の確保に向けた事業を実施するとともに、公共施設の再編を含め、効率的な行政運営に努める。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市税収入は減少したものの、増税による地方消費税交付金の増や臨時財政対策債の増により経常一般財源は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億円増加した。新庁舎建設に係る起債の償還開始により公債費が大幅に増加したものの、経常的歳出は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億円の増に留まり、経常収支比率は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今後、社会保障費など経常経費の増加が見込まれることから、事業の見直し等により経費の適正化を図るとともに、市税等自主財源の確保に努める。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722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78105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1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588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8,926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スクール構想により、学校のネットワーク環境整備と全児童・生徒にタブレット型パソコンを配置したことにより、物件費が大幅に増加したことによる。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全国平均、兵庫県平均、類似団体平均と比較するといずれも下回っており、引き続き適正な職員定数や業務遂行の改善による時間外手当の削減に努め、財政の適正化を図る。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60708</xdr:rowOff>
    </xdr:from>
    <xdr:to>
      <xdr:col>23</xdr:col>
      <xdr:colOff>133350</xdr:colOff>
      <xdr:row>81</xdr:row>
      <xdr:rowOff>132502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48158"/>
          <a:ext cx="8382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16799</xdr:rowOff>
    </xdr:from>
    <xdr:to>
      <xdr:col>19</xdr:col>
      <xdr:colOff>133350</xdr:colOff>
      <xdr:row>81</xdr:row>
      <xdr:rowOff>60708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04249"/>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xdr:rowOff>
    </xdr:from>
    <xdr:to>
      <xdr:col>15</xdr:col>
      <xdr:colOff>82550</xdr:colOff>
      <xdr:row>81</xdr:row>
      <xdr:rowOff>25397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04249"/>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161182</xdr:rowOff>
    </xdr:from>
    <xdr:to>
      <xdr:col>11</xdr:col>
      <xdr:colOff>31750</xdr:colOff>
      <xdr:row>81</xdr:row>
      <xdr:rowOff>25397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7182"/>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81702</xdr:rowOff>
    </xdr:from>
    <xdr:to>
      <xdr:col>23</xdr:col>
      <xdr:colOff>184150</xdr:colOff>
      <xdr:row>82</xdr:row>
      <xdr:rowOff>11852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98229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9908</xdr:rowOff>
    </xdr:from>
    <xdr:to>
      <xdr:col>19</xdr:col>
      <xdr:colOff>184150</xdr:colOff>
      <xdr:row>81</xdr:row>
      <xdr:rowOff>111508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121685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6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137449</xdr:rowOff>
    </xdr:from>
    <xdr:to>
      <xdr:col>15</xdr:col>
      <xdr:colOff>133350</xdr:colOff>
      <xdr:row>81</xdr:row>
      <xdr:rowOff>67599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77776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146047</xdr:rowOff>
    </xdr:from>
    <xdr:to>
      <xdr:col>11</xdr:col>
      <xdr:colOff>82550</xdr:colOff>
      <xdr:row>81</xdr:row>
      <xdr:rowOff>76197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110382</xdr:rowOff>
    </xdr:from>
    <xdr:to>
      <xdr:col>7</xdr:col>
      <xdr:colOff>31750</xdr:colOff>
      <xdr:row>81</xdr:row>
      <xdr:rowOff>40532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50709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となり、全国市平均や類似団体平均より高い水準となっている。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給与の一律カット等は行わず、業務遂行の更なる改善による時間外勤務の削減や、職員手当の適正化により、人件費の総額をいかに減らすかという視点で取り組んでいる。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168628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168628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1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多種多様な勤務形態・人材の活用を進めるとともに、民間委託や指定管理を導入するなど、業務の効率化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引き続き兵庫県内最小規模の職員数で業務を遂行し、全国・兵庫県平均及び類似団体平均を下回る状況を堅持する。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16782</xdr:rowOff>
    </xdr:from>
    <xdr:to>
      <xdr:col>81</xdr:col>
      <xdr:colOff>44450</xdr:colOff>
      <xdr:row>60</xdr:row>
      <xdr:rowOff>59872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3782"/>
          <a:ext cx="8382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16782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003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60</xdr:row>
      <xdr:rowOff>13335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727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137432</xdr:rowOff>
    </xdr:from>
    <xdr:to>
      <xdr:col>77</xdr:col>
      <xdr:colOff>95250</xdr:colOff>
      <xdr:row>60</xdr:row>
      <xdr:rowOff>67582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77759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1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下水道や病院事業債の償還完了に伴い、公営企業債の元利償還金に対する繰入金等が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億円減少したが、新庁舎建設事業債などの償還開始に伴う元利償還金が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億円増となり、単年度では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今後も老朽化した公共施設等の更新を控えていることから、国・県補助金及び交付税措置のある有利な地方債を積極的に活用し、公債費負担の適正化に努める。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18542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568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141732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471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132080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161036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新庁舎建設事業に係る公営企業会計からの負担金の積立てによる充当可能基金の増や、病院、下水道事業の地方債残高に対する繰入見込額の減により、将来負担比率は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今後も地方債残高及び基金残高の適正管理に努め、市が独自に定める財政規律やガイドラインの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％以下を堅持できるよう、交付税措置のある有利な地方債の活用や既存事業の見直しなどにより、世代間の公平性を保っていく。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78308</xdr:rowOff>
    </xdr:from>
    <xdr:to>
      <xdr:col>81</xdr:col>
      <xdr:colOff>44450</xdr:colOff>
      <xdr:row>14</xdr:row>
      <xdr:rowOff>111125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78608"/>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27508</xdr:rowOff>
    </xdr:from>
    <xdr:to>
      <xdr:col>81</xdr:col>
      <xdr:colOff>95250</xdr:colOff>
      <xdr:row>14</xdr:row>
      <xdr:rowOff>129108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120235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会計年度任用職員制度の導入により人件費に係る経常一般財源は</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ポイント増加した。類似団体平均を上回ったが、全国・兵庫県平均は下回っている。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年度から地域手当（</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％）を全廃するなど、徹底した人件費の抑制に取り組んできた。また、他団体の人口当たりの職員数や、手当を含めた年間収入の額を比較し、給与水準の適正化に努めている。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50800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184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60325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223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xdr:rowOff>
    </xdr:from>
    <xdr:to>
      <xdr:col>6</xdr:col>
      <xdr:colOff>171450</xdr:colOff>
      <xdr:row>36</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95902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アフタースクール事業の民間委託や、予防接種の委託化により物件費は増加したが、会計年度任用職員制度の導入により、全体では経常一般財源が</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億円減少したため、経常収支比率は</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ポイント改善した。兵庫県平均を上回ったものの、全国平均及び類似団体平均は下回っている。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今後も各平均を下回るよう、委託内容や事業の見直しによりコスト削減に取り組む。</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子どもの医療費や児童扶養手当など、扶助費に係る経常一般財源が</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億円減少し、幼児教育・保育無償化に係る補助金が増加したことにより、経常収支比率は前年度より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ポイント改善した。類似団体平均は上回っているが、全国・兵庫県平均は下回っている。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今後も高齢化や子ども・子育て支援により社会給付費は増加する傾向にあり、市独自事業の見直しや適正な支給を徹底していく。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8914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20865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59</xdr:row>
      <xdr:rowOff>20865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9241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介護保険や後期高齢者医療特別会計への繰出金など、その他の経費に係る経常一般財源は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億円増加したが、それ以上に歳入経常一般財源が増加しているため、経常収支比率は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ポイント改善した。全国・兵庫県平均、類似団体平均とほぼ同程度となっている。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特別会計への繰出金は、高齢化の進展により今後も高い水準で推移することが見込まれるが、市独自施策の見直しや予防医療の推進など特別会計の経営改善を徹底し、コスト縮減に取り組む。</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0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153670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農業共済の県営化に伴う小野加東広域事務組合への負担金の廃止や、予防接種の委託化により、補助費に係る経常一般財源が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億円減少したことで、経常収支比率は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ポイント改善し、初めて類似団体平均を下回った。平成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全国・兵庫県平均を上回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今後も、単独で実施している補助金・負担金の見直しを行い、適正・公平な交付に努める。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54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124714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新庁舎建設に係る地方債の償還が開始するなど、公債費に係る経常一般財源は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億円増加し、経常収支比率は前年度より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ポイント増加した。全国平均を上回っているが、兵庫県平均及び類似団体平均は下回っている。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今後、道路整備や公共施設の長寿命化が控えており、比率の増加が見込まれる。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国・県補助金及び交付税措置のある有利な地方債を積極的に活用し、公債費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の抑制と平準化を進め堅実な財政運営に努める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096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20320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58438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改善し、類似団体平均とほぼ同水準で推移している。これは、「人件費」や「扶助費」が類似団体と比較して高い水準にある一方、「物件費」や「補助費等」の経費が低い水準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今後もゼロベースで事業の見直しを行いながら、更なる行財政改革の取り組みなどにより、コストの削減に努めていく。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21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33274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90206</xdr:rowOff>
    </xdr:from>
    <xdr:to>
      <xdr:col>29</xdr:col>
      <xdr:colOff>127000</xdr:colOff>
      <xdr:row>17</xdr:row>
      <xdr:rowOff>112446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2481"/>
          <a:ext cx="647700" cy="2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90206</xdr:rowOff>
    </xdr:from>
    <xdr:to>
      <xdr:col>26</xdr:col>
      <xdr:colOff>50800</xdr:colOff>
      <xdr:row>17</xdr:row>
      <xdr:rowOff>115238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248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112250</xdr:rowOff>
    </xdr:from>
    <xdr:to>
      <xdr:col>22</xdr:col>
      <xdr:colOff>114300</xdr:colOff>
      <xdr:row>17</xdr:row>
      <xdr:rowOff>115238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4525"/>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112250</xdr:rowOff>
    </xdr:from>
    <xdr:to>
      <xdr:col>18</xdr:col>
      <xdr:colOff>177800</xdr:colOff>
      <xdr:row>17</xdr:row>
      <xdr:rowOff>135093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61646</xdr:rowOff>
    </xdr:from>
    <xdr:to>
      <xdr:col>29</xdr:col>
      <xdr:colOff>177800</xdr:colOff>
      <xdr:row>17</xdr:row>
      <xdr:rowOff>163246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33723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39406</xdr:rowOff>
    </xdr:from>
    <xdr:to>
      <xdr:col>26</xdr:col>
      <xdr:colOff>101600</xdr:colOff>
      <xdr:row>17</xdr:row>
      <xdr:rowOff>141006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125783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88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64438</xdr:rowOff>
    </xdr:from>
    <xdr:to>
      <xdr:col>22</xdr:col>
      <xdr:colOff>165100</xdr:colOff>
      <xdr:row>17</xdr:row>
      <xdr:rowOff>166038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61450</xdr:rowOff>
    </xdr:from>
    <xdr:to>
      <xdr:col>19</xdr:col>
      <xdr:colOff>38100</xdr:colOff>
      <xdr:row>17</xdr:row>
      <xdr:rowOff>163050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84293</xdr:rowOff>
    </xdr:from>
    <xdr:to>
      <xdr:col>15</xdr:col>
      <xdr:colOff>101600</xdr:colOff>
      <xdr:row>18</xdr:row>
      <xdr:rowOff>14443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170670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77417</xdr:rowOff>
    </xdr:from>
    <xdr:to>
      <xdr:col>29</xdr:col>
      <xdr:colOff>127000</xdr:colOff>
      <xdr:row>37</xdr:row>
      <xdr:rowOff>137995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2117"/>
          <a:ext cx="647700" cy="6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137995</xdr:rowOff>
    </xdr:from>
    <xdr:to>
      <xdr:col>26</xdr:col>
      <xdr:colOff>50800</xdr:colOff>
      <xdr:row>37</xdr:row>
      <xdr:rowOff>225527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62695"/>
          <a:ext cx="698500" cy="8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155987</xdr:rowOff>
    </xdr:from>
    <xdr:to>
      <xdr:col>22</xdr:col>
      <xdr:colOff>114300</xdr:colOff>
      <xdr:row>37</xdr:row>
      <xdr:rowOff>225527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0687"/>
          <a:ext cx="698500" cy="6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155987</xdr:rowOff>
    </xdr:from>
    <xdr:to>
      <xdr:col>18</xdr:col>
      <xdr:colOff>177800</xdr:colOff>
      <xdr:row>37</xdr:row>
      <xdr:rowOff>160101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80687"/>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26617</xdr:rowOff>
    </xdr:from>
    <xdr:to>
      <xdr:col>29</xdr:col>
      <xdr:colOff>177800</xdr:colOff>
      <xdr:row>37</xdr:row>
      <xdr:rowOff>128217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170144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87195</xdr:rowOff>
    </xdr:from>
    <xdr:to>
      <xdr:col>26</xdr:col>
      <xdr:colOff>101600</xdr:colOff>
      <xdr:row>37</xdr:row>
      <xdr:rowOff>188795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1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173572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174727</xdr:rowOff>
    </xdr:from>
    <xdr:to>
      <xdr:col>22</xdr:col>
      <xdr:colOff>165100</xdr:colOff>
      <xdr:row>37</xdr:row>
      <xdr:rowOff>276327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261104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105187</xdr:rowOff>
    </xdr:from>
    <xdr:to>
      <xdr:col>19</xdr:col>
      <xdr:colOff>38100</xdr:colOff>
      <xdr:row>37</xdr:row>
      <xdr:rowOff>206787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191564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109301</xdr:rowOff>
    </xdr:from>
    <xdr:to>
      <xdr:col>15</xdr:col>
      <xdr:colOff>101600</xdr:colOff>
      <xdr:row>37</xdr:row>
      <xdr:rowOff>210901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195678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92853</xdr:rowOff>
    </xdr:from>
    <xdr:to>
      <xdr:col>24</xdr:col>
      <xdr:colOff>63500</xdr:colOff>
      <xdr:row>37</xdr:row>
      <xdr:rowOff>129005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5053"/>
          <a:ext cx="838200" cy="20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123437</xdr:rowOff>
    </xdr:from>
    <xdr:to>
      <xdr:col>19</xdr:col>
      <xdr:colOff>177800</xdr:colOff>
      <xdr:row>37</xdr:row>
      <xdr:rowOff>129005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6708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107402</xdr:rowOff>
    </xdr:from>
    <xdr:to>
      <xdr:col>15</xdr:col>
      <xdr:colOff>50800</xdr:colOff>
      <xdr:row>37</xdr:row>
      <xdr:rowOff>123437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51052"/>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118636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105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42053</xdr:rowOff>
    </xdr:from>
    <xdr:to>
      <xdr:col>24</xdr:col>
      <xdr:colOff>114300</xdr:colOff>
      <xdr:row>36</xdr:row>
      <xdr:rowOff>143653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78205</xdr:rowOff>
    </xdr:from>
    <xdr:to>
      <xdr:col>20</xdr:col>
      <xdr:colOff>38100</xdr:colOff>
      <xdr:row>38</xdr:row>
      <xdr:rowOff>8355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72637</xdr:rowOff>
    </xdr:from>
    <xdr:to>
      <xdr:col>15</xdr:col>
      <xdr:colOff>101600</xdr:colOff>
      <xdr:row>38</xdr:row>
      <xdr:rowOff>2787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165364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56602</xdr:rowOff>
    </xdr:from>
    <xdr:to>
      <xdr:col>10</xdr:col>
      <xdr:colOff>165100</xdr:colOff>
      <xdr:row>37</xdr:row>
      <xdr:rowOff>158202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149329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67836</xdr:rowOff>
    </xdr:from>
    <xdr:to>
      <xdr:col>6</xdr:col>
      <xdr:colOff>38100</xdr:colOff>
      <xdr:row>37</xdr:row>
      <xdr:rowOff>169436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160563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119638</xdr:rowOff>
    </xdr:from>
    <xdr:to>
      <xdr:col>24</xdr:col>
      <xdr:colOff>63500</xdr:colOff>
      <xdr:row>57</xdr:row>
      <xdr:rowOff>147320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92288"/>
          <a:ext cx="8382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119638</xdr:rowOff>
    </xdr:from>
    <xdr:to>
      <xdr:col>19</xdr:col>
      <xdr:colOff>177800</xdr:colOff>
      <xdr:row>57</xdr:row>
      <xdr:rowOff>170224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92288"/>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154755</xdr:rowOff>
    </xdr:from>
    <xdr:to>
      <xdr:col>15</xdr:col>
      <xdr:colOff>50800</xdr:colOff>
      <xdr:row>57</xdr:row>
      <xdr:rowOff>170224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154755</xdr:rowOff>
    </xdr:from>
    <xdr:to>
      <xdr:col>10</xdr:col>
      <xdr:colOff>114300</xdr:colOff>
      <xdr:row>58</xdr:row>
      <xdr:rowOff>20545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740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96520</xdr:rowOff>
    </xdr:from>
    <xdr:to>
      <xdr:col>24</xdr:col>
      <xdr:colOff>114300</xdr:colOff>
      <xdr:row>58</xdr:row>
      <xdr:rowOff>26670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68838</xdr:rowOff>
    </xdr:from>
    <xdr:to>
      <xdr:col>20</xdr:col>
      <xdr:colOff>38100</xdr:colOff>
      <xdr:row>57</xdr:row>
      <xdr:rowOff>170438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161565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119424</xdr:rowOff>
    </xdr:from>
    <xdr:to>
      <xdr:col>15</xdr:col>
      <xdr:colOff>101600</xdr:colOff>
      <xdr:row>58</xdr:row>
      <xdr:rowOff>49574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103955</xdr:rowOff>
    </xdr:from>
    <xdr:to>
      <xdr:col>10</xdr:col>
      <xdr:colOff>165100</xdr:colOff>
      <xdr:row>58</xdr:row>
      <xdr:rowOff>34105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25232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141195</xdr:rowOff>
    </xdr:from>
    <xdr:to>
      <xdr:col>6</xdr:col>
      <xdr:colOff>38100</xdr:colOff>
      <xdr:row>58</xdr:row>
      <xdr:rowOff>71345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93111</xdr:rowOff>
    </xdr:from>
    <xdr:to>
      <xdr:col>24</xdr:col>
      <xdr:colOff>63500</xdr:colOff>
      <xdr:row>78</xdr:row>
      <xdr:rowOff>102552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6211"/>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89430</xdr:rowOff>
    </xdr:from>
    <xdr:to>
      <xdr:col>19</xdr:col>
      <xdr:colOff>177800</xdr:colOff>
      <xdr:row>78</xdr:row>
      <xdr:rowOff>102552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2530"/>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89430</xdr:rowOff>
    </xdr:from>
    <xdr:to>
      <xdr:col>15</xdr:col>
      <xdr:colOff>50800</xdr:colOff>
      <xdr:row>78</xdr:row>
      <xdr:rowOff>97752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530"/>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97752</xdr:rowOff>
    </xdr:from>
    <xdr:to>
      <xdr:col>10</xdr:col>
      <xdr:colOff>114300</xdr:colOff>
      <xdr:row>78</xdr:row>
      <xdr:rowOff>106690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0852"/>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42311</xdr:rowOff>
    </xdr:from>
    <xdr:to>
      <xdr:col>24</xdr:col>
      <xdr:colOff>114300</xdr:colOff>
      <xdr:row>78</xdr:row>
      <xdr:rowOff>143911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128688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51752</xdr:rowOff>
    </xdr:from>
    <xdr:to>
      <xdr:col>20</xdr:col>
      <xdr:colOff>38100</xdr:colOff>
      <xdr:row>78</xdr:row>
      <xdr:rowOff>153352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38630</xdr:rowOff>
    </xdr:from>
    <xdr:to>
      <xdr:col>15</xdr:col>
      <xdr:colOff>101600</xdr:colOff>
      <xdr:row>78</xdr:row>
      <xdr:rowOff>140230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46952</xdr:rowOff>
    </xdr:from>
    <xdr:to>
      <xdr:col>10</xdr:col>
      <xdr:colOff>165100</xdr:colOff>
      <xdr:row>78</xdr:row>
      <xdr:rowOff>148552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139679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55890</xdr:rowOff>
    </xdr:from>
    <xdr:to>
      <xdr:col>6</xdr:col>
      <xdr:colOff>38100</xdr:colOff>
      <xdr:row>78</xdr:row>
      <xdr:rowOff>157490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148617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70434</xdr:rowOff>
    </xdr:from>
    <xdr:to>
      <xdr:col>24</xdr:col>
      <xdr:colOff>63500</xdr:colOff>
      <xdr:row>93</xdr:row>
      <xdr:rowOff>125698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15284"/>
          <a:ext cx="8382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125698</xdr:rowOff>
    </xdr:from>
    <xdr:to>
      <xdr:col>19</xdr:col>
      <xdr:colOff>177800</xdr:colOff>
      <xdr:row>93</xdr:row>
      <xdr:rowOff>137528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7054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133986</xdr:rowOff>
    </xdr:from>
    <xdr:to>
      <xdr:col>15</xdr:col>
      <xdr:colOff>50800</xdr:colOff>
      <xdr:row>93</xdr:row>
      <xdr:rowOff>137528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078836"/>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133986</xdr:rowOff>
    </xdr:from>
    <xdr:to>
      <xdr:col>10</xdr:col>
      <xdr:colOff>114300</xdr:colOff>
      <xdr:row>94</xdr:row>
      <xdr:rowOff>74454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78836"/>
          <a:ext cx="8890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19634</xdr:rowOff>
    </xdr:from>
    <xdr:to>
      <xdr:col>24</xdr:col>
      <xdr:colOff>114300</xdr:colOff>
      <xdr:row>93</xdr:row>
      <xdr:rowOff>121234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42511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74898</xdr:rowOff>
    </xdr:from>
    <xdr:to>
      <xdr:col>20</xdr:col>
      <xdr:colOff>38100</xdr:colOff>
      <xdr:row>94</xdr:row>
      <xdr:rowOff>5048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21575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7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86728</xdr:rowOff>
    </xdr:from>
    <xdr:to>
      <xdr:col>15</xdr:col>
      <xdr:colOff>101600</xdr:colOff>
      <xdr:row>94</xdr:row>
      <xdr:rowOff>16878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33405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83186</xdr:rowOff>
    </xdr:from>
    <xdr:to>
      <xdr:col>10</xdr:col>
      <xdr:colOff>165100</xdr:colOff>
      <xdr:row>94</xdr:row>
      <xdr:rowOff>13336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29863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23654</xdr:rowOff>
    </xdr:from>
    <xdr:to>
      <xdr:col>6</xdr:col>
      <xdr:colOff>38100</xdr:colOff>
      <xdr:row>94</xdr:row>
      <xdr:rowOff>125254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141781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110249</xdr:rowOff>
    </xdr:from>
    <xdr:to>
      <xdr:col>55</xdr:col>
      <xdr:colOff>0</xdr:colOff>
      <xdr:row>38</xdr:row>
      <xdr:rowOff>2300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10999"/>
          <a:ext cx="838200" cy="4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2300</xdr:rowOff>
    </xdr:from>
    <xdr:to>
      <xdr:col>50</xdr:col>
      <xdr:colOff>114300</xdr:colOff>
      <xdr:row>38</xdr:row>
      <xdr:rowOff>7017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17400"/>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7017</xdr:rowOff>
    </xdr:from>
    <xdr:to>
      <xdr:col>45</xdr:col>
      <xdr:colOff>177800</xdr:colOff>
      <xdr:row>38</xdr:row>
      <xdr:rowOff>9379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2211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158963</xdr:rowOff>
    </xdr:from>
    <xdr:to>
      <xdr:col>41</xdr:col>
      <xdr:colOff>50800</xdr:colOff>
      <xdr:row>38</xdr:row>
      <xdr:rowOff>9379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02613"/>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59449</xdr:rowOff>
    </xdr:from>
    <xdr:to>
      <xdr:col>55</xdr:col>
      <xdr:colOff>50800</xdr:colOff>
      <xdr:row>35</xdr:row>
      <xdr:rowOff>161049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145826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7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122950</xdr:rowOff>
    </xdr:from>
    <xdr:to>
      <xdr:col>50</xdr:col>
      <xdr:colOff>165100</xdr:colOff>
      <xdr:row>38</xdr:row>
      <xdr:rowOff>53100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44227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127667</xdr:rowOff>
    </xdr:from>
    <xdr:to>
      <xdr:col>46</xdr:col>
      <xdr:colOff>38100</xdr:colOff>
      <xdr:row>38</xdr:row>
      <xdr:rowOff>57817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48944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130029</xdr:rowOff>
    </xdr:from>
    <xdr:to>
      <xdr:col>41</xdr:col>
      <xdr:colOff>101600</xdr:colOff>
      <xdr:row>38</xdr:row>
      <xdr:rowOff>60179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51306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108164</xdr:rowOff>
    </xdr:from>
    <xdr:to>
      <xdr:col>36</xdr:col>
      <xdr:colOff>165100</xdr:colOff>
      <xdr:row>38</xdr:row>
      <xdr:rowOff>38314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54841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143554</xdr:rowOff>
    </xdr:from>
    <xdr:to>
      <xdr:col>55</xdr:col>
      <xdr:colOff>0</xdr:colOff>
      <xdr:row>57</xdr:row>
      <xdr:rowOff>73173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01854"/>
          <a:ext cx="838200" cy="4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143554</xdr:rowOff>
    </xdr:from>
    <xdr:to>
      <xdr:col>50</xdr:col>
      <xdr:colOff>114300</xdr:colOff>
      <xdr:row>57</xdr:row>
      <xdr:rowOff>9330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01854"/>
          <a:ext cx="889000" cy="3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9330</xdr:rowOff>
    </xdr:from>
    <xdr:to>
      <xdr:col>45</xdr:col>
      <xdr:colOff>177800</xdr:colOff>
      <xdr:row>57</xdr:row>
      <xdr:rowOff>46925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8198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46925</xdr:rowOff>
    </xdr:from>
    <xdr:to>
      <xdr:col>41</xdr:col>
      <xdr:colOff>50800</xdr:colOff>
      <xdr:row>57</xdr:row>
      <xdr:rowOff>101190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9575"/>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22373</xdr:rowOff>
    </xdr:from>
    <xdr:to>
      <xdr:col>55</xdr:col>
      <xdr:colOff>50800</xdr:colOff>
      <xdr:row>57</xdr:row>
      <xdr:rowOff>123973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108750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92754</xdr:rowOff>
    </xdr:from>
    <xdr:to>
      <xdr:col>50</xdr:col>
      <xdr:colOff>165100</xdr:colOff>
      <xdr:row>55</xdr:row>
      <xdr:rowOff>22904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39431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129980</xdr:rowOff>
    </xdr:from>
    <xdr:to>
      <xdr:col>46</xdr:col>
      <xdr:colOff>38100</xdr:colOff>
      <xdr:row>57</xdr:row>
      <xdr:rowOff>60130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51257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167575</xdr:rowOff>
    </xdr:from>
    <xdr:to>
      <xdr:col>41</xdr:col>
      <xdr:colOff>101600</xdr:colOff>
      <xdr:row>57</xdr:row>
      <xdr:rowOff>97725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88852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50390</xdr:rowOff>
    </xdr:from>
    <xdr:to>
      <xdr:col>36</xdr:col>
      <xdr:colOff>165100</xdr:colOff>
      <xdr:row>57</xdr:row>
      <xdr:rowOff>151990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171208</xdr:rowOff>
    </xdr:from>
    <xdr:to>
      <xdr:col>55</xdr:col>
      <xdr:colOff>0</xdr:colOff>
      <xdr:row>78</xdr:row>
      <xdr:rowOff>120345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72858"/>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171208</xdr:rowOff>
    </xdr:from>
    <xdr:to>
      <xdr:col>50</xdr:col>
      <xdr:colOff>114300</xdr:colOff>
      <xdr:row>78</xdr:row>
      <xdr:rowOff>95441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72858"/>
          <a:ext cx="8890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5499</xdr:rowOff>
    </xdr:from>
    <xdr:to>
      <xdr:col>45</xdr:col>
      <xdr:colOff>177800</xdr:colOff>
      <xdr:row>78</xdr:row>
      <xdr:rowOff>95441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78599"/>
          <a:ext cx="889000" cy="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5499</xdr:rowOff>
    </xdr:from>
    <xdr:to>
      <xdr:col>41</xdr:col>
      <xdr:colOff>50800</xdr:colOff>
      <xdr:row>78</xdr:row>
      <xdr:rowOff>69228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78599"/>
          <a:ext cx="889000" cy="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69545</xdr:rowOff>
    </xdr:from>
    <xdr:to>
      <xdr:col>55</xdr:col>
      <xdr:colOff>50800</xdr:colOff>
      <xdr:row>78</xdr:row>
      <xdr:rowOff>171145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155922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120408</xdr:rowOff>
    </xdr:from>
    <xdr:to>
      <xdr:col>50</xdr:col>
      <xdr:colOff>165100</xdr:colOff>
      <xdr:row>78</xdr:row>
      <xdr:rowOff>50558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41685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44641</xdr:rowOff>
    </xdr:from>
    <xdr:to>
      <xdr:col>46</xdr:col>
      <xdr:colOff>38100</xdr:colOff>
      <xdr:row>78</xdr:row>
      <xdr:rowOff>146241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137368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1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126149</xdr:rowOff>
    </xdr:from>
    <xdr:to>
      <xdr:col>41</xdr:col>
      <xdr:colOff>101600</xdr:colOff>
      <xdr:row>78</xdr:row>
      <xdr:rowOff>56299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47426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18428</xdr:rowOff>
    </xdr:from>
    <xdr:to>
      <xdr:col>36</xdr:col>
      <xdr:colOff>165100</xdr:colOff>
      <xdr:row>78</xdr:row>
      <xdr:rowOff>120028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111155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113838</xdr:rowOff>
    </xdr:from>
    <xdr:to>
      <xdr:col>55</xdr:col>
      <xdr:colOff>0</xdr:colOff>
      <xdr:row>97</xdr:row>
      <xdr:rowOff>84448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058688"/>
          <a:ext cx="838200" cy="6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113838</xdr:rowOff>
    </xdr:from>
    <xdr:to>
      <xdr:col>50</xdr:col>
      <xdr:colOff>114300</xdr:colOff>
      <xdr:row>97</xdr:row>
      <xdr:rowOff>35230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058688"/>
          <a:ext cx="889000" cy="6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35230</xdr:rowOff>
    </xdr:from>
    <xdr:to>
      <xdr:col>45</xdr:col>
      <xdr:colOff>177800</xdr:colOff>
      <xdr:row>97</xdr:row>
      <xdr:rowOff>102476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65880"/>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102476</xdr:rowOff>
    </xdr:from>
    <xdr:to>
      <xdr:col>41</xdr:col>
      <xdr:colOff>50800</xdr:colOff>
      <xdr:row>98</xdr:row>
      <xdr:rowOff>11081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33126"/>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33648</xdr:rowOff>
    </xdr:from>
    <xdr:to>
      <xdr:col>55</xdr:col>
      <xdr:colOff>50800</xdr:colOff>
      <xdr:row>97</xdr:row>
      <xdr:rowOff>135248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63038</xdr:rowOff>
    </xdr:from>
    <xdr:to>
      <xdr:col>50</xdr:col>
      <xdr:colOff>165100</xdr:colOff>
      <xdr:row>93</xdr:row>
      <xdr:rowOff>164638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9715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78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155880</xdr:rowOff>
    </xdr:from>
    <xdr:to>
      <xdr:col>46</xdr:col>
      <xdr:colOff>38100</xdr:colOff>
      <xdr:row>97</xdr:row>
      <xdr:rowOff>86030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102557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51676</xdr:rowOff>
    </xdr:from>
    <xdr:to>
      <xdr:col>41</xdr:col>
      <xdr:colOff>101600</xdr:colOff>
      <xdr:row>97</xdr:row>
      <xdr:rowOff>153276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169803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131731</xdr:rowOff>
    </xdr:from>
    <xdr:to>
      <xdr:col>36</xdr:col>
      <xdr:colOff>165100</xdr:colOff>
      <xdr:row>98</xdr:row>
      <xdr:rowOff>61881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53008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37706</xdr:rowOff>
    </xdr:from>
    <xdr:to>
      <xdr:col>85</xdr:col>
      <xdr:colOff>127000</xdr:colOff>
      <xdr:row>39</xdr:row>
      <xdr:rowOff>40507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4256"/>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37706</xdr:rowOff>
    </xdr:from>
    <xdr:to>
      <xdr:col>81</xdr:col>
      <xdr:colOff>50800</xdr:colOff>
      <xdr:row>39</xdr:row>
      <xdr:rowOff>42240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425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42240</xdr:rowOff>
    </xdr:from>
    <xdr:to>
      <xdr:col>76</xdr:col>
      <xdr:colOff>114300</xdr:colOff>
      <xdr:row>39</xdr:row>
      <xdr:rowOff>43612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7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40563</xdr:rowOff>
    </xdr:from>
    <xdr:to>
      <xdr:col>71</xdr:col>
      <xdr:colOff>177800</xdr:colOff>
      <xdr:row>39</xdr:row>
      <xdr:rowOff>43612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711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161157</xdr:rowOff>
    </xdr:from>
    <xdr:to>
      <xdr:col>85</xdr:col>
      <xdr:colOff>177800</xdr:colOff>
      <xdr:row>39</xdr:row>
      <xdr:rowOff>91307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76084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158356</xdr:rowOff>
    </xdr:from>
    <xdr:to>
      <xdr:col>81</xdr:col>
      <xdr:colOff>101600</xdr:colOff>
      <xdr:row>39</xdr:row>
      <xdr:rowOff>88506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79633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162890</xdr:rowOff>
    </xdr:from>
    <xdr:to>
      <xdr:col>76</xdr:col>
      <xdr:colOff>165100</xdr:colOff>
      <xdr:row>39</xdr:row>
      <xdr:rowOff>93040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164262</xdr:rowOff>
    </xdr:from>
    <xdr:to>
      <xdr:col>72</xdr:col>
      <xdr:colOff>38100</xdr:colOff>
      <xdr:row>39</xdr:row>
      <xdr:rowOff>94412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85539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161213</xdr:rowOff>
    </xdr:from>
    <xdr:to>
      <xdr:col>67</xdr:col>
      <xdr:colOff>101600</xdr:colOff>
      <xdr:row>39</xdr:row>
      <xdr:rowOff>91363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82490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72720</xdr:rowOff>
    </xdr:from>
    <xdr:to>
      <xdr:col>85</xdr:col>
      <xdr:colOff>127000</xdr:colOff>
      <xdr:row>77</xdr:row>
      <xdr:rowOff>98743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4370"/>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91390</xdr:rowOff>
    </xdr:from>
    <xdr:to>
      <xdr:col>81</xdr:col>
      <xdr:colOff>50800</xdr:colOff>
      <xdr:row>77</xdr:row>
      <xdr:rowOff>98743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9304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59751</xdr:rowOff>
    </xdr:from>
    <xdr:to>
      <xdr:col>76</xdr:col>
      <xdr:colOff>114300</xdr:colOff>
      <xdr:row>77</xdr:row>
      <xdr:rowOff>91390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6140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59751</xdr:rowOff>
    </xdr:from>
    <xdr:to>
      <xdr:col>71</xdr:col>
      <xdr:colOff>177800</xdr:colOff>
      <xdr:row>77</xdr:row>
      <xdr:rowOff>73451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14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21920</xdr:rowOff>
    </xdr:from>
    <xdr:to>
      <xdr:col>85</xdr:col>
      <xdr:colOff>177800</xdr:colOff>
      <xdr:row>77</xdr:row>
      <xdr:rowOff>123520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47943</xdr:rowOff>
    </xdr:from>
    <xdr:to>
      <xdr:col>81</xdr:col>
      <xdr:colOff>101600</xdr:colOff>
      <xdr:row>77</xdr:row>
      <xdr:rowOff>149543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140670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40590</xdr:rowOff>
    </xdr:from>
    <xdr:to>
      <xdr:col>76</xdr:col>
      <xdr:colOff>165100</xdr:colOff>
      <xdr:row>77</xdr:row>
      <xdr:rowOff>142190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133317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8951</xdr:rowOff>
    </xdr:from>
    <xdr:to>
      <xdr:col>72</xdr:col>
      <xdr:colOff>38100</xdr:colOff>
      <xdr:row>77</xdr:row>
      <xdr:rowOff>110551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101678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22651</xdr:rowOff>
    </xdr:from>
    <xdr:to>
      <xdr:col>67</xdr:col>
      <xdr:colOff>101600</xdr:colOff>
      <xdr:row>77</xdr:row>
      <xdr:rowOff>124251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115378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62382</xdr:rowOff>
    </xdr:from>
    <xdr:to>
      <xdr:col>85</xdr:col>
      <xdr:colOff>127000</xdr:colOff>
      <xdr:row>98</xdr:row>
      <xdr:rowOff>72592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64482"/>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72592</xdr:rowOff>
    </xdr:from>
    <xdr:to>
      <xdr:col>81</xdr:col>
      <xdr:colOff>50800</xdr:colOff>
      <xdr:row>98</xdr:row>
      <xdr:rowOff>73507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46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73507</xdr:rowOff>
    </xdr:from>
    <xdr:to>
      <xdr:col>76</xdr:col>
      <xdr:colOff>114300</xdr:colOff>
      <xdr:row>98</xdr:row>
      <xdr:rowOff>147295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75607"/>
          <a:ext cx="889000" cy="7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147295</xdr:rowOff>
    </xdr:from>
    <xdr:to>
      <xdr:col>71</xdr:col>
      <xdr:colOff>177800</xdr:colOff>
      <xdr:row>99</xdr:row>
      <xdr:rowOff>26429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9395"/>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11582</xdr:rowOff>
    </xdr:from>
    <xdr:to>
      <xdr:col>85</xdr:col>
      <xdr:colOff>177800</xdr:colOff>
      <xdr:row>98</xdr:row>
      <xdr:rowOff>113182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161459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21792</xdr:rowOff>
    </xdr:from>
    <xdr:to>
      <xdr:col>81</xdr:col>
      <xdr:colOff>101600</xdr:colOff>
      <xdr:row>98</xdr:row>
      <xdr:rowOff>123392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22707</xdr:rowOff>
    </xdr:from>
    <xdr:to>
      <xdr:col>76</xdr:col>
      <xdr:colOff>165100</xdr:colOff>
      <xdr:row>98</xdr:row>
      <xdr:rowOff>124307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115434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96495</xdr:rowOff>
    </xdr:from>
    <xdr:to>
      <xdr:col>72</xdr:col>
      <xdr:colOff>38100</xdr:colOff>
      <xdr:row>99</xdr:row>
      <xdr:rowOff>26645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17772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147079</xdr:rowOff>
    </xdr:from>
    <xdr:to>
      <xdr:col>67</xdr:col>
      <xdr:colOff>101600</xdr:colOff>
      <xdr:row>99</xdr:row>
      <xdr:rowOff>77229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68356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6380</xdr:rowOff>
    </xdr:from>
    <xdr:to>
      <xdr:col>116</xdr:col>
      <xdr:colOff>63500</xdr:colOff>
      <xdr:row>58</xdr:row>
      <xdr:rowOff>7295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5048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104404</xdr:rowOff>
    </xdr:from>
    <xdr:to>
      <xdr:col>111</xdr:col>
      <xdr:colOff>177800</xdr:colOff>
      <xdr:row>58</xdr:row>
      <xdr:rowOff>7295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77054"/>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21194</xdr:rowOff>
    </xdr:from>
    <xdr:to>
      <xdr:col>107</xdr:col>
      <xdr:colOff>50800</xdr:colOff>
      <xdr:row>57</xdr:row>
      <xdr:rowOff>104404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9384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8027</xdr:rowOff>
    </xdr:from>
    <xdr:to>
      <xdr:col>102</xdr:col>
      <xdr:colOff>114300</xdr:colOff>
      <xdr:row>57</xdr:row>
      <xdr:rowOff>21194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127030</xdr:rowOff>
    </xdr:from>
    <xdr:to>
      <xdr:col>116</xdr:col>
      <xdr:colOff>114300</xdr:colOff>
      <xdr:row>58</xdr:row>
      <xdr:rowOff>57180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105457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127945</xdr:rowOff>
    </xdr:from>
    <xdr:to>
      <xdr:col>112</xdr:col>
      <xdr:colOff>38100</xdr:colOff>
      <xdr:row>58</xdr:row>
      <xdr:rowOff>58095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49222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53604</xdr:rowOff>
    </xdr:from>
    <xdr:to>
      <xdr:col>107</xdr:col>
      <xdr:colOff>101600</xdr:colOff>
      <xdr:row>57</xdr:row>
      <xdr:rowOff>155204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146331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141844</xdr:rowOff>
    </xdr:from>
    <xdr:to>
      <xdr:col>102</xdr:col>
      <xdr:colOff>165100</xdr:colOff>
      <xdr:row>57</xdr:row>
      <xdr:rowOff>71994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88521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48507</xdr:rowOff>
    </xdr:from>
    <xdr:to>
      <xdr:col>116</xdr:col>
      <xdr:colOff>63500</xdr:colOff>
      <xdr:row>77</xdr:row>
      <xdr:rowOff>77102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50157"/>
          <a:ext cx="8382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77102</xdr:rowOff>
    </xdr:from>
    <xdr:to>
      <xdr:col>111</xdr:col>
      <xdr:colOff>177800</xdr:colOff>
      <xdr:row>77</xdr:row>
      <xdr:rowOff>103696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875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103696</xdr:rowOff>
    </xdr:from>
    <xdr:to>
      <xdr:col>107</xdr:col>
      <xdr:colOff>50800</xdr:colOff>
      <xdr:row>77</xdr:row>
      <xdr:rowOff>119469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119469</xdr:rowOff>
    </xdr:from>
    <xdr:to>
      <xdr:col>102</xdr:col>
      <xdr:colOff>114300</xdr:colOff>
      <xdr:row>77</xdr:row>
      <xdr:rowOff>149549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169157</xdr:rowOff>
    </xdr:from>
    <xdr:to>
      <xdr:col>116</xdr:col>
      <xdr:colOff>114300</xdr:colOff>
      <xdr:row>77</xdr:row>
      <xdr:rowOff>99307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147584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26302</xdr:rowOff>
    </xdr:from>
    <xdr:to>
      <xdr:col>112</xdr:col>
      <xdr:colOff>38100</xdr:colOff>
      <xdr:row>77</xdr:row>
      <xdr:rowOff>127902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119029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52896</xdr:rowOff>
    </xdr:from>
    <xdr:to>
      <xdr:col>107</xdr:col>
      <xdr:colOff>101600</xdr:colOff>
      <xdr:row>77</xdr:row>
      <xdr:rowOff>154496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145623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68669</xdr:rowOff>
    </xdr:from>
    <xdr:to>
      <xdr:col>102</xdr:col>
      <xdr:colOff>165100</xdr:colOff>
      <xdr:row>77</xdr:row>
      <xdr:rowOff>170269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161396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98749</xdr:rowOff>
    </xdr:from>
    <xdr:to>
      <xdr:col>98</xdr:col>
      <xdr:colOff>38100</xdr:colOff>
      <xdr:row>78</xdr:row>
      <xdr:rowOff>28899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20026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類似団体平均を上回っているのは扶助費で、類似団体と比較して住民一人当たり</a:t>
          </a:r>
          <a:r>
            <a:rPr kumimoji="1" lang="en-US" altLang="ja-JP" sz="1300">
              <a:latin typeface="ＭＳ Ｐゴシック" panose="020B0600070205080204" pitchFamily="50" charset="-128"/>
              <a:ea typeface="ＭＳ Ｐゴシック" panose="020B0600070205080204" pitchFamily="50" charset="-128"/>
            </a:rPr>
            <a:t>9,031</a:t>
          </a:r>
          <a:r>
            <a:rPr kumimoji="1" lang="ja-JP" altLang="en-US" sz="1300">
              <a:latin typeface="ＭＳ Ｐゴシック" panose="020B0600070205080204" pitchFamily="50" charset="-128"/>
              <a:ea typeface="ＭＳ Ｐゴシック" panose="020B0600070205080204" pitchFamily="50" charset="-128"/>
            </a:rPr>
            <a:t>円コストがかかっている。これは、市営の保育所を持たずに私立保育所に保育給付費を措置していることや、本市の子育て支援の代名詞にもなっている「高校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人件費は、全国・兵庫県平均及び類似団体平均を下回っており、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年間の退職者不補充や、民間委託の推進等により、他団体に先駆けて職員数の削減に取り組み、平成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％）を全廃するなど、徹底した人件費の抑制に取り組んできた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新庁舎建設が完了し類似団体平均水準まで減少したが、全国・兵庫県平均を上回っており、今後も公共施設の老朽化による更新が見込まれるため、公共施設総合管理計画や個別施設計画に基づいて長寿命化や集約化を推進し、適正なアセットマネジメント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48,146
47,242
92.94
26,436,030
25,645,521
392,335
11,570,912
21,695,059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161907</xdr:rowOff>
    </xdr:from>
    <xdr:to>
      <xdr:col>24</xdr:col>
      <xdr:colOff>63500</xdr:colOff>
      <xdr:row>38</xdr:row>
      <xdr:rowOff>11031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555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161907</xdr:rowOff>
    </xdr:from>
    <xdr:to>
      <xdr:col>19</xdr:col>
      <xdr:colOff>177800</xdr:colOff>
      <xdr:row>37</xdr:row>
      <xdr:rowOff>162234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0555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152763</xdr:rowOff>
    </xdr:from>
    <xdr:to>
      <xdr:col>15</xdr:col>
      <xdr:colOff>50800</xdr:colOff>
      <xdr:row>37</xdr:row>
      <xdr:rowOff>162234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152763</xdr:rowOff>
    </xdr:from>
    <xdr:to>
      <xdr:col>10</xdr:col>
      <xdr:colOff>114300</xdr:colOff>
      <xdr:row>37</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131681</xdr:rowOff>
    </xdr:from>
    <xdr:to>
      <xdr:col>24</xdr:col>
      <xdr:colOff>114300</xdr:colOff>
      <xdr:row>38</xdr:row>
      <xdr:rowOff>61830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110108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111107</xdr:rowOff>
    </xdr:from>
    <xdr:to>
      <xdr:col>20</xdr:col>
      <xdr:colOff>38100</xdr:colOff>
      <xdr:row>38</xdr:row>
      <xdr:rowOff>41256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111434</xdr:rowOff>
    </xdr:from>
    <xdr:to>
      <xdr:col>15</xdr:col>
      <xdr:colOff>101600</xdr:colOff>
      <xdr:row>38</xdr:row>
      <xdr:rowOff>41584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101963</xdr:rowOff>
    </xdr:from>
    <xdr:to>
      <xdr:col>10</xdr:col>
      <xdr:colOff>165100</xdr:colOff>
      <xdr:row>38</xdr:row>
      <xdr:rowOff>32113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23240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109148</xdr:rowOff>
    </xdr:from>
    <xdr:to>
      <xdr:col>6</xdr:col>
      <xdr:colOff>38100</xdr:colOff>
      <xdr:row>38</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30425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94173</xdr:rowOff>
    </xdr:from>
    <xdr:to>
      <xdr:col>24</xdr:col>
      <xdr:colOff>63500</xdr:colOff>
      <xdr:row>56</xdr:row>
      <xdr:rowOff>128132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5373"/>
          <a:ext cx="8382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128132</xdr:rowOff>
    </xdr:from>
    <xdr:to>
      <xdr:col>19</xdr:col>
      <xdr:colOff>177800</xdr:colOff>
      <xdr:row>58</xdr:row>
      <xdr:rowOff>1694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29332"/>
          <a:ext cx="889000" cy="2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1694</xdr:rowOff>
    </xdr:from>
    <xdr:to>
      <xdr:col>15</xdr:col>
      <xdr:colOff>50800</xdr:colOff>
      <xdr:row>58</xdr:row>
      <xdr:rowOff>103412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45794"/>
          <a:ext cx="889000" cy="1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103412</xdr:rowOff>
    </xdr:from>
    <xdr:to>
      <xdr:col>10</xdr:col>
      <xdr:colOff>114300</xdr:colOff>
      <xdr:row>58</xdr:row>
      <xdr:rowOff>112751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751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43373</xdr:rowOff>
    </xdr:from>
    <xdr:to>
      <xdr:col>24</xdr:col>
      <xdr:colOff>114300</xdr:colOff>
      <xdr:row>56</xdr:row>
      <xdr:rowOff>144973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129750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77332</xdr:rowOff>
    </xdr:from>
    <xdr:to>
      <xdr:col>20</xdr:col>
      <xdr:colOff>38100</xdr:colOff>
      <xdr:row>57</xdr:row>
      <xdr:rowOff>7482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24009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5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122344</xdr:rowOff>
    </xdr:from>
    <xdr:to>
      <xdr:col>15</xdr:col>
      <xdr:colOff>101600</xdr:colOff>
      <xdr:row>58</xdr:row>
      <xdr:rowOff>52494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69021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52612</xdr:rowOff>
    </xdr:from>
    <xdr:to>
      <xdr:col>10</xdr:col>
      <xdr:colOff>165100</xdr:colOff>
      <xdr:row>58</xdr:row>
      <xdr:rowOff>154212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145339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61951</xdr:rowOff>
    </xdr:from>
    <xdr:to>
      <xdr:col>6</xdr:col>
      <xdr:colOff>38100</xdr:colOff>
      <xdr:row>58</xdr:row>
      <xdr:rowOff>163551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154678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166708</xdr:rowOff>
    </xdr:from>
    <xdr:to>
      <xdr:col>24</xdr:col>
      <xdr:colOff>63500</xdr:colOff>
      <xdr:row>77</xdr:row>
      <xdr:rowOff>80525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96908"/>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80525</xdr:rowOff>
    </xdr:from>
    <xdr:to>
      <xdr:col>19</xdr:col>
      <xdr:colOff>177800</xdr:colOff>
      <xdr:row>77</xdr:row>
      <xdr:rowOff>116791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82175"/>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116791</xdr:rowOff>
    </xdr:from>
    <xdr:to>
      <xdr:col>15</xdr:col>
      <xdr:colOff>50800</xdr:colOff>
      <xdr:row>77</xdr:row>
      <xdr:rowOff>148224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1844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148224</xdr:rowOff>
    </xdr:from>
    <xdr:to>
      <xdr:col>10</xdr:col>
      <xdr:colOff>114300</xdr:colOff>
      <xdr:row>77</xdr:row>
      <xdr:rowOff>152975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49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115908</xdr:rowOff>
    </xdr:from>
    <xdr:to>
      <xdr:col>24</xdr:col>
      <xdr:colOff>114300</xdr:colOff>
      <xdr:row>77</xdr:row>
      <xdr:rowOff>46058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94335</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29725</xdr:rowOff>
    </xdr:from>
    <xdr:to>
      <xdr:col>20</xdr:col>
      <xdr:colOff>38100</xdr:colOff>
      <xdr:row>77</xdr:row>
      <xdr:rowOff>131325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122452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2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65991</xdr:rowOff>
    </xdr:from>
    <xdr:to>
      <xdr:col>15</xdr:col>
      <xdr:colOff>101600</xdr:colOff>
      <xdr:row>77</xdr:row>
      <xdr:rowOff>167591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158718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6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97424</xdr:rowOff>
    </xdr:from>
    <xdr:to>
      <xdr:col>10</xdr:col>
      <xdr:colOff>165100</xdr:colOff>
      <xdr:row>78</xdr:row>
      <xdr:rowOff>27574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18701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102175</xdr:rowOff>
    </xdr:from>
    <xdr:to>
      <xdr:col>6</xdr:col>
      <xdr:colOff>38100</xdr:colOff>
      <xdr:row>78</xdr:row>
      <xdr:rowOff>32325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23452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78181</xdr:rowOff>
    </xdr:from>
    <xdr:to>
      <xdr:col>24</xdr:col>
      <xdr:colOff>63500</xdr:colOff>
      <xdr:row>98</xdr:row>
      <xdr:rowOff>151282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80281"/>
          <a:ext cx="8382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78181</xdr:rowOff>
    </xdr:from>
    <xdr:to>
      <xdr:col>19</xdr:col>
      <xdr:colOff>177800</xdr:colOff>
      <xdr:row>99</xdr:row>
      <xdr:rowOff>5601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80281"/>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5601</xdr:rowOff>
    </xdr:from>
    <xdr:to>
      <xdr:col>15</xdr:col>
      <xdr:colOff>50800</xdr:colOff>
      <xdr:row>99</xdr:row>
      <xdr:rowOff>5855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7915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763</xdr:rowOff>
    </xdr:from>
    <xdr:to>
      <xdr:col>10</xdr:col>
      <xdr:colOff>114300</xdr:colOff>
      <xdr:row>99</xdr:row>
      <xdr:rowOff>5855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74313"/>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100482</xdr:rowOff>
    </xdr:from>
    <xdr:to>
      <xdr:col>24</xdr:col>
      <xdr:colOff>114300</xdr:colOff>
      <xdr:row>99</xdr:row>
      <xdr:rowOff>30632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78909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27381</xdr:rowOff>
    </xdr:from>
    <xdr:to>
      <xdr:col>20</xdr:col>
      <xdr:colOff>38100</xdr:colOff>
      <xdr:row>98</xdr:row>
      <xdr:rowOff>128981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120108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126251</xdr:rowOff>
    </xdr:from>
    <xdr:to>
      <xdr:col>15</xdr:col>
      <xdr:colOff>101600</xdr:colOff>
      <xdr:row>99</xdr:row>
      <xdr:rowOff>56401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47528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126505</xdr:rowOff>
    </xdr:from>
    <xdr:to>
      <xdr:col>10</xdr:col>
      <xdr:colOff>165100</xdr:colOff>
      <xdr:row>99</xdr:row>
      <xdr:rowOff>56655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47782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121413</xdr:rowOff>
    </xdr:from>
    <xdr:to>
      <xdr:col>6</xdr:col>
      <xdr:colOff>38100</xdr:colOff>
      <xdr:row>99</xdr:row>
      <xdr:rowOff>51563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42690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0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83693</xdr:rowOff>
    </xdr:from>
    <xdr:to>
      <xdr:col>55</xdr:col>
      <xdr:colOff>0</xdr:colOff>
      <xdr:row>36</xdr:row>
      <xdr:rowOff>96038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25589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3683</xdr:rowOff>
    </xdr:from>
    <xdr:to>
      <xdr:col>50</xdr:col>
      <xdr:colOff>114300</xdr:colOff>
      <xdr:row>36</xdr:row>
      <xdr:rowOff>96038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175883"/>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37059</xdr:rowOff>
    </xdr:from>
    <xdr:to>
      <xdr:col>45</xdr:col>
      <xdr:colOff>177800</xdr:colOff>
      <xdr:row>36</xdr:row>
      <xdr:rowOff>3683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0378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135814</xdr:rowOff>
    </xdr:from>
    <xdr:to>
      <xdr:col>41</xdr:col>
      <xdr:colOff>50800</xdr:colOff>
      <xdr:row>35</xdr:row>
      <xdr:rowOff>37059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96511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32893</xdr:rowOff>
    </xdr:from>
    <xdr:to>
      <xdr:col>55</xdr:col>
      <xdr:colOff>50800</xdr:colOff>
      <xdr:row>36</xdr:row>
      <xdr:rowOff>134493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55770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45238</xdr:rowOff>
    </xdr:from>
    <xdr:to>
      <xdr:col>50</xdr:col>
      <xdr:colOff>165100</xdr:colOff>
      <xdr:row>36</xdr:row>
      <xdr:rowOff>146838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163365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124333</xdr:rowOff>
    </xdr:from>
    <xdr:to>
      <xdr:col>46</xdr:col>
      <xdr:colOff>38100</xdr:colOff>
      <xdr:row>36</xdr:row>
      <xdr:rowOff>54483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71010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157709</xdr:rowOff>
    </xdr:from>
    <xdr:to>
      <xdr:col>41</xdr:col>
      <xdr:colOff>101600</xdr:colOff>
      <xdr:row>35</xdr:row>
      <xdr:rowOff>87859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104386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6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85014</xdr:rowOff>
    </xdr:from>
    <xdr:to>
      <xdr:col>36</xdr:col>
      <xdr:colOff>165100</xdr:colOff>
      <xdr:row>35</xdr:row>
      <xdr:rowOff>15164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31691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56185</xdr:rowOff>
    </xdr:from>
    <xdr:to>
      <xdr:col>55</xdr:col>
      <xdr:colOff>0</xdr:colOff>
      <xdr:row>58</xdr:row>
      <xdr:rowOff>69406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00285"/>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128270</xdr:rowOff>
    </xdr:from>
    <xdr:to>
      <xdr:col>50</xdr:col>
      <xdr:colOff>114300</xdr:colOff>
      <xdr:row>58</xdr:row>
      <xdr:rowOff>56185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00920"/>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128270</xdr:rowOff>
    </xdr:from>
    <xdr:to>
      <xdr:col>45</xdr:col>
      <xdr:colOff>177800</xdr:colOff>
      <xdr:row>58</xdr:row>
      <xdr:rowOff>43593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00920"/>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43593</xdr:rowOff>
    </xdr:from>
    <xdr:to>
      <xdr:col>41</xdr:col>
      <xdr:colOff>50800</xdr:colOff>
      <xdr:row>58</xdr:row>
      <xdr:rowOff>52222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7693"/>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18606</xdr:rowOff>
    </xdr:from>
    <xdr:to>
      <xdr:col>55</xdr:col>
      <xdr:colOff>50800</xdr:colOff>
      <xdr:row>58</xdr:row>
      <xdr:rowOff>120206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104983</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5385</xdr:rowOff>
    </xdr:from>
    <xdr:to>
      <xdr:col>50</xdr:col>
      <xdr:colOff>165100</xdr:colOff>
      <xdr:row>58</xdr:row>
      <xdr:rowOff>106985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98112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77470</xdr:rowOff>
    </xdr:from>
    <xdr:to>
      <xdr:col>46</xdr:col>
      <xdr:colOff>38100</xdr:colOff>
      <xdr:row>58</xdr:row>
      <xdr:rowOff>7620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164243</xdr:rowOff>
    </xdr:from>
    <xdr:to>
      <xdr:col>41</xdr:col>
      <xdr:colOff>101600</xdr:colOff>
      <xdr:row>58</xdr:row>
      <xdr:rowOff>94393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85520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2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1422</xdr:rowOff>
    </xdr:from>
    <xdr:to>
      <xdr:col>36</xdr:col>
      <xdr:colOff>165100</xdr:colOff>
      <xdr:row>58</xdr:row>
      <xdr:rowOff>103022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94149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3397</xdr:rowOff>
    </xdr:from>
    <xdr:to>
      <xdr:col>55</xdr:col>
      <xdr:colOff>0</xdr:colOff>
      <xdr:row>77</xdr:row>
      <xdr:rowOff>109640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05047"/>
          <a:ext cx="838200" cy="1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109640</xdr:rowOff>
    </xdr:from>
    <xdr:to>
      <xdr:col>50</xdr:col>
      <xdr:colOff>114300</xdr:colOff>
      <xdr:row>78</xdr:row>
      <xdr:rowOff>18351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11290"/>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103563</xdr:rowOff>
    </xdr:from>
    <xdr:to>
      <xdr:col>45</xdr:col>
      <xdr:colOff>177800</xdr:colOff>
      <xdr:row>78</xdr:row>
      <xdr:rowOff>18351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05213"/>
          <a:ext cx="889000" cy="8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103563</xdr:rowOff>
    </xdr:from>
    <xdr:to>
      <xdr:col>41</xdr:col>
      <xdr:colOff>50800</xdr:colOff>
      <xdr:row>77</xdr:row>
      <xdr:rowOff>164007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05213"/>
          <a:ext cx="889000" cy="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124047</xdr:rowOff>
    </xdr:from>
    <xdr:to>
      <xdr:col>55</xdr:col>
      <xdr:colOff>50800</xdr:colOff>
      <xdr:row>77</xdr:row>
      <xdr:rowOff>54197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102474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58840</xdr:rowOff>
    </xdr:from>
    <xdr:to>
      <xdr:col>50</xdr:col>
      <xdr:colOff>165100</xdr:colOff>
      <xdr:row>77</xdr:row>
      <xdr:rowOff>160440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151567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139001</xdr:rowOff>
    </xdr:from>
    <xdr:to>
      <xdr:col>46</xdr:col>
      <xdr:colOff>38100</xdr:colOff>
      <xdr:row>78</xdr:row>
      <xdr:rowOff>69151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60278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52763</xdr:rowOff>
    </xdr:from>
    <xdr:to>
      <xdr:col>41</xdr:col>
      <xdr:colOff>101600</xdr:colOff>
      <xdr:row>77</xdr:row>
      <xdr:rowOff>154363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145490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113207</xdr:rowOff>
    </xdr:from>
    <xdr:to>
      <xdr:col>36</xdr:col>
      <xdr:colOff>165100</xdr:colOff>
      <xdr:row>78</xdr:row>
      <xdr:rowOff>43357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34484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4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69793</xdr:rowOff>
    </xdr:from>
    <xdr:to>
      <xdr:col>55</xdr:col>
      <xdr:colOff>0</xdr:colOff>
      <xdr:row>98</xdr:row>
      <xdr:rowOff>138350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871893"/>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69793</xdr:rowOff>
    </xdr:from>
    <xdr:to>
      <xdr:col>50</xdr:col>
      <xdr:colOff>114300</xdr:colOff>
      <xdr:row>99</xdr:row>
      <xdr:rowOff>11130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71893"/>
          <a:ext cx="889000" cy="1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11130</xdr:rowOff>
    </xdr:from>
    <xdr:to>
      <xdr:col>45</xdr:col>
      <xdr:colOff>177800</xdr:colOff>
      <xdr:row>99</xdr:row>
      <xdr:rowOff>50732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84680"/>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129969</xdr:rowOff>
    </xdr:from>
    <xdr:to>
      <xdr:col>41</xdr:col>
      <xdr:colOff>50800</xdr:colOff>
      <xdr:row>99</xdr:row>
      <xdr:rowOff>50732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932069"/>
          <a:ext cx="889000" cy="9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87550</xdr:rowOff>
    </xdr:from>
    <xdr:to>
      <xdr:col>55</xdr:col>
      <xdr:colOff>50800</xdr:colOff>
      <xdr:row>99</xdr:row>
      <xdr:rowOff>17700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65977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18993</xdr:rowOff>
    </xdr:from>
    <xdr:to>
      <xdr:col>50</xdr:col>
      <xdr:colOff>165100</xdr:colOff>
      <xdr:row>98</xdr:row>
      <xdr:rowOff>120593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111720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131780</xdr:rowOff>
    </xdr:from>
    <xdr:to>
      <xdr:col>46</xdr:col>
      <xdr:colOff>38100</xdr:colOff>
      <xdr:row>99</xdr:row>
      <xdr:rowOff>61930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53057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171382</xdr:rowOff>
    </xdr:from>
    <xdr:to>
      <xdr:col>41</xdr:col>
      <xdr:colOff>101600</xdr:colOff>
      <xdr:row>99</xdr:row>
      <xdr:rowOff>101532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92659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79169</xdr:rowOff>
    </xdr:from>
    <xdr:to>
      <xdr:col>36</xdr:col>
      <xdr:colOff>165100</xdr:colOff>
      <xdr:row>99</xdr:row>
      <xdr:rowOff>9319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48755</xdr:rowOff>
    </xdr:from>
    <xdr:to>
      <xdr:col>85</xdr:col>
      <xdr:colOff>127000</xdr:colOff>
      <xdr:row>37</xdr:row>
      <xdr:rowOff>135661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92405"/>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135661</xdr:rowOff>
    </xdr:from>
    <xdr:to>
      <xdr:col>81</xdr:col>
      <xdr:colOff>50800</xdr:colOff>
      <xdr:row>38</xdr:row>
      <xdr:rowOff>21628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9311"/>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148196</xdr:rowOff>
    </xdr:from>
    <xdr:to>
      <xdr:col>76</xdr:col>
      <xdr:colOff>114300</xdr:colOff>
      <xdr:row>38</xdr:row>
      <xdr:rowOff>21628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91846"/>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163398</xdr:rowOff>
    </xdr:from>
    <xdr:to>
      <xdr:col>71</xdr:col>
      <xdr:colOff>177800</xdr:colOff>
      <xdr:row>37</xdr:row>
      <xdr:rowOff>148196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35598"/>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169405</xdr:rowOff>
    </xdr:from>
    <xdr:to>
      <xdr:col>85</xdr:col>
      <xdr:colOff>177800</xdr:colOff>
      <xdr:row>37</xdr:row>
      <xdr:rowOff>99555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147832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84861</xdr:rowOff>
    </xdr:from>
    <xdr:to>
      <xdr:col>81</xdr:col>
      <xdr:colOff>101600</xdr:colOff>
      <xdr:row>38</xdr:row>
      <xdr:rowOff>15011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142278</xdr:rowOff>
    </xdr:from>
    <xdr:to>
      <xdr:col>76</xdr:col>
      <xdr:colOff>165100</xdr:colOff>
      <xdr:row>38</xdr:row>
      <xdr:rowOff>72428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63555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97396</xdr:rowOff>
    </xdr:from>
    <xdr:to>
      <xdr:col>72</xdr:col>
      <xdr:colOff>38100</xdr:colOff>
      <xdr:row>38</xdr:row>
      <xdr:rowOff>27546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18673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112598</xdr:rowOff>
    </xdr:from>
    <xdr:to>
      <xdr:col>67</xdr:col>
      <xdr:colOff>101600</xdr:colOff>
      <xdr:row>37</xdr:row>
      <xdr:rowOff>42748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59275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165346</xdr:rowOff>
    </xdr:from>
    <xdr:to>
      <xdr:col>85</xdr:col>
      <xdr:colOff>127000</xdr:colOff>
      <xdr:row>58</xdr:row>
      <xdr:rowOff>153329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37996"/>
          <a:ext cx="838200" cy="15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153329</xdr:rowOff>
    </xdr:from>
    <xdr:to>
      <xdr:col>81</xdr:col>
      <xdr:colOff>50800</xdr:colOff>
      <xdr:row>59</xdr:row>
      <xdr:rowOff>1811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97429"/>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88788</xdr:rowOff>
    </xdr:from>
    <xdr:to>
      <xdr:col>76</xdr:col>
      <xdr:colOff>114300</xdr:colOff>
      <xdr:row>59</xdr:row>
      <xdr:rowOff>1811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61438"/>
          <a:ext cx="889000" cy="2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88788</xdr:rowOff>
    </xdr:from>
    <xdr:to>
      <xdr:col>71</xdr:col>
      <xdr:colOff>177800</xdr:colOff>
      <xdr:row>59</xdr:row>
      <xdr:rowOff>53649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61438"/>
          <a:ext cx="889000" cy="3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114546</xdr:rowOff>
    </xdr:from>
    <xdr:to>
      <xdr:col>85</xdr:col>
      <xdr:colOff>177800</xdr:colOff>
      <xdr:row>58</xdr:row>
      <xdr:rowOff>44696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92973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102529</xdr:rowOff>
    </xdr:from>
    <xdr:to>
      <xdr:col>81</xdr:col>
      <xdr:colOff>101600</xdr:colOff>
      <xdr:row>59</xdr:row>
      <xdr:rowOff>32679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100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1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122461</xdr:rowOff>
    </xdr:from>
    <xdr:to>
      <xdr:col>76</xdr:col>
      <xdr:colOff>165100</xdr:colOff>
      <xdr:row>59</xdr:row>
      <xdr:rowOff>52611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43738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37988</xdr:rowOff>
    </xdr:from>
    <xdr:to>
      <xdr:col>72</xdr:col>
      <xdr:colOff>38100</xdr:colOff>
      <xdr:row>57</xdr:row>
      <xdr:rowOff>139588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156115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2849</xdr:rowOff>
    </xdr:from>
    <xdr:to>
      <xdr:col>67</xdr:col>
      <xdr:colOff>101600</xdr:colOff>
      <xdr:row>59</xdr:row>
      <xdr:rowOff>104449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1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95576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2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37706</xdr:rowOff>
    </xdr:from>
    <xdr:to>
      <xdr:col>85</xdr:col>
      <xdr:colOff>127000</xdr:colOff>
      <xdr:row>79</xdr:row>
      <xdr:rowOff>40506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2256"/>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37706</xdr:rowOff>
    </xdr:from>
    <xdr:to>
      <xdr:col>81</xdr:col>
      <xdr:colOff>50800</xdr:colOff>
      <xdr:row>79</xdr:row>
      <xdr:rowOff>42241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8225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42241</xdr:rowOff>
    </xdr:from>
    <xdr:to>
      <xdr:col>76</xdr:col>
      <xdr:colOff>114300</xdr:colOff>
      <xdr:row>79</xdr:row>
      <xdr:rowOff>43611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679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40563</xdr:rowOff>
    </xdr:from>
    <xdr:to>
      <xdr:col>71</xdr:col>
      <xdr:colOff>177800</xdr:colOff>
      <xdr:row>79</xdr:row>
      <xdr:rowOff>43611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51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161156</xdr:rowOff>
    </xdr:from>
    <xdr:to>
      <xdr:col>85</xdr:col>
      <xdr:colOff>177800</xdr:colOff>
      <xdr:row>79</xdr:row>
      <xdr:rowOff>91306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76083</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158356</xdr:rowOff>
    </xdr:from>
    <xdr:to>
      <xdr:col>81</xdr:col>
      <xdr:colOff>101600</xdr:colOff>
      <xdr:row>79</xdr:row>
      <xdr:rowOff>88506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79633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162891</xdr:rowOff>
    </xdr:from>
    <xdr:to>
      <xdr:col>76</xdr:col>
      <xdr:colOff>165100</xdr:colOff>
      <xdr:row>79</xdr:row>
      <xdr:rowOff>93041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84168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8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164261</xdr:rowOff>
    </xdr:from>
    <xdr:to>
      <xdr:col>72</xdr:col>
      <xdr:colOff>38100</xdr:colOff>
      <xdr:row>79</xdr:row>
      <xdr:rowOff>94411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85538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161213</xdr:rowOff>
    </xdr:from>
    <xdr:to>
      <xdr:col>67</xdr:col>
      <xdr:colOff>101600</xdr:colOff>
      <xdr:row>79</xdr:row>
      <xdr:rowOff>91363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82490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72720</xdr:rowOff>
    </xdr:from>
    <xdr:to>
      <xdr:col>85</xdr:col>
      <xdr:colOff>127000</xdr:colOff>
      <xdr:row>97</xdr:row>
      <xdr:rowOff>98743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03370"/>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91390</xdr:rowOff>
    </xdr:from>
    <xdr:to>
      <xdr:col>81</xdr:col>
      <xdr:colOff>50800</xdr:colOff>
      <xdr:row>97</xdr:row>
      <xdr:rowOff>98743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2204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59751</xdr:rowOff>
    </xdr:from>
    <xdr:to>
      <xdr:col>76</xdr:col>
      <xdr:colOff>114300</xdr:colOff>
      <xdr:row>97</xdr:row>
      <xdr:rowOff>91390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9040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59751</xdr:rowOff>
    </xdr:from>
    <xdr:to>
      <xdr:col>71</xdr:col>
      <xdr:colOff>177800</xdr:colOff>
      <xdr:row>97</xdr:row>
      <xdr:rowOff>73451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90401"/>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21920</xdr:rowOff>
    </xdr:from>
    <xdr:to>
      <xdr:col>85</xdr:col>
      <xdr:colOff>177800</xdr:colOff>
      <xdr:row>97</xdr:row>
      <xdr:rowOff>123520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47943</xdr:rowOff>
    </xdr:from>
    <xdr:to>
      <xdr:col>81</xdr:col>
      <xdr:colOff>101600</xdr:colOff>
      <xdr:row>97</xdr:row>
      <xdr:rowOff>149543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140670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40590</xdr:rowOff>
    </xdr:from>
    <xdr:to>
      <xdr:col>76</xdr:col>
      <xdr:colOff>165100</xdr:colOff>
      <xdr:row>97</xdr:row>
      <xdr:rowOff>142190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133317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8951</xdr:rowOff>
    </xdr:from>
    <xdr:to>
      <xdr:col>72</xdr:col>
      <xdr:colOff>38100</xdr:colOff>
      <xdr:row>97</xdr:row>
      <xdr:rowOff>110551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101678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22651</xdr:rowOff>
    </xdr:from>
    <xdr:to>
      <xdr:col>67</xdr:col>
      <xdr:colOff>101600</xdr:colOff>
      <xdr:row>97</xdr:row>
      <xdr:rowOff>124251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115378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目的別歳出では、労働費のみが類似団体平均を上回っており、勤労住宅資金融資に係る預託金が他団体よりも多いことが考えられる。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総務費は、新庁舎建設が完了したことにより類似団体平均を下回ったが、コロナによる「臨時特別給付金」の支給があったため、住民一人当たりのコストは増加している。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土木費は、堀井城跡ふれあい公園整備や新大河橋補修工事の完了などにより減少し、類似団体平均を大きく下回った。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教育費は、小野南中学校の長寿命化改良事業やコミセンおの改修事業、また、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スクール構想による学校のネットワーク整備及び全児童・生徒へのタブレット型パソコンの配備により大幅に増加したが、類似団体平均と同程度となっている。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「行政も経営」の基本理念のもと、無駄や非効率の改善を進め、</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年連続で実質収支の黒字を達成した。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財政調整基金残高は、事業見直しの成果やコロナ対策関連補助金の活用等により、</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年ぶりに取崩しを行わなかったことで、前年度より</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億円増えて標準財政規模比も</a:t>
          </a:r>
          <a:r>
            <a:rPr kumimoji="1" lang="en-US" altLang="ja-JP" sz="1400" baseline="0">
              <a:latin typeface="ＭＳ ゴシック" pitchFamily="49" charset="-128"/>
              <a:ea typeface="ＭＳ ゴシック" pitchFamily="49" charset="-128"/>
            </a:rPr>
            <a:t>1.32</a:t>
          </a:r>
          <a:r>
            <a:rPr kumimoji="1" lang="ja-JP" altLang="en-US" sz="1400" baseline="0">
              <a:latin typeface="ＭＳ ゴシック" pitchFamily="49" charset="-128"/>
              <a:ea typeface="ＭＳ ゴシック" pitchFamily="49" charset="-128"/>
            </a:rPr>
            <a:t>ポイント改善し、実質単年度収支の標準財政規模比も</a:t>
          </a:r>
          <a:r>
            <a:rPr kumimoji="1" lang="en-US" altLang="ja-JP" sz="1400" baseline="0">
              <a:latin typeface="ＭＳ ゴシック" pitchFamily="49" charset="-128"/>
              <a:ea typeface="ＭＳ ゴシック" pitchFamily="49" charset="-128"/>
            </a:rPr>
            <a:t>1.43</a:t>
          </a:r>
          <a:r>
            <a:rPr kumimoji="1" lang="ja-JP" altLang="en-US" sz="1400" baseline="0">
              <a:latin typeface="ＭＳ ゴシック" pitchFamily="49" charset="-128"/>
              <a:ea typeface="ＭＳ ゴシック" pitchFamily="49" charset="-128"/>
            </a:rPr>
            <a:t>ポイント改善している。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今後も、市が独自に定めたガイドラインである財政調整基金残高</a:t>
          </a:r>
          <a:r>
            <a:rPr kumimoji="1" lang="en-US" altLang="ja-JP" sz="1400" baseline="0">
              <a:latin typeface="ＭＳ ゴシック" pitchFamily="49" charset="-128"/>
              <a:ea typeface="ＭＳ ゴシック" pitchFamily="49" charset="-128"/>
            </a:rPr>
            <a:t>70</a:t>
          </a:r>
          <a:r>
            <a:rPr kumimoji="1" lang="ja-JP" altLang="en-US" sz="1400" baseline="0">
              <a:latin typeface="ＭＳ ゴシック" pitchFamily="49" charset="-128"/>
              <a:ea typeface="ＭＳ ゴシック" pitchFamily="49" charset="-128"/>
            </a:rPr>
            <a:t>億円を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堅持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し、財政基盤の強化に努める。</a:t>
          </a:r>
          <a:endParaRPr kumimoji="1" lang="en-US" altLang="ja-JP" sz="1300" baseline="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年度においても、実質赤字及び資金不足となった会計はないため、全会計を対象とした連結実質赤字比率については、値なしとなった。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今後も引き続き赤字決算とならないよう、事業の効率化と経費削減等により、健全な財政運営を図る。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26436030</v>
      </c>
      <c r="BO4" s="464"/>
      <c r="BP4" s="464"/>
      <c r="BQ4" s="464"/>
      <c r="BR4" s="464"/>
      <c r="BS4" s="464"/>
      <c r="BT4" s="464"/>
      <c r="BU4" s="465"/>
      <c r="BV4" s="463">
        <v>25002654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25645521</v>
      </c>
      <c r="BO5" s="469"/>
      <c r="BP5" s="469"/>
      <c r="BQ5" s="469"/>
      <c r="BR5" s="469"/>
      <c r="BS5" s="469"/>
      <c r="BT5" s="469"/>
      <c r="BU5" s="470"/>
      <c r="BV5" s="468">
        <v>24438080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90.7</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790509</v>
      </c>
      <c r="BO6" s="469"/>
      <c r="BP6" s="469"/>
      <c r="BQ6" s="469"/>
      <c r="BR6" s="469"/>
      <c r="BS6" s="469"/>
      <c r="BT6" s="469"/>
      <c r="BU6" s="470"/>
      <c r="BV6" s="468">
        <v>564574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96.4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398174</v>
      </c>
      <c r="BO7" s="469"/>
      <c r="BP7" s="469"/>
      <c r="BQ7" s="469"/>
      <c r="BR7" s="469"/>
      <c r="BS7" s="469"/>
      <c r="BT7" s="469"/>
      <c r="BU7" s="470"/>
      <c r="BV7" s="468">
        <v>124732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11570912</v>
      </c>
      <c r="CU7" s="469"/>
      <c r="CV7" s="469"/>
      <c r="CW7" s="469"/>
      <c r="CX7" s="469"/>
      <c r="CY7" s="469"/>
      <c r="CZ7" s="469"/>
      <c r="DA7" s="470"/>
      <c r="DB7" s="468">
        <v>11358583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392335</v>
      </c>
      <c r="BO8" s="469"/>
      <c r="BP8" s="469"/>
      <c r="BQ8" s="469"/>
      <c r="BR8" s="469"/>
      <c r="BS8" s="469"/>
      <c r="BT8" s="469"/>
      <c r="BU8" s="470"/>
      <c r="BV8" s="468">
        <v>439842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0.72</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47562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-47507</v>
      </c>
      <c r="BO9" s="469"/>
      <c r="BP9" s="469"/>
      <c r="BQ9" s="469"/>
      <c r="BR9" s="469"/>
      <c r="BS9" s="469"/>
      <c r="BT9" s="469"/>
      <c r="BU9" s="470"/>
      <c r="BV9" s="468">
        <v>43397</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48580</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94</v>
      </c>
      <c r="AV10" s="526"/>
      <c r="AW10" s="526"/>
      <c r="AX10" s="526"/>
      <c r="AY10" s="448" t="s">
        <v>122</v>
      </c>
      <c r="AZ10" s="449"/>
      <c r="BA10" s="449"/>
      <c r="BB10" s="449"/>
      <c r="BC10" s="449"/>
      <c r="BD10" s="449"/>
      <c r="BE10" s="449"/>
      <c r="BF10" s="449"/>
      <c r="BG10" s="449"/>
      <c r="BH10" s="449"/>
      <c r="BI10" s="449"/>
      <c r="BJ10" s="449"/>
      <c r="BK10" s="449"/>
      <c r="BL10" s="449"/>
      <c r="BM10" s="450"/>
      <c r="BN10" s="468">
        <v>11400</v>
      </c>
      <c r="BO10" s="469"/>
      <c r="BP10" s="469"/>
      <c r="BQ10" s="469"/>
      <c r="BR10" s="469"/>
      <c r="BS10" s="469"/>
      <c r="BT10" s="469"/>
      <c r="BU10" s="470"/>
      <c r="BV10" s="468">
        <v>9400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117</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48146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47242</v>
      </c>
      <c r="S13" s="572"/>
      <c r="T13" s="572"/>
      <c r="U13" s="572"/>
      <c r="V13" s="573"/>
      <c r="W13" s="559" t="s">
        <v>141</v>
      </c>
      <c r="X13" s="481"/>
      <c r="Y13" s="481"/>
      <c r="Z13" s="481"/>
      <c r="AA13" s="481"/>
      <c r="AB13" s="482"/>
      <c r="AC13" s="444">
        <v>644</v>
      </c>
      <c r="AD13" s="445"/>
      <c r="AE13" s="445"/>
      <c r="AF13" s="445"/>
      <c r="AG13" s="446"/>
      <c r="AH13" s="444">
        <v>575</v>
      </c>
      <c r="AI13" s="445"/>
      <c r="AJ13" s="445"/>
      <c r="AK13" s="445"/>
      <c r="AL13" s="447"/>
      <c r="AM13" s="537" t="s">
        <v>142</v>
      </c>
      <c r="AN13" s="442"/>
      <c r="AO13" s="442"/>
      <c r="AP13" s="442"/>
      <c r="AQ13" s="442"/>
      <c r="AR13" s="442"/>
      <c r="AS13" s="442"/>
      <c r="AT13" s="443"/>
      <c r="AU13" s="525" t="s">
        <v>110</v>
      </c>
      <c r="AV13" s="526"/>
      <c r="AW13" s="526"/>
      <c r="AX13" s="526"/>
      <c r="AY13" s="448" t="s">
        <v>143</v>
      </c>
      <c r="AZ13" s="449"/>
      <c r="BA13" s="449"/>
      <c r="BB13" s="449"/>
      <c r="BC13" s="449"/>
      <c r="BD13" s="449"/>
      <c r="BE13" s="449"/>
      <c r="BF13" s="449"/>
      <c r="BG13" s="449"/>
      <c r="BH13" s="449"/>
      <c r="BI13" s="449"/>
      <c r="BJ13" s="449"/>
      <c r="BK13" s="449"/>
      <c r="BL13" s="449"/>
      <c r="BM13" s="450"/>
      <c r="BN13" s="468">
        <v>-36107</v>
      </c>
      <c r="BO13" s="469"/>
      <c r="BP13" s="469"/>
      <c r="BQ13" s="469"/>
      <c r="BR13" s="469"/>
      <c r="BS13" s="469"/>
      <c r="BT13" s="469"/>
      <c r="BU13" s="470"/>
      <c r="BV13" s="468">
        <v>-197203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4.5999999999999996</v>
      </c>
      <c r="CU13" s="439"/>
      <c r="CV13" s="439"/>
      <c r="CW13" s="439"/>
      <c r="CX13" s="439"/>
      <c r="CY13" s="439"/>
      <c r="CZ13" s="439"/>
      <c r="DA13" s="440"/>
      <c r="DB13" s="438">
        <v>4.0999999999999996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48486</v>
      </c>
      <c r="S14" s="572"/>
      <c r="T14" s="572"/>
      <c r="U14" s="572"/>
      <c r="V14" s="573"/>
      <c r="W14" s="574"/>
      <c r="X14" s="484"/>
      <c r="Y14" s="484"/>
      <c r="Z14" s="484"/>
      <c r="AA14" s="484"/>
      <c r="AB14" s="485"/>
      <c r="AC14" s="564">
        <v>2.8</v>
      </c>
      <c r="AD14" s="565"/>
      <c r="AE14" s="565"/>
      <c r="AF14" s="565"/>
      <c r="AG14" s="566"/>
      <c r="AH14" s="564">
        <v>2.6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5.7</v>
      </c>
      <c r="CU14" s="576"/>
      <c r="CV14" s="576"/>
      <c r="CW14" s="576"/>
      <c r="CX14" s="576"/>
      <c r="CY14" s="576"/>
      <c r="CZ14" s="576"/>
      <c r="DA14" s="577"/>
      <c r="DB14" s="575">
        <v>12.5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47564</v>
      </c>
      <c r="S15" s="572"/>
      <c r="T15" s="572"/>
      <c r="U15" s="572"/>
      <c r="V15" s="573"/>
      <c r="W15" s="559" t="s">
        <v>147</v>
      </c>
      <c r="X15" s="481"/>
      <c r="Y15" s="481"/>
      <c r="Z15" s="481"/>
      <c r="AA15" s="481"/>
      <c r="AB15" s="482"/>
      <c r="AC15" s="444">
        <v>8697</v>
      </c>
      <c r="AD15" s="445"/>
      <c r="AE15" s="445"/>
      <c r="AF15" s="445"/>
      <c r="AG15" s="446"/>
      <c r="AH15" s="444">
        <v>8883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6674832</v>
      </c>
      <c r="BO15" s="464"/>
      <c r="BP15" s="464"/>
      <c r="BQ15" s="464"/>
      <c r="BR15" s="464"/>
      <c r="BS15" s="464"/>
      <c r="BT15" s="464"/>
      <c r="BU15" s="465"/>
      <c r="BV15" s="463">
        <v>6462880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38.200000000000003</v>
      </c>
      <c r="AD16" s="565"/>
      <c r="AE16" s="565"/>
      <c r="AF16" s="565"/>
      <c r="AG16" s="566"/>
      <c r="AH16" s="564">
        <v>39.5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9145214</v>
      </c>
      <c r="BO16" s="469"/>
      <c r="BP16" s="469"/>
      <c r="BQ16" s="469"/>
      <c r="BR16" s="469"/>
      <c r="BS16" s="469"/>
      <c r="BT16" s="469"/>
      <c r="BU16" s="470"/>
      <c r="BV16" s="468">
        <v>8952273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13428</v>
      </c>
      <c r="AD17" s="445"/>
      <c r="AE17" s="445"/>
      <c r="AF17" s="445"/>
      <c r="AG17" s="446"/>
      <c r="AH17" s="444">
        <v>13050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8479052</v>
      </c>
      <c r="BO17" s="469"/>
      <c r="BP17" s="469"/>
      <c r="BQ17" s="469"/>
      <c r="BR17" s="469"/>
      <c r="BS17" s="469"/>
      <c r="BT17" s="469"/>
      <c r="BU17" s="470"/>
      <c r="BV17" s="468">
        <v>8268031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92.94</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10641307</v>
      </c>
      <c r="BO18" s="469"/>
      <c r="BP18" s="469"/>
      <c r="BQ18" s="469"/>
      <c r="BR18" s="469"/>
      <c r="BS18" s="469"/>
      <c r="BT18" s="469"/>
      <c r="BU18" s="470"/>
      <c r="BV18" s="468">
        <v>10595432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512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13832363</v>
      </c>
      <c r="BO19" s="469"/>
      <c r="BP19" s="469"/>
      <c r="BQ19" s="469"/>
      <c r="BR19" s="469"/>
      <c r="BS19" s="469"/>
      <c r="BT19" s="469"/>
      <c r="BU19" s="470"/>
      <c r="BV19" s="468">
        <v>13184656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17810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21695059</v>
      </c>
      <c r="BO23" s="469"/>
      <c r="BP23" s="469"/>
      <c r="BQ23" s="469"/>
      <c r="BR23" s="469"/>
      <c r="BS23" s="469"/>
      <c r="BT23" s="469"/>
      <c r="BU23" s="470"/>
      <c r="BV23" s="468">
        <v>21556706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9800</v>
      </c>
      <c r="R24" s="445"/>
      <c r="S24" s="445"/>
      <c r="T24" s="445"/>
      <c r="U24" s="445"/>
      <c r="V24" s="446"/>
      <c r="W24" s="510"/>
      <c r="X24" s="501"/>
      <c r="Y24" s="502"/>
      <c r="Z24" s="441" t="s">
        <v>170</v>
      </c>
      <c r="AA24" s="442"/>
      <c r="AB24" s="442"/>
      <c r="AC24" s="442"/>
      <c r="AD24" s="442"/>
      <c r="AE24" s="442"/>
      <c r="AF24" s="442"/>
      <c r="AG24" s="443"/>
      <c r="AH24" s="444">
        <v>297</v>
      </c>
      <c r="AI24" s="445"/>
      <c r="AJ24" s="445"/>
      <c r="AK24" s="445"/>
      <c r="AL24" s="446"/>
      <c r="AM24" s="444">
        <v>957825</v>
      </c>
      <c r="AN24" s="445"/>
      <c r="AO24" s="445"/>
      <c r="AP24" s="445"/>
      <c r="AQ24" s="445"/>
      <c r="AR24" s="446"/>
      <c r="AS24" s="444">
        <v>3225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14720763</v>
      </c>
      <c r="BO24" s="469"/>
      <c r="BP24" s="469"/>
      <c r="BQ24" s="469"/>
      <c r="BR24" s="469"/>
      <c r="BS24" s="469"/>
      <c r="BT24" s="469"/>
      <c r="BU24" s="470"/>
      <c r="BV24" s="468">
        <v>14642096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7940</v>
      </c>
      <c r="R25" s="445"/>
      <c r="S25" s="445"/>
      <c r="T25" s="445"/>
      <c r="U25" s="445"/>
      <c r="V25" s="446"/>
      <c r="W25" s="510"/>
      <c r="X25" s="501"/>
      <c r="Y25" s="502"/>
      <c r="Z25" s="441" t="s">
        <v>173</v>
      </c>
      <c r="AA25" s="442"/>
      <c r="AB25" s="442"/>
      <c r="AC25" s="442"/>
      <c r="AD25" s="442"/>
      <c r="AE25" s="442"/>
      <c r="AF25" s="442"/>
      <c r="AG25" s="443"/>
      <c r="AH25" s="444">
        <v>71</v>
      </c>
      <c r="AI25" s="445"/>
      <c r="AJ25" s="445"/>
      <c r="AK25" s="445"/>
      <c r="AL25" s="446"/>
      <c r="AM25" s="444">
        <v>230963</v>
      </c>
      <c r="AN25" s="445"/>
      <c r="AO25" s="445"/>
      <c r="AP25" s="445"/>
      <c r="AQ25" s="445"/>
      <c r="AR25" s="446"/>
      <c r="AS25" s="444">
        <v>3253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2086843</v>
      </c>
      <c r="BO25" s="464"/>
      <c r="BP25" s="464"/>
      <c r="BQ25" s="464"/>
      <c r="BR25" s="464"/>
      <c r="BS25" s="464"/>
      <c r="BT25" s="464"/>
      <c r="BU25" s="465"/>
      <c r="BV25" s="463">
        <v>1627907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6950</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50235</v>
      </c>
      <c r="AN26" s="445"/>
      <c r="AO26" s="445"/>
      <c r="AP26" s="445"/>
      <c r="AQ26" s="445"/>
      <c r="AR26" s="446"/>
      <c r="AS26" s="444">
        <v>3349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5280</v>
      </c>
      <c r="R27" s="445"/>
      <c r="S27" s="445"/>
      <c r="T27" s="445"/>
      <c r="U27" s="445"/>
      <c r="V27" s="446"/>
      <c r="W27" s="510"/>
      <c r="X27" s="501"/>
      <c r="Y27" s="502"/>
      <c r="Z27" s="441" t="s">
        <v>179</v>
      </c>
      <c r="AA27" s="442"/>
      <c r="AB27" s="442"/>
      <c r="AC27" s="442"/>
      <c r="AD27" s="442"/>
      <c r="AE27" s="442"/>
      <c r="AF27" s="442"/>
      <c r="AG27" s="443"/>
      <c r="AH27" s="444">
        <v>11</v>
      </c>
      <c r="AI27" s="445"/>
      <c r="AJ27" s="445"/>
      <c r="AK27" s="445"/>
      <c r="AL27" s="446"/>
      <c r="AM27" s="444">
        <v>41442</v>
      </c>
      <c r="AN27" s="445"/>
      <c r="AO27" s="445"/>
      <c r="AP27" s="445"/>
      <c r="AQ27" s="445"/>
      <c r="AR27" s="446"/>
      <c r="AS27" s="444">
        <v>3767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550000</v>
      </c>
      <c r="BO27" s="472"/>
      <c r="BP27" s="472"/>
      <c r="BQ27" s="472"/>
      <c r="BR27" s="472"/>
      <c r="BS27" s="472"/>
      <c r="BT27" s="472"/>
      <c r="BU27" s="473"/>
      <c r="BV27" s="471">
        <v>550000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4490</v>
      </c>
      <c r="R28" s="445"/>
      <c r="S28" s="445"/>
      <c r="T28" s="445"/>
      <c r="U28" s="445"/>
      <c r="V28" s="446"/>
      <c r="W28" s="510"/>
      <c r="X28" s="501"/>
      <c r="Y28" s="502"/>
      <c r="Z28" s="441" t="s">
        <v>182</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4424652</v>
      </c>
      <c r="BO28" s="464"/>
      <c r="BP28" s="464"/>
      <c r="BQ28" s="464"/>
      <c r="BR28" s="464"/>
      <c r="BS28" s="464"/>
      <c r="BT28" s="464"/>
      <c r="BU28" s="465"/>
      <c r="BV28" s="463">
        <v>4193252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4090</v>
      </c>
      <c r="R29" s="445"/>
      <c r="S29" s="445"/>
      <c r="T29" s="445"/>
      <c r="U29" s="445"/>
      <c r="V29" s="446"/>
      <c r="W29" s="511"/>
      <c r="X29" s="512"/>
      <c r="Y29" s="513"/>
      <c r="Z29" s="441" t="s">
        <v>185</v>
      </c>
      <c r="AA29" s="442"/>
      <c r="AB29" s="442"/>
      <c r="AC29" s="442"/>
      <c r="AD29" s="442"/>
      <c r="AE29" s="442"/>
      <c r="AF29" s="442"/>
      <c r="AG29" s="443"/>
      <c r="AH29" s="444">
        <v>308</v>
      </c>
      <c r="AI29" s="445"/>
      <c r="AJ29" s="445"/>
      <c r="AK29" s="445"/>
      <c r="AL29" s="446"/>
      <c r="AM29" s="444">
        <v>999267</v>
      </c>
      <c r="AN29" s="445"/>
      <c r="AO29" s="445"/>
      <c r="AP29" s="445"/>
      <c r="AQ29" s="445"/>
      <c r="AR29" s="446"/>
      <c r="AS29" s="444">
        <v>3244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955877</v>
      </c>
      <c r="BO29" s="469"/>
      <c r="BP29" s="469"/>
      <c r="BQ29" s="469"/>
      <c r="BR29" s="469"/>
      <c r="BS29" s="469"/>
      <c r="BT29" s="469"/>
      <c r="BU29" s="470"/>
      <c r="BV29" s="468">
        <v>952177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2975885</v>
      </c>
      <c r="BO30" s="472"/>
      <c r="BP30" s="472"/>
      <c r="BQ30" s="472"/>
      <c r="BR30" s="472"/>
      <c r="BS30" s="472"/>
      <c r="BT30" s="472"/>
      <c r="BU30" s="473"/>
      <c r="BV30" s="471">
        <v>2551468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北播磨総合医療センター企業団</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小野市都市施設管理協会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北播衛生事務組合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小野市土地開発公社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都市開発事業会計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小野加東加西環境施設事務組合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小野加東広域事務組合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北播磨こども発達支援センター事務組合わかあゆ園</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兵庫県市町村職員退職手当組合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兵庫県後期高齢者医療広域連合（一般会計）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兵庫県後期高齢者医療広域連合（特別会計）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XQ2dd8Dwx4XkpTHjHECoXbPmAEE44fR/dovCYmU+OY9DZH+35+FTmvCPvS6Q/E4F9PQj1yZeW5eOR4jFGyqdA==" saltValue="IyWpSV+qhUtioqhUy4J4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34.89</v>
      </c>
      <c r="G34" s="33">
        <v>37.46</v>
      </c>
      <c r="H34" s="33">
        <v>33.72</v>
      </c>
      <c r="I34" s="33">
        <v>31.14</v>
      </c>
      <c r="J34" s="34">
        <v>23.91</v>
      </c>
      <c r="K34" s="22"/>
      <c r="L34" s="22"/>
      <c r="M34" s="22"/>
      <c r="N34" s="22"/>
      <c r="O34" s="22"/>
      <c r="P34" s="22"/>
    </row>
    <row r="35" spans="1:16" ht="39" customHeight="1" x14ac:dyDescent="0.15">
      <c r="A35" s="22"/>
      <c r="B35" s="35"/>
      <c r="C35" s="1244" t="s">
        <v>562</v>
      </c>
      <c r="D35" s="1245"/>
      <c r="E35" s="1246"/>
      <c r="F35" s="36">
        <v>8.39</v>
      </c>
      <c r="G35" s="37">
        <v>4.04</v>
      </c>
      <c r="H35" s="37">
        <v>3.97</v>
      </c>
      <c r="I35" s="37">
        <v>3.99</v>
      </c>
      <c r="J35" s="38">
        <v>3.89</v>
      </c>
      <c r="K35" s="22"/>
      <c r="L35" s="22"/>
      <c r="M35" s="22"/>
      <c r="N35" s="22"/>
      <c r="O35" s="22"/>
      <c r="P35" s="22"/>
    </row>
    <row r="36" spans="1:16" ht="39" customHeight="1" x14ac:dyDescent="0.15">
      <c r="A36" s="22"/>
      <c r="B36" s="35"/>
      <c r="C36" s="1244" t="s">
        <v>563</v>
      </c>
      <c r="D36" s="1245"/>
      <c r="E36" s="1246"/>
      <c r="F36" s="36">
        <v>2.83</v>
      </c>
      <c r="G36" s="37">
        <v>2.39</v>
      </c>
      <c r="H36" s="37">
        <v>3.42</v>
      </c>
      <c r="I36" s="37">
        <v>3.87</v>
      </c>
      <c r="J36" s="38">
        <v>3.39</v>
      </c>
      <c r="K36" s="22"/>
      <c r="L36" s="22"/>
      <c r="M36" s="22"/>
      <c r="N36" s="22"/>
      <c r="O36" s="22"/>
      <c r="P36" s="22"/>
    </row>
    <row r="37" spans="1:16" ht="39" customHeight="1" x14ac:dyDescent="0.15">
      <c r="A37" s="22"/>
      <c r="B37" s="35"/>
      <c r="C37" s="1244" t="s">
        <v>564</v>
      </c>
      <c r="D37" s="1245"/>
      <c r="E37" s="1246"/>
      <c r="F37" s="36">
        <v>0.99</v>
      </c>
      <c r="G37" s="37">
        <v>1.21</v>
      </c>
      <c r="H37" s="37">
        <v>1.26</v>
      </c>
      <c r="I37" s="37">
        <v>1.62</v>
      </c>
      <c r="J37" s="38">
        <v>1.92</v>
      </c>
      <c r="K37" s="22"/>
      <c r="L37" s="22"/>
      <c r="M37" s="22"/>
      <c r="N37" s="22"/>
      <c r="O37" s="22"/>
      <c r="P37" s="22"/>
    </row>
    <row r="38" spans="1:16" ht="39" customHeight="1" x14ac:dyDescent="0.15">
      <c r="A38" s="22"/>
      <c r="B38" s="35"/>
      <c r="C38" s="1244" t="s">
        <v>565</v>
      </c>
      <c r="D38" s="1245"/>
      <c r="E38" s="1246"/>
      <c r="F38" s="36">
        <v>0.97</v>
      </c>
      <c r="G38" s="37">
        <v>1.56</v>
      </c>
      <c r="H38" s="37">
        <v>1.1499999999999999</v>
      </c>
      <c r="I38" s="37">
        <v>1.33</v>
      </c>
      <c r="J38" s="38">
        <v>1.69</v>
      </c>
      <c r="K38" s="22"/>
      <c r="L38" s="22"/>
      <c r="M38" s="22"/>
      <c r="N38" s="22"/>
      <c r="O38" s="22"/>
      <c r="P38" s="22"/>
    </row>
    <row r="39" spans="1:16" ht="39" customHeight="1" x14ac:dyDescent="0.15">
      <c r="A39" s="22"/>
      <c r="B39" s="35"/>
      <c r="C39" s="1244" t="s">
        <v>566</v>
      </c>
      <c r="D39" s="1245"/>
      <c r="E39" s="1246"/>
      <c r="F39" s="36">
        <v>0.78</v>
      </c>
      <c r="G39" s="37">
        <v>0.47</v>
      </c>
      <c r="H39" s="37">
        <v>0.28000000000000003</v>
      </c>
      <c r="I39" s="37">
        <v>0.02</v>
      </c>
      <c r="J39" s="38">
        <v>0.17</v>
      </c>
      <c r="K39" s="22"/>
      <c r="L39" s="22"/>
      <c r="M39" s="22"/>
      <c r="N39" s="22"/>
      <c r="O39" s="22"/>
      <c r="P39" s="22"/>
    </row>
    <row r="40" spans="1:16" ht="39" customHeight="1" x14ac:dyDescent="0.15">
      <c r="A40" s="22"/>
      <c r="B40" s="35"/>
      <c r="C40" s="1244" t="s">
        <v>567</v>
      </c>
      <c r="D40" s="1245"/>
      <c r="E40" s="1246"/>
      <c r="F40" s="36">
        <v>0.12</v>
      </c>
      <c r="G40" s="37">
        <v>0.12</v>
      </c>
      <c r="H40" s="37">
        <v>0.13</v>
      </c>
      <c r="I40" s="37">
        <v>0.14000000000000001</v>
      </c>
      <c r="J40" s="38">
        <v>0.13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VXOkafWQy3axI0haBQzd2owl1wq/PGNnNz6jRXtzu/GT54HxrBW3g5un32sWVKRpcbdpQReWiu+XQezUEP2w==" saltValue="8T5/jLlgACOGdHxVbqex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1944</v>
      </c>
      <c r="L45" s="60">
        <v>2012</v>
      </c>
      <c r="M45" s="60">
        <v>1893</v>
      </c>
      <c r="N45" s="60">
        <v>1836</v>
      </c>
      <c r="O45" s="61">
        <v>1988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711</v>
      </c>
      <c r="L48" s="64">
        <v>595</v>
      </c>
      <c r="M48" s="64">
        <v>580</v>
      </c>
      <c r="N48" s="64">
        <v>586</v>
      </c>
      <c r="O48" s="65">
        <v>546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263</v>
      </c>
      <c r="L49" s="64">
        <v>289</v>
      </c>
      <c r="M49" s="64">
        <v>261</v>
      </c>
      <c r="N49" s="64">
        <v>242</v>
      </c>
      <c r="O49" s="65">
        <v>223</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v>5</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2503</v>
      </c>
      <c r="L52" s="64">
        <v>2473</v>
      </c>
      <c r="M52" s="64">
        <v>2456</v>
      </c>
      <c r="N52" s="64">
        <v>2203</v>
      </c>
      <c r="O52" s="65">
        <v>2172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420</v>
      </c>
      <c r="L53" s="69">
        <v>428</v>
      </c>
      <c r="M53" s="69">
        <v>278</v>
      </c>
      <c r="N53" s="69">
        <v>461</v>
      </c>
      <c r="O53" s="70">
        <v>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EAkT00CELrHrlC1da3GoxxHpdYV/2XLgPkJZ68xqunip1rbknDtRZOsCtwAW+s2s/tqF8l2ZqX4eJ6LBjyrQ==" saltValue="EBnWL4wpt3QlWAXg5qv6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18243</v>
      </c>
      <c r="J41" s="104">
        <v>18522</v>
      </c>
      <c r="K41" s="104">
        <v>18948</v>
      </c>
      <c r="L41" s="104">
        <v>21557</v>
      </c>
      <c r="M41" s="105">
        <v>21695</v>
      </c>
    </row>
    <row r="42" spans="2:13" ht="27.75" customHeight="1" x14ac:dyDescent="0.15">
      <c r="B42" s="1280"/>
      <c r="C42" s="1281"/>
      <c r="D42" s="106"/>
      <c r="E42" s="1284" t="s">
        <v>32</v>
      </c>
      <c r="F42" s="1284"/>
      <c r="G42" s="1284"/>
      <c r="H42" s="1285"/>
      <c r="I42" s="107">
        <v>5</v>
      </c>
      <c r="J42" s="108" t="s">
        <v>512</v>
      </c>
      <c r="K42" s="108" t="s">
        <v>512</v>
      </c>
      <c r="L42" s="108" t="s">
        <v>512</v>
      </c>
      <c r="M42" s="109" t="s">
        <v>512</v>
      </c>
    </row>
    <row r="43" spans="2:13" ht="27.75" customHeight="1" x14ac:dyDescent="0.15">
      <c r="B43" s="1280"/>
      <c r="C43" s="1281"/>
      <c r="D43" s="106"/>
      <c r="E43" s="1284" t="s">
        <v>33</v>
      </c>
      <c r="F43" s="1284"/>
      <c r="G43" s="1284"/>
      <c r="H43" s="1285"/>
      <c r="I43" s="107">
        <v>6987</v>
      </c>
      <c r="J43" s="108">
        <v>5843</v>
      </c>
      <c r="K43" s="108">
        <v>4802</v>
      </c>
      <c r="L43" s="108">
        <v>4203</v>
      </c>
      <c r="M43" s="109">
        <v>3843</v>
      </c>
    </row>
    <row r="44" spans="2:13" ht="27.75" customHeight="1" x14ac:dyDescent="0.15">
      <c r="B44" s="1280"/>
      <c r="C44" s="1281"/>
      <c r="D44" s="106"/>
      <c r="E44" s="1284" t="s">
        <v>34</v>
      </c>
      <c r="F44" s="1284"/>
      <c r="G44" s="1284"/>
      <c r="H44" s="1285"/>
      <c r="I44" s="107">
        <v>2731</v>
      </c>
      <c r="J44" s="108">
        <v>2576</v>
      </c>
      <c r="K44" s="108">
        <v>2584</v>
      </c>
      <c r="L44" s="108">
        <v>2496</v>
      </c>
      <c r="M44" s="109">
        <v>2836</v>
      </c>
    </row>
    <row r="45" spans="2:13" ht="27.75" customHeight="1" x14ac:dyDescent="0.15">
      <c r="B45" s="1280"/>
      <c r="C45" s="1281"/>
      <c r="D45" s="106"/>
      <c r="E45" s="1284" t="s">
        <v>35</v>
      </c>
      <c r="F45" s="1284"/>
      <c r="G45" s="1284"/>
      <c r="H45" s="1285"/>
      <c r="I45" s="107">
        <v>3023</v>
      </c>
      <c r="J45" s="108">
        <v>2793</v>
      </c>
      <c r="K45" s="108">
        <v>2788</v>
      </c>
      <c r="L45" s="108">
        <v>2681</v>
      </c>
      <c r="M45" s="109">
        <v>2661</v>
      </c>
    </row>
    <row r="46" spans="2:13" ht="27.75" customHeight="1" x14ac:dyDescent="0.15">
      <c r="B46" s="1280"/>
      <c r="C46" s="1281"/>
      <c r="D46" s="110"/>
      <c r="E46" s="1284" t="s">
        <v>36</v>
      </c>
      <c r="F46" s="1284"/>
      <c r="G46" s="1284"/>
      <c r="H46" s="1285"/>
      <c r="I46" s="107">
        <v>87</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9958</v>
      </c>
      <c r="J50" s="108">
        <v>10030</v>
      </c>
      <c r="K50" s="108">
        <v>9922</v>
      </c>
      <c r="L50" s="108">
        <v>7839</v>
      </c>
      <c r="M50" s="109">
        <v>8520</v>
      </c>
    </row>
    <row r="51" spans="2:13" ht="27.75" customHeight="1" x14ac:dyDescent="0.15">
      <c r="B51" s="1280"/>
      <c r="C51" s="1281"/>
      <c r="D51" s="106"/>
      <c r="E51" s="1284" t="s">
        <v>42</v>
      </c>
      <c r="F51" s="1284"/>
      <c r="G51" s="1284"/>
      <c r="H51" s="1285"/>
      <c r="I51" s="107">
        <v>1718</v>
      </c>
      <c r="J51" s="108">
        <v>1587</v>
      </c>
      <c r="K51" s="108">
        <v>1471</v>
      </c>
      <c r="L51" s="108">
        <v>1412</v>
      </c>
      <c r="M51" s="109">
        <v>1398</v>
      </c>
    </row>
    <row r="52" spans="2:13" ht="27.75" customHeight="1" x14ac:dyDescent="0.15">
      <c r="B52" s="1282"/>
      <c r="C52" s="1283"/>
      <c r="D52" s="106"/>
      <c r="E52" s="1284" t="s">
        <v>43</v>
      </c>
      <c r="F52" s="1284"/>
      <c r="G52" s="1284"/>
      <c r="H52" s="1285"/>
      <c r="I52" s="107">
        <v>22759</v>
      </c>
      <c r="J52" s="108">
        <v>21698</v>
      </c>
      <c r="K52" s="108">
        <v>20806</v>
      </c>
      <c r="L52" s="108">
        <v>20509</v>
      </c>
      <c r="M52" s="109">
        <v>20569</v>
      </c>
    </row>
    <row r="53" spans="2:13" ht="27.75" customHeight="1" thickBot="1" x14ac:dyDescent="0.2">
      <c r="B53" s="1286" t="s">
        <v>44</v>
      </c>
      <c r="C53" s="1287"/>
      <c r="D53" s="113"/>
      <c r="E53" s="1288" t="s">
        <v>45</v>
      </c>
      <c r="F53" s="1288"/>
      <c r="G53" s="1288"/>
      <c r="H53" s="1289"/>
      <c r="I53" s="114">
        <v>-3360</v>
      </c>
      <c r="J53" s="115">
        <v>-3580</v>
      </c>
      <c r="K53" s="115">
        <v>-3077</v>
      </c>
      <c r="L53" s="115">
        <v>1178</v>
      </c>
      <c r="M53" s="116">
        <v>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iLi44rGrqJ/DTeCh9+1skwTePbtJal/oidXux/IThroCI2zKXNGY+J7KPU8mpnma3D32cqviLWTNS9+yXw3Q==" saltValue="2o/mOfOk0HGV4WyAxvEj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4234</v>
      </c>
      <c r="G55" s="128">
        <v>4193</v>
      </c>
      <c r="H55" s="129">
        <v>4425</v>
      </c>
    </row>
    <row r="56" spans="2:8" ht="52.5" customHeight="1" x14ac:dyDescent="0.15">
      <c r="B56" s="130"/>
      <c r="C56" s="1307" t="s">
        <v>49</v>
      </c>
      <c r="D56" s="1307"/>
      <c r="E56" s="1308"/>
      <c r="F56" s="131">
        <v>948</v>
      </c>
      <c r="G56" s="131">
        <v>952</v>
      </c>
      <c r="H56" s="132">
        <v>956</v>
      </c>
    </row>
    <row r="57" spans="2:8" ht="53.25" customHeight="1" x14ac:dyDescent="0.15">
      <c r="B57" s="130"/>
      <c r="C57" s="1309" t="s">
        <v>50</v>
      </c>
      <c r="D57" s="1309"/>
      <c r="E57" s="1310"/>
      <c r="F57" s="133">
        <v>4101</v>
      </c>
      <c r="G57" s="133">
        <v>2551</v>
      </c>
      <c r="H57" s="134">
        <v>2976</v>
      </c>
    </row>
    <row r="58" spans="2:8" ht="45.75" customHeight="1" x14ac:dyDescent="0.15">
      <c r="B58" s="135"/>
      <c r="C58" s="1297" t="s">
        <v>588</v>
      </c>
      <c r="D58" s="1298"/>
      <c r="E58" s="1299"/>
      <c r="F58" s="136">
        <v>3266</v>
      </c>
      <c r="G58" s="136">
        <v>1974</v>
      </c>
      <c r="H58" s="137">
        <v>2412</v>
      </c>
    </row>
    <row r="59" spans="2:8" ht="45.75" customHeight="1" x14ac:dyDescent="0.15">
      <c r="B59" s="135"/>
      <c r="C59" s="1297" t="s">
        <v>589</v>
      </c>
      <c r="D59" s="1298"/>
      <c r="E59" s="1299"/>
      <c r="F59" s="136">
        <v>371</v>
      </c>
      <c r="G59" s="136">
        <v>371</v>
      </c>
      <c r="H59" s="137">
        <v>371</v>
      </c>
    </row>
    <row r="60" spans="2:8" ht="45.75" customHeight="1" x14ac:dyDescent="0.15">
      <c r="B60" s="135"/>
      <c r="C60" s="1297" t="s">
        <v>590</v>
      </c>
      <c r="D60" s="1298"/>
      <c r="E60" s="1299"/>
      <c r="F60" s="136">
        <v>110</v>
      </c>
      <c r="G60" s="136">
        <v>110</v>
      </c>
      <c r="H60" s="137">
        <v>110</v>
      </c>
    </row>
    <row r="61" spans="2:8" ht="45.75" customHeight="1" x14ac:dyDescent="0.15">
      <c r="B61" s="135"/>
      <c r="C61" s="1297" t="s">
        <v>591</v>
      </c>
      <c r="D61" s="1298"/>
      <c r="E61" s="1299"/>
      <c r="F61" s="136">
        <v>313</v>
      </c>
      <c r="G61" s="136">
        <v>55</v>
      </c>
      <c r="H61" s="137">
        <v>28</v>
      </c>
    </row>
    <row r="62" spans="2:8" ht="45.75" customHeight="1" thickBot="1" x14ac:dyDescent="0.2">
      <c r="B62" s="138"/>
      <c r="C62" s="1300" t="s">
        <v>592</v>
      </c>
      <c r="D62" s="1301"/>
      <c r="E62" s="1302"/>
      <c r="F62" s="139">
        <v>27</v>
      </c>
      <c r="G62" s="139">
        <v>27</v>
      </c>
      <c r="H62" s="140">
        <v>27</v>
      </c>
    </row>
    <row r="63" spans="2:8" ht="52.5" customHeight="1" thickBot="1" x14ac:dyDescent="0.2">
      <c r="B63" s="141"/>
      <c r="C63" s="1303" t="s">
        <v>51</v>
      </c>
      <c r="D63" s="1303"/>
      <c r="E63" s="1304"/>
      <c r="F63" s="142">
        <v>9283</v>
      </c>
      <c r="G63" s="142">
        <v>7697</v>
      </c>
      <c r="H63" s="143">
        <v>8356</v>
      </c>
    </row>
    <row r="64" spans="2:8" ht="15" customHeight="1" x14ac:dyDescent="0.15"/>
  </sheetData>
  <sheetProtection algorithmName="SHA-512" hashValue="GzKcSGOVBNHooHXiRWT/FcxXflKwMrlIPkaTE0BwJTN9+OnsWtdy0gUHdJkwtL/A6+vOvWtylLsTE3HCUagtXg==" saltValue="IFMRoX2GRsWZGjpSj+f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FF4B-E913-44B7-A663-6DEAAA1B0FD8}">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15">
      <c r="B51" s="397"/>
      <c r="G51" s="1331"/>
      <c r="H51" s="1331"/>
      <c r="I51" s="1329"/>
      <c r="J51" s="1329"/>
      <c r="K51" s="1327"/>
      <c r="L51" s="1327"/>
      <c r="M51" s="1327"/>
      <c r="N51" s="1327"/>
      <c r="AM51" s="406"/>
      <c r="AN51" s="1328" t="s">
        <v>598</v>
      </c>
      <c r="AO51" s="1328"/>
      <c r="AP51" s="1328"/>
      <c r="AQ51" s="1328"/>
      <c r="AR51" s="1328"/>
      <c r="AS51" s="1328"/>
      <c r="AT51" s="1328"/>
      <c r="AU51" s="1328"/>
      <c r="AV51" s="1328"/>
      <c r="AW51" s="1328"/>
      <c r="AX51" s="1328"/>
      <c r="AY51" s="1328"/>
      <c r="AZ51" s="1328"/>
      <c r="BA51" s="1328"/>
      <c r="BB51" s="1328" t="s">
        <v>599</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v>12.5</v>
      </c>
      <c r="CO51" s="1326"/>
      <c r="CP51" s="1326"/>
      <c r="CQ51" s="1326"/>
      <c r="CR51" s="1326"/>
      <c r="CS51" s="1326"/>
      <c r="CT51" s="1326"/>
      <c r="CU51" s="1326"/>
      <c r="CV51" s="1325"/>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600</v>
      </c>
      <c r="BC53" s="1328"/>
      <c r="BD53" s="1328"/>
      <c r="BE53" s="1328"/>
      <c r="BF53" s="1328"/>
      <c r="BG53" s="1328"/>
      <c r="BH53" s="1328"/>
      <c r="BI53" s="1328"/>
      <c r="BJ53" s="1328"/>
      <c r="BK53" s="1328"/>
      <c r="BL53" s="1328"/>
      <c r="BM53" s="1328"/>
      <c r="BN53" s="1328"/>
      <c r="BO53" s="1328"/>
      <c r="BP53" s="1326">
        <v>51.1</v>
      </c>
      <c r="BQ53" s="1326"/>
      <c r="BR53" s="1326"/>
      <c r="BS53" s="1326"/>
      <c r="BT53" s="1326"/>
      <c r="BU53" s="1326"/>
      <c r="BV53" s="1326"/>
      <c r="BW53" s="1326"/>
      <c r="BX53" s="1326">
        <v>52.2</v>
      </c>
      <c r="BY53" s="1326"/>
      <c r="BZ53" s="1326"/>
      <c r="CA53" s="1326"/>
      <c r="CB53" s="1326"/>
      <c r="CC53" s="1326"/>
      <c r="CD53" s="1326"/>
      <c r="CE53" s="1326"/>
      <c r="CF53" s="1326">
        <v>53.9</v>
      </c>
      <c r="CG53" s="1326"/>
      <c r="CH53" s="1326"/>
      <c r="CI53" s="1326"/>
      <c r="CJ53" s="1326"/>
      <c r="CK53" s="1326"/>
      <c r="CL53" s="1326"/>
      <c r="CM53" s="1326"/>
      <c r="CN53" s="1326">
        <v>51.3</v>
      </c>
      <c r="CO53" s="1326"/>
      <c r="CP53" s="1326"/>
      <c r="CQ53" s="1326"/>
      <c r="CR53" s="1326"/>
      <c r="CS53" s="1326"/>
      <c r="CT53" s="1326"/>
      <c r="CU53" s="1326"/>
      <c r="CV53" s="1325"/>
      <c r="CW53" s="1326"/>
      <c r="CX53" s="1326"/>
      <c r="CY53" s="1326"/>
      <c r="CZ53" s="1326"/>
      <c r="DA53" s="1326"/>
      <c r="DB53" s="1326"/>
      <c r="DC53" s="1326"/>
    </row>
    <row r="54" spans="1:109" x14ac:dyDescent="0.15">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0"/>
      <c r="H55" s="1320"/>
      <c r="I55" s="1320"/>
      <c r="J55" s="1320"/>
      <c r="K55" s="1327"/>
      <c r="L55" s="1327"/>
      <c r="M55" s="1327"/>
      <c r="N55" s="1327"/>
      <c r="AN55" s="1324" t="s">
        <v>601</v>
      </c>
      <c r="AO55" s="1324"/>
      <c r="AP55" s="1324"/>
      <c r="AQ55" s="1324"/>
      <c r="AR55" s="1324"/>
      <c r="AS55" s="1324"/>
      <c r="AT55" s="1324"/>
      <c r="AU55" s="1324"/>
      <c r="AV55" s="1324"/>
      <c r="AW55" s="1324"/>
      <c r="AX55" s="1324"/>
      <c r="AY55" s="1324"/>
      <c r="AZ55" s="1324"/>
      <c r="BA55" s="1324"/>
      <c r="BB55" s="1328" t="s">
        <v>599</v>
      </c>
      <c r="BC55" s="1328"/>
      <c r="BD55" s="1328"/>
      <c r="BE55" s="1328"/>
      <c r="BF55" s="1328"/>
      <c r="BG55" s="1328"/>
      <c r="BH55" s="1328"/>
      <c r="BI55" s="1328"/>
      <c r="BJ55" s="1328"/>
      <c r="BK55" s="1328"/>
      <c r="BL55" s="1328"/>
      <c r="BM55" s="1328"/>
      <c r="BN55" s="1328"/>
      <c r="BO55" s="1328"/>
      <c r="BP55" s="1326">
        <v>52.3</v>
      </c>
      <c r="BQ55" s="1326"/>
      <c r="BR55" s="1326"/>
      <c r="BS55" s="1326"/>
      <c r="BT55" s="1326"/>
      <c r="BU55" s="1326"/>
      <c r="BV55" s="1326"/>
      <c r="BW55" s="1326"/>
      <c r="BX55" s="1326">
        <v>55.4</v>
      </c>
      <c r="BY55" s="1326"/>
      <c r="BZ55" s="1326"/>
      <c r="CA55" s="1326"/>
      <c r="CB55" s="1326"/>
      <c r="CC55" s="1326"/>
      <c r="CD55" s="1326"/>
      <c r="CE55" s="1326"/>
      <c r="CF55" s="1326">
        <v>52.7</v>
      </c>
      <c r="CG55" s="1326"/>
      <c r="CH55" s="1326"/>
      <c r="CI55" s="1326"/>
      <c r="CJ55" s="1326"/>
      <c r="CK55" s="1326"/>
      <c r="CL55" s="1326"/>
      <c r="CM55" s="1326"/>
      <c r="CN55" s="1326">
        <v>49.7</v>
      </c>
      <c r="CO55" s="1326"/>
      <c r="CP55" s="1326"/>
      <c r="CQ55" s="1326"/>
      <c r="CR55" s="1326"/>
      <c r="CS55" s="1326"/>
      <c r="CT55" s="1326"/>
      <c r="CU55" s="1326"/>
      <c r="CV55" s="1325"/>
      <c r="CW55" s="1326"/>
      <c r="CX55" s="1326"/>
      <c r="CY55" s="1326"/>
      <c r="CZ55" s="1326"/>
      <c r="DA55" s="1326"/>
      <c r="DB55" s="1326"/>
      <c r="DC55" s="1326"/>
    </row>
    <row r="56" spans="1:109" x14ac:dyDescent="0.15">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600</v>
      </c>
      <c r="BC57" s="1328"/>
      <c r="BD57" s="1328"/>
      <c r="BE57" s="1328"/>
      <c r="BF57" s="1328"/>
      <c r="BG57" s="1328"/>
      <c r="BH57" s="1328"/>
      <c r="BI57" s="1328"/>
      <c r="BJ57" s="1328"/>
      <c r="BK57" s="1328"/>
      <c r="BL57" s="1328"/>
      <c r="BM57" s="1328"/>
      <c r="BN57" s="1328"/>
      <c r="BO57" s="1328"/>
      <c r="BP57" s="1326">
        <v>57.1</v>
      </c>
      <c r="BQ57" s="1326"/>
      <c r="BR57" s="1326"/>
      <c r="BS57" s="1326"/>
      <c r="BT57" s="1326"/>
      <c r="BU57" s="1326"/>
      <c r="BV57" s="1326"/>
      <c r="BW57" s="1326"/>
      <c r="BX57" s="1326">
        <v>58.7</v>
      </c>
      <c r="BY57" s="1326"/>
      <c r="BZ57" s="1326"/>
      <c r="CA57" s="1326"/>
      <c r="CB57" s="1326"/>
      <c r="CC57" s="1326"/>
      <c r="CD57" s="1326"/>
      <c r="CE57" s="1326"/>
      <c r="CF57" s="1326">
        <v>59.9</v>
      </c>
      <c r="CG57" s="1326"/>
      <c r="CH57" s="1326"/>
      <c r="CI57" s="1326"/>
      <c r="CJ57" s="1326"/>
      <c r="CK57" s="1326"/>
      <c r="CL57" s="1326"/>
      <c r="CM57" s="1326"/>
      <c r="CN57" s="1326">
        <v>60.1</v>
      </c>
      <c r="CO57" s="1326"/>
      <c r="CP57" s="1326"/>
      <c r="CQ57" s="1326"/>
      <c r="CR57" s="1326"/>
      <c r="CS57" s="1326"/>
      <c r="CT57" s="1326"/>
      <c r="CU57" s="1326"/>
      <c r="CV57" s="1325"/>
      <c r="CW57" s="1326"/>
      <c r="CX57" s="1326"/>
      <c r="CY57" s="1326"/>
      <c r="CZ57" s="1326"/>
      <c r="DA57" s="1326"/>
      <c r="DB57" s="1326"/>
      <c r="DC57" s="1326"/>
      <c r="DD57" s="410"/>
      <c r="DE57" s="409"/>
    </row>
    <row r="58" spans="1:109" s="405" customFormat="1" x14ac:dyDescent="0.15">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8" t="s">
        <v>598</v>
      </c>
      <c r="AO73" s="1328"/>
      <c r="AP73" s="1328"/>
      <c r="AQ73" s="1328"/>
      <c r="AR73" s="1328"/>
      <c r="AS73" s="1328"/>
      <c r="AT73" s="1328"/>
      <c r="AU73" s="1328"/>
      <c r="AV73" s="1328"/>
      <c r="AW73" s="1328"/>
      <c r="AX73" s="1328"/>
      <c r="AY73" s="1328"/>
      <c r="AZ73" s="1328"/>
      <c r="BA73" s="1328"/>
      <c r="BB73" s="1328" t="s">
        <v>599</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v>12.5</v>
      </c>
      <c r="CO73" s="1326"/>
      <c r="CP73" s="1326"/>
      <c r="CQ73" s="1326"/>
      <c r="CR73" s="1326"/>
      <c r="CS73" s="1326"/>
      <c r="CT73" s="1326"/>
      <c r="CU73" s="1326"/>
      <c r="CV73" s="1326">
        <v>5.7</v>
      </c>
      <c r="CW73" s="1326"/>
      <c r="CX73" s="1326"/>
      <c r="CY73" s="1326"/>
      <c r="CZ73" s="1326"/>
      <c r="DA73" s="1326"/>
      <c r="DB73" s="1326"/>
      <c r="DC73" s="1326"/>
    </row>
    <row r="74" spans="2:107" x14ac:dyDescent="0.15">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604</v>
      </c>
      <c r="BC75" s="1328"/>
      <c r="BD75" s="1328"/>
      <c r="BE75" s="1328"/>
      <c r="BF75" s="1328"/>
      <c r="BG75" s="1328"/>
      <c r="BH75" s="1328"/>
      <c r="BI75" s="1328"/>
      <c r="BJ75" s="1328"/>
      <c r="BK75" s="1328"/>
      <c r="BL75" s="1328"/>
      <c r="BM75" s="1328"/>
      <c r="BN75" s="1328"/>
      <c r="BO75" s="1328"/>
      <c r="BP75" s="1326">
        <v>4.3</v>
      </c>
      <c r="BQ75" s="1326"/>
      <c r="BR75" s="1326"/>
      <c r="BS75" s="1326"/>
      <c r="BT75" s="1326"/>
      <c r="BU75" s="1326"/>
      <c r="BV75" s="1326"/>
      <c r="BW75" s="1326"/>
      <c r="BX75" s="1326">
        <v>3.9</v>
      </c>
      <c r="BY75" s="1326"/>
      <c r="BZ75" s="1326"/>
      <c r="CA75" s="1326"/>
      <c r="CB75" s="1326"/>
      <c r="CC75" s="1326"/>
      <c r="CD75" s="1326"/>
      <c r="CE75" s="1326"/>
      <c r="CF75" s="1326">
        <v>4</v>
      </c>
      <c r="CG75" s="1326"/>
      <c r="CH75" s="1326"/>
      <c r="CI75" s="1326"/>
      <c r="CJ75" s="1326"/>
      <c r="CK75" s="1326"/>
      <c r="CL75" s="1326"/>
      <c r="CM75" s="1326"/>
      <c r="CN75" s="1326">
        <v>4.0999999999999996</v>
      </c>
      <c r="CO75" s="1326"/>
      <c r="CP75" s="1326"/>
      <c r="CQ75" s="1326"/>
      <c r="CR75" s="1326"/>
      <c r="CS75" s="1326"/>
      <c r="CT75" s="1326"/>
      <c r="CU75" s="1326"/>
      <c r="CV75" s="1326">
        <v>4.5999999999999996</v>
      </c>
      <c r="CW75" s="1326"/>
      <c r="CX75" s="1326"/>
      <c r="CY75" s="1326"/>
      <c r="CZ75" s="1326"/>
      <c r="DA75" s="1326"/>
      <c r="DB75" s="1326"/>
      <c r="DC75" s="1326"/>
    </row>
    <row r="76" spans="2:107" x14ac:dyDescent="0.15">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0"/>
      <c r="H77" s="1320"/>
      <c r="I77" s="1320"/>
      <c r="J77" s="1320"/>
      <c r="K77" s="1332"/>
      <c r="L77" s="1332"/>
      <c r="M77" s="1332"/>
      <c r="N77" s="1332"/>
      <c r="AN77" s="1324" t="s">
        <v>601</v>
      </c>
      <c r="AO77" s="1324"/>
      <c r="AP77" s="1324"/>
      <c r="AQ77" s="1324"/>
      <c r="AR77" s="1324"/>
      <c r="AS77" s="1324"/>
      <c r="AT77" s="1324"/>
      <c r="AU77" s="1324"/>
      <c r="AV77" s="1324"/>
      <c r="AW77" s="1324"/>
      <c r="AX77" s="1324"/>
      <c r="AY77" s="1324"/>
      <c r="AZ77" s="1324"/>
      <c r="BA77" s="1324"/>
      <c r="BB77" s="1328" t="s">
        <v>599</v>
      </c>
      <c r="BC77" s="1328"/>
      <c r="BD77" s="1328"/>
      <c r="BE77" s="1328"/>
      <c r="BF77" s="1328"/>
      <c r="BG77" s="1328"/>
      <c r="BH77" s="1328"/>
      <c r="BI77" s="1328"/>
      <c r="BJ77" s="1328"/>
      <c r="BK77" s="1328"/>
      <c r="BL77" s="1328"/>
      <c r="BM77" s="1328"/>
      <c r="BN77" s="1328"/>
      <c r="BO77" s="1328"/>
      <c r="BP77" s="1326">
        <v>52.3</v>
      </c>
      <c r="BQ77" s="1326"/>
      <c r="BR77" s="1326"/>
      <c r="BS77" s="1326"/>
      <c r="BT77" s="1326"/>
      <c r="BU77" s="1326"/>
      <c r="BV77" s="1326"/>
      <c r="BW77" s="1326"/>
      <c r="BX77" s="1326">
        <v>55.4</v>
      </c>
      <c r="BY77" s="1326"/>
      <c r="BZ77" s="1326"/>
      <c r="CA77" s="1326"/>
      <c r="CB77" s="1326"/>
      <c r="CC77" s="1326"/>
      <c r="CD77" s="1326"/>
      <c r="CE77" s="1326"/>
      <c r="CF77" s="1326">
        <v>52.7</v>
      </c>
      <c r="CG77" s="1326"/>
      <c r="CH77" s="1326"/>
      <c r="CI77" s="1326"/>
      <c r="CJ77" s="1326"/>
      <c r="CK77" s="1326"/>
      <c r="CL77" s="1326"/>
      <c r="CM77" s="1326"/>
      <c r="CN77" s="1326">
        <v>49.7</v>
      </c>
      <c r="CO77" s="1326"/>
      <c r="CP77" s="1326"/>
      <c r="CQ77" s="1326"/>
      <c r="CR77" s="1326"/>
      <c r="CS77" s="1326"/>
      <c r="CT77" s="1326"/>
      <c r="CU77" s="1326"/>
      <c r="CV77" s="1326">
        <v>37.299999999999997</v>
      </c>
      <c r="CW77" s="1326"/>
      <c r="CX77" s="1326"/>
      <c r="CY77" s="1326"/>
      <c r="CZ77" s="1326"/>
      <c r="DA77" s="1326"/>
      <c r="DB77" s="1326"/>
      <c r="DC77" s="1326"/>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604</v>
      </c>
      <c r="BC79" s="1328"/>
      <c r="BD79" s="1328"/>
      <c r="BE79" s="1328"/>
      <c r="BF79" s="1328"/>
      <c r="BG79" s="1328"/>
      <c r="BH79" s="1328"/>
      <c r="BI79" s="1328"/>
      <c r="BJ79" s="1328"/>
      <c r="BK79" s="1328"/>
      <c r="BL79" s="1328"/>
      <c r="BM79" s="1328"/>
      <c r="BN79" s="1328"/>
      <c r="BO79" s="1328"/>
      <c r="BP79" s="1326">
        <v>10</v>
      </c>
      <c r="BQ79" s="1326"/>
      <c r="BR79" s="1326"/>
      <c r="BS79" s="1326"/>
      <c r="BT79" s="1326"/>
      <c r="BU79" s="1326"/>
      <c r="BV79" s="1326"/>
      <c r="BW79" s="1326"/>
      <c r="BX79" s="1326">
        <v>9.6999999999999993</v>
      </c>
      <c r="BY79" s="1326"/>
      <c r="BZ79" s="1326"/>
      <c r="CA79" s="1326"/>
      <c r="CB79" s="1326"/>
      <c r="CC79" s="1326"/>
      <c r="CD79" s="1326"/>
      <c r="CE79" s="1326"/>
      <c r="CF79" s="1326">
        <v>9.5</v>
      </c>
      <c r="CG79" s="1326"/>
      <c r="CH79" s="1326"/>
      <c r="CI79" s="1326"/>
      <c r="CJ79" s="1326"/>
      <c r="CK79" s="1326"/>
      <c r="CL79" s="1326"/>
      <c r="CM79" s="1326"/>
      <c r="CN79" s="1326">
        <v>9.1999999999999993</v>
      </c>
      <c r="CO79" s="1326"/>
      <c r="CP79" s="1326"/>
      <c r="CQ79" s="1326"/>
      <c r="CR79" s="1326"/>
      <c r="CS79" s="1326"/>
      <c r="CT79" s="1326"/>
      <c r="CU79" s="1326"/>
      <c r="CV79" s="1326">
        <v>8.6</v>
      </c>
      <c r="CW79" s="1326"/>
      <c r="CX79" s="1326"/>
      <c r="CY79" s="1326"/>
      <c r="CZ79" s="1326"/>
      <c r="DA79" s="1326"/>
      <c r="DB79" s="1326"/>
      <c r="DC79" s="1326"/>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9T4gXWNB5V0PVXXZZcRaHQtRGTmdPTpKhs0AGm+zbts+t5P5o/c9R97eGsdq8ShvN0nV4dyuhbaCbjLYsm0dw==" saltValue="PlrD/YlwO42dHOBav6pK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0E44-EE50-4938-BC4E-8570C3BD12C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TsCrNp4pnPtYLplkY5dyNV8alqdLUmv9upHO7N2epGcMbFYyZwGdchB24alLCep4xkU4YzKEhcc/ATMw3cTx9A==" saltValue="Zv2kL4ii2SCDbZB6sNHN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92FD-E1A4-4879-B24B-4374201FB65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LLhuaC1eM3A6lJM/aCE0K0y0qOsesmvg5SprpC4AJ93cwnEAESVWluhXk8XJeZpkrAIR9jizGzIfy1FSoKvZ3g==" saltValue="+oWODWpfDyeuCnPSzl/o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45923</v>
      </c>
      <c r="E3" s="162"/>
      <c r="F3" s="163">
        <v>65876</v>
      </c>
      <c r="G3" s="164"/>
      <c r="H3" s="165"/>
    </row>
    <row r="4" spans="1:8" x14ac:dyDescent="0.15">
      <c r="A4" s="166"/>
      <c r="B4" s="167"/>
      <c r="C4" s="168"/>
      <c r="D4" s="169">
        <v>24064</v>
      </c>
      <c r="E4" s="170"/>
      <c r="F4" s="171">
        <v>36484</v>
      </c>
      <c r="G4" s="172"/>
      <c r="H4" s="173"/>
    </row>
    <row r="5" spans="1:8" x14ac:dyDescent="0.15">
      <c r="A5" s="154" t="s">
        <v>545</v>
      </c>
      <c r="B5" s="159"/>
      <c r="C5" s="160"/>
      <c r="D5" s="161">
        <v>57792</v>
      </c>
      <c r="E5" s="162"/>
      <c r="F5" s="163">
        <v>68468</v>
      </c>
      <c r="G5" s="164"/>
      <c r="H5" s="165"/>
    </row>
    <row r="6" spans="1:8" x14ac:dyDescent="0.15">
      <c r="A6" s="166"/>
      <c r="B6" s="167"/>
      <c r="C6" s="168"/>
      <c r="D6" s="169">
        <v>32314</v>
      </c>
      <c r="E6" s="170"/>
      <c r="F6" s="171">
        <v>34140</v>
      </c>
      <c r="G6" s="172"/>
      <c r="H6" s="173"/>
    </row>
    <row r="7" spans="1:8" x14ac:dyDescent="0.15">
      <c r="A7" s="154" t="s">
        <v>546</v>
      </c>
      <c r="B7" s="159"/>
      <c r="C7" s="160"/>
      <c r="D7" s="161">
        <v>66015</v>
      </c>
      <c r="E7" s="162"/>
      <c r="F7" s="163">
        <v>69729</v>
      </c>
      <c r="G7" s="164"/>
      <c r="H7" s="165"/>
    </row>
    <row r="8" spans="1:8" x14ac:dyDescent="0.15">
      <c r="A8" s="166"/>
      <c r="B8" s="167"/>
      <c r="C8" s="168"/>
      <c r="D8" s="169">
        <v>44634</v>
      </c>
      <c r="E8" s="170"/>
      <c r="F8" s="171">
        <v>38908</v>
      </c>
      <c r="G8" s="172"/>
      <c r="H8" s="173"/>
    </row>
    <row r="9" spans="1:8" x14ac:dyDescent="0.15">
      <c r="A9" s="154" t="s">
        <v>547</v>
      </c>
      <c r="B9" s="159"/>
      <c r="C9" s="160"/>
      <c r="D9" s="161">
        <v>149157</v>
      </c>
      <c r="E9" s="162"/>
      <c r="F9" s="163">
        <v>74581</v>
      </c>
      <c r="G9" s="164"/>
      <c r="H9" s="165"/>
    </row>
    <row r="10" spans="1:8" x14ac:dyDescent="0.15">
      <c r="A10" s="166"/>
      <c r="B10" s="167"/>
      <c r="C10" s="168"/>
      <c r="D10" s="169">
        <v>130677</v>
      </c>
      <c r="E10" s="170"/>
      <c r="F10" s="171">
        <v>41563</v>
      </c>
      <c r="G10" s="172"/>
      <c r="H10" s="173"/>
    </row>
    <row r="11" spans="1:8" x14ac:dyDescent="0.15">
      <c r="A11" s="154" t="s">
        <v>548</v>
      </c>
      <c r="B11" s="159"/>
      <c r="C11" s="160"/>
      <c r="D11" s="161">
        <v>52051</v>
      </c>
      <c r="E11" s="162"/>
      <c r="F11" s="163">
        <v>76347</v>
      </c>
      <c r="G11" s="164"/>
      <c r="H11" s="165"/>
    </row>
    <row r="12" spans="1:8" x14ac:dyDescent="0.15">
      <c r="A12" s="166"/>
      <c r="B12" s="167"/>
      <c r="C12" s="174"/>
      <c r="D12" s="169">
        <v>27750</v>
      </c>
      <c r="E12" s="170"/>
      <c r="F12" s="171">
        <v>41762</v>
      </c>
      <c r="G12" s="172"/>
      <c r="H12" s="173"/>
    </row>
    <row r="13" spans="1:8" x14ac:dyDescent="0.15">
      <c r="A13" s="154"/>
      <c r="B13" s="159"/>
      <c r="C13" s="175"/>
      <c r="D13" s="176">
        <v>74188</v>
      </c>
      <c r="E13" s="177"/>
      <c r="F13" s="178">
        <v>71000</v>
      </c>
      <c r="G13" s="179"/>
      <c r="H13" s="165"/>
    </row>
    <row r="14" spans="1:8" x14ac:dyDescent="0.15">
      <c r="A14" s="166"/>
      <c r="B14" s="167"/>
      <c r="C14" s="168"/>
      <c r="D14" s="169">
        <v>51888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2.83</v>
      </c>
      <c r="C19" s="180">
        <f>ROUND(VALUE(SUBSTITUTE(実質収支比率等に係る経年分析!G$48,"▲","-")),2)</f>
        <v>2.39</v>
      </c>
      <c r="D19" s="180">
        <f>ROUND(VALUE(SUBSTITUTE(実質収支比率等に係る経年分析!H$48,"▲","-")),2)</f>
        <v>3.42</v>
      </c>
      <c r="E19" s="180">
        <f>ROUND(VALUE(SUBSTITUTE(実質収支比率等に係る経年分析!I$48,"▲","-")),2)</f>
        <v>3.87</v>
      </c>
      <c r="F19" s="180">
        <f>ROUND(VALUE(SUBSTITUTE(実質収支比率等に係る経年分析!J$48,"▲","-")),2)</f>
        <v>3.39</v>
      </c>
    </row>
    <row r="20" spans="1:11" x14ac:dyDescent="0.15">
      <c r="A20" s="180" t="s">
        <v>55</v>
      </c>
      <c r="B20" s="180">
        <f>ROUND(VALUE(SUBSTITUTE(実質収支比率等に係る経年分析!F$47,"▲","-")),2)</f>
        <v>37.35</v>
      </c>
      <c r="C20" s="180">
        <f>ROUND(VALUE(SUBSTITUTE(実質収支比率等に係る経年分析!G$47,"▲","-")),2)</f>
        <v>39.270000000000003</v>
      </c>
      <c r="D20" s="180">
        <f>ROUND(VALUE(SUBSTITUTE(実質収支比率等に係る経年分析!H$47,"▲","-")),2)</f>
        <v>36.53</v>
      </c>
      <c r="E20" s="180">
        <f>ROUND(VALUE(SUBSTITUTE(実質収支比率等に係る経年分析!I$47,"▲","-")),2)</f>
        <v>36.92</v>
      </c>
      <c r="F20" s="180">
        <f>ROUND(VALUE(SUBSTITUTE(実質収支比率等に係る経年分析!J$47,"▲","-")),2)</f>
        <v>38.24</v>
      </c>
    </row>
    <row r="21" spans="1:11" x14ac:dyDescent="0.15">
      <c r="A21" s="180" t="s">
        <v>56</v>
      </c>
      <c r="B21" s="180">
        <f>IF(ISNUMBER(VALUE(SUBSTITUTE(実質収支比率等に係る経年分析!F$49,"▲","-"))),ROUND(VALUE(SUBSTITUTE(実質収支比率等に係る経年分析!F$49,"▲","-")),2),NA())</f>
        <v>0.56999999999999995</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-1.74</v>
      </c>
      <c r="F21" s="180">
        <f>IF(ISNUMBER(VALUE(SUBSTITUTE(実質収支比率等に係る経年分析!J$49,"▲","-"))),ROUND(VALUE(SUBSTITUTE(実質収支比率等に係る経年分析!J$49,"▲","-")),2),NA())</f>
        <v>-0.31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3.39</v>
      </c>
    </row>
    <row r="35" spans="1:16" x14ac:dyDescent="0.15">
      <c r="A35" s="181" t="str">
        <f>IF(連結実質赤字比率に係る赤字・黒字の構成分析!C$35="",NA(),連結実質赤字比率に係る赤字・黒字の構成分析!C$35)</f>
        <v>都市開発事業会計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2503</v>
      </c>
      <c r="E42" s="182"/>
      <c r="F42" s="182"/>
      <c r="G42" s="182">
        <f>'実質公債費比率（分子）の構造'!L$52</f>
        <v>2473</v>
      </c>
      <c r="H42" s="182"/>
      <c r="I42" s="182"/>
      <c r="J42" s="182">
        <f>'実質公債費比率（分子）の構造'!M$52</f>
        <v>2456</v>
      </c>
      <c r="K42" s="182"/>
      <c r="L42" s="182"/>
      <c r="M42" s="182">
        <f>'実質公債費比率（分子）の構造'!N$52</f>
        <v>2203</v>
      </c>
      <c r="N42" s="182"/>
      <c r="O42" s="182"/>
      <c r="P42" s="182">
        <f>'実質公債費比率（分子）の構造'!O$52</f>
        <v>2172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263</v>
      </c>
      <c r="C45" s="182"/>
      <c r="D45" s="182"/>
      <c r="E45" s="182">
        <f>'実質公債費比率（分子）の構造'!L$49</f>
        <v>289</v>
      </c>
      <c r="F45" s="182"/>
      <c r="G45" s="182"/>
      <c r="H45" s="182">
        <f>'実質公債費比率（分子）の構造'!M$49</f>
        <v>261</v>
      </c>
      <c r="I45" s="182"/>
      <c r="J45" s="182"/>
      <c r="K45" s="182">
        <f>'実質公債費比率（分子）の構造'!N$49</f>
        <v>242</v>
      </c>
      <c r="L45" s="182"/>
      <c r="M45" s="182"/>
      <c r="N45" s="182">
        <f>'実質公債費比率（分子）の構造'!O$49</f>
        <v>223</v>
      </c>
      <c r="O45" s="182"/>
      <c r="P45" s="182"/>
    </row>
    <row r="46" spans="1:16" x14ac:dyDescent="0.15">
      <c r="A46" s="182" t="s">
        <v>67</v>
      </c>
      <c r="B46" s="182">
        <f>'実質公債費比率（分子）の構造'!K$48</f>
        <v>711</v>
      </c>
      <c r="C46" s="182"/>
      <c r="D46" s="182"/>
      <c r="E46" s="182">
        <f>'実質公債費比率（分子）の構造'!L$48</f>
        <v>595</v>
      </c>
      <c r="F46" s="182"/>
      <c r="G46" s="182"/>
      <c r="H46" s="182">
        <f>'実質公債費比率（分子）の構造'!M$48</f>
        <v>580</v>
      </c>
      <c r="I46" s="182"/>
      <c r="J46" s="182"/>
      <c r="K46" s="182">
        <f>'実質公債費比率（分子）の構造'!N$48</f>
        <v>586</v>
      </c>
      <c r="L46" s="182"/>
      <c r="M46" s="182"/>
      <c r="N46" s="182">
        <f>'実質公債費比率（分子）の構造'!O$48</f>
        <v>546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1944</v>
      </c>
      <c r="C49" s="182"/>
      <c r="D49" s="182"/>
      <c r="E49" s="182">
        <f>'実質公債費比率（分子）の構造'!L$45</f>
        <v>2012</v>
      </c>
      <c r="F49" s="182"/>
      <c r="G49" s="182"/>
      <c r="H49" s="182">
        <f>'実質公債費比率（分子）の構造'!M$45</f>
        <v>1893</v>
      </c>
      <c r="I49" s="182"/>
      <c r="J49" s="182"/>
      <c r="K49" s="182">
        <f>'実質公債費比率（分子）の構造'!N$45</f>
        <v>1836</v>
      </c>
      <c r="L49" s="182"/>
      <c r="M49" s="182"/>
      <c r="N49" s="182">
        <f>'実質公債費比率（分子）の構造'!O$45</f>
        <v>1988</v>
      </c>
      <c r="O49" s="182"/>
      <c r="P49" s="182"/>
    </row>
    <row r="50" spans="1:16" x14ac:dyDescent="0.15">
      <c r="A50" s="182" t="s">
        <v>71</v>
      </c>
      <c r="B50" s="182" t="e">
        <f>NA()</f>
        <v>#N/A</v>
      </c>
      <c r="C50" s="182">
        <f>IF(ISNUMBER('実質公債費比率（分子）の構造'!K$53),'実質公債費比率（分子）の構造'!K$53,NA())</f>
        <v>420</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461</v>
      </c>
      <c r="M50" s="182" t="e">
        <f>NA()</f>
        <v>#N/A</v>
      </c>
      <c r="N50" s="182" t="e">
        <f>NA()</f>
        <v>#N/A</v>
      </c>
      <c r="O50" s="182">
        <f>IF(ISNUMBER('実質公債費比率（分子）の構造'!O$53),'実質公債費比率（分子）の構造'!O$53,NA())</f>
        <v>585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22759</v>
      </c>
      <c r="E56" s="181"/>
      <c r="F56" s="181"/>
      <c r="G56" s="181">
        <f>'将来負担比率（分子）の構造'!J$52</f>
        <v>21698</v>
      </c>
      <c r="H56" s="181"/>
      <c r="I56" s="181"/>
      <c r="J56" s="181">
        <f>'将来負担比率（分子）の構造'!K$52</f>
        <v>20806</v>
      </c>
      <c r="K56" s="181"/>
      <c r="L56" s="181"/>
      <c r="M56" s="181">
        <f>'将来負担比率（分子）の構造'!L$52</f>
        <v>20509</v>
      </c>
      <c r="N56" s="181"/>
      <c r="O56" s="181"/>
      <c r="P56" s="181">
        <f>'将来負担比率（分子）の構造'!M$52</f>
        <v>20569</v>
      </c>
    </row>
    <row r="57" spans="1:16" x14ac:dyDescent="0.15">
      <c r="A57" s="181" t="s">
        <v>42</v>
      </c>
      <c r="B57" s="181"/>
      <c r="C57" s="181"/>
      <c r="D57" s="181">
        <f>'将来負担比率（分子）の構造'!I$51</f>
        <v>1718</v>
      </c>
      <c r="E57" s="181"/>
      <c r="F57" s="181"/>
      <c r="G57" s="181">
        <f>'将来負担比率（分子）の構造'!J$51</f>
        <v>1587</v>
      </c>
      <c r="H57" s="181"/>
      <c r="I57" s="181"/>
      <c r="J57" s="181">
        <f>'将来負担比率（分子）の構造'!K$51</f>
        <v>1471</v>
      </c>
      <c r="K57" s="181"/>
      <c r="L57" s="181"/>
      <c r="M57" s="181">
        <f>'将来負担比率（分子）の構造'!L$51</f>
        <v>1412</v>
      </c>
      <c r="N57" s="181"/>
      <c r="O57" s="181"/>
      <c r="P57" s="181">
        <f>'将来負担比率（分子）の構造'!M$51</f>
        <v>1398</v>
      </c>
    </row>
    <row r="58" spans="1:16" x14ac:dyDescent="0.15">
      <c r="A58" s="181" t="s">
        <v>41</v>
      </c>
      <c r="B58" s="181"/>
      <c r="C58" s="181"/>
      <c r="D58" s="181">
        <f>'将来負担比率（分子）の構造'!I$50</f>
        <v>9958</v>
      </c>
      <c r="E58" s="181"/>
      <c r="F58" s="181"/>
      <c r="G58" s="181">
        <f>'将来負担比率（分子）の構造'!J$50</f>
        <v>10030</v>
      </c>
      <c r="H58" s="181"/>
      <c r="I58" s="181"/>
      <c r="J58" s="181">
        <f>'将来負担比率（分子）の構造'!K$50</f>
        <v>9922</v>
      </c>
      <c r="K58" s="181"/>
      <c r="L58" s="181"/>
      <c r="M58" s="181">
        <f>'将来負担比率（分子）の構造'!L$50</f>
        <v>7839</v>
      </c>
      <c r="N58" s="181"/>
      <c r="O58" s="181"/>
      <c r="P58" s="181">
        <f>'将来負担比率（分子）の構造'!M$50</f>
        <v>8520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3023</v>
      </c>
      <c r="C62" s="181"/>
      <c r="D62" s="181"/>
      <c r="E62" s="181">
        <f>'将来負担比率（分子）の構造'!J$45</f>
        <v>2793</v>
      </c>
      <c r="F62" s="181"/>
      <c r="G62" s="181"/>
      <c r="H62" s="181">
        <f>'将来負担比率（分子）の構造'!K$45</f>
        <v>2788</v>
      </c>
      <c r="I62" s="181"/>
      <c r="J62" s="181"/>
      <c r="K62" s="181">
        <f>'将来負担比率（分子）の構造'!L$45</f>
        <v>2681</v>
      </c>
      <c r="L62" s="181"/>
      <c r="M62" s="181"/>
      <c r="N62" s="181">
        <f>'将来負担比率（分子）の構造'!M$45</f>
        <v>2661</v>
      </c>
      <c r="O62" s="181"/>
      <c r="P62" s="181"/>
    </row>
    <row r="63" spans="1:16" x14ac:dyDescent="0.15">
      <c r="A63" s="181" t="s">
        <v>34</v>
      </c>
      <c r="B63" s="181">
        <f>'将来負担比率（分子）の構造'!I$44</f>
        <v>2731</v>
      </c>
      <c r="C63" s="181"/>
      <c r="D63" s="181"/>
      <c r="E63" s="181">
        <f>'将来負担比率（分子）の構造'!J$44</f>
        <v>2576</v>
      </c>
      <c r="F63" s="181"/>
      <c r="G63" s="181"/>
      <c r="H63" s="181">
        <f>'将来負担比率（分子）の構造'!K$44</f>
        <v>2584</v>
      </c>
      <c r="I63" s="181"/>
      <c r="J63" s="181"/>
      <c r="K63" s="181">
        <f>'将来負担比率（分子）の構造'!L$44</f>
        <v>2496</v>
      </c>
      <c r="L63" s="181"/>
      <c r="M63" s="181"/>
      <c r="N63" s="181">
        <f>'将来負担比率（分子）の構造'!M$44</f>
        <v>2836</v>
      </c>
      <c r="O63" s="181"/>
      <c r="P63" s="181"/>
    </row>
    <row r="64" spans="1:16" x14ac:dyDescent="0.15">
      <c r="A64" s="181" t="s">
        <v>33</v>
      </c>
      <c r="B64" s="181">
        <f>'将来負担比率（分子）の構造'!I$43</f>
        <v>6987</v>
      </c>
      <c r="C64" s="181"/>
      <c r="D64" s="181"/>
      <c r="E64" s="181">
        <f>'将来負担比率（分子）の構造'!J$43</f>
        <v>5843</v>
      </c>
      <c r="F64" s="181"/>
      <c r="G64" s="181"/>
      <c r="H64" s="181">
        <f>'将来負担比率（分子）の構造'!K$43</f>
        <v>4802</v>
      </c>
      <c r="I64" s="181"/>
      <c r="J64" s="181"/>
      <c r="K64" s="181">
        <f>'将来負担比率（分子）の構造'!L$43</f>
        <v>4203</v>
      </c>
      <c r="L64" s="181"/>
      <c r="M64" s="181"/>
      <c r="N64" s="181">
        <f>'将来負担比率（分子）の構造'!M$43</f>
        <v>3843</v>
      </c>
      <c r="O64" s="181"/>
      <c r="P64" s="181"/>
    </row>
    <row r="65" spans="1:16" x14ac:dyDescent="0.15">
      <c r="A65" s="181" t="s">
        <v>32</v>
      </c>
      <c r="B65" s="181">
        <f>'将来負担比率（分子）の構造'!I$42</f>
        <v>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18243</v>
      </c>
      <c r="C66" s="181"/>
      <c r="D66" s="181"/>
      <c r="E66" s="181">
        <f>'将来負担比率（分子）の構造'!J$41</f>
        <v>18522</v>
      </c>
      <c r="F66" s="181"/>
      <c r="G66" s="181"/>
      <c r="H66" s="181">
        <f>'将来負担比率（分子）の構造'!K$41</f>
        <v>18948</v>
      </c>
      <c r="I66" s="181"/>
      <c r="J66" s="181"/>
      <c r="K66" s="181">
        <f>'将来負担比率（分子）の構造'!L$41</f>
        <v>21557</v>
      </c>
      <c r="L66" s="181"/>
      <c r="M66" s="181"/>
      <c r="N66" s="181">
        <f>'将来負担比率（分子）の構造'!M$41</f>
        <v>21695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1178</v>
      </c>
      <c r="M67" s="181" t="e">
        <f>NA()</f>
        <v>#N/A</v>
      </c>
      <c r="N67" s="181" t="e">
        <f>NA()</f>
        <v>#N/A</v>
      </c>
      <c r="O67" s="181">
        <f>IF(ISNUMBER('将来負担比率（分子）の構造'!M$53), IF('将来負担比率（分子）の構造'!M$53 &lt; 0, 0, '将来負担比率（分子）の構造'!M$53), NA())</f>
        <v>548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4234</v>
      </c>
      <c r="C72" s="185">
        <f>基金残高に係る経年分析!G55</f>
        <v>4193</v>
      </c>
      <c r="D72" s="185">
        <f>基金残高に係る経年分析!H55</f>
        <v>4425</v>
      </c>
    </row>
    <row r="73" spans="1:16" x14ac:dyDescent="0.15">
      <c r="A73" s="184" t="s">
        <v>78</v>
      </c>
      <c r="B73" s="185">
        <f>基金残高に係る経年分析!F56</f>
        <v>948</v>
      </c>
      <c r="C73" s="185">
        <f>基金残高に係る経年分析!G56</f>
        <v>952</v>
      </c>
      <c r="D73" s="185">
        <f>基金残高に係る経年分析!H56</f>
        <v>956</v>
      </c>
    </row>
    <row r="74" spans="1:16" x14ac:dyDescent="0.15">
      <c r="A74" s="184" t="s">
        <v>79</v>
      </c>
      <c r="B74" s="185">
        <f>基金残高に係る経年分析!F57</f>
        <v>4101</v>
      </c>
      <c r="C74" s="185">
        <f>基金残高に係る経年分析!G57</f>
        <v>2551</v>
      </c>
      <c r="D74" s="185">
        <f>基金残高に係る経年分析!H57</f>
        <v>2976</v>
      </c>
    </row>
  </sheetData>
  <sheetProtection algorithmName="SHA-512" hashValue="pCbhYwyWyujHfDR84u5/6aj+DbpI0gi79mlQo2aP4rnAiaq0UOVXsV+LZhGu2ZmKK0J7uK0P6yqEBnFI0L5v6Q==" saltValue="JolNmP609KfR7Tx67tZ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7263645</v>
      </c>
      <c r="S5" s="736"/>
      <c r="T5" s="736"/>
      <c r="U5" s="736"/>
      <c r="V5" s="736"/>
      <c r="W5" s="736"/>
      <c r="X5" s="736"/>
      <c r="Y5" s="779"/>
      <c r="Z5" s="797">
        <v>27.5</v>
      </c>
      <c r="AA5" s="797"/>
      <c r="AB5" s="797"/>
      <c r="AC5" s="797"/>
      <c r="AD5" s="798">
        <v>6982506</v>
      </c>
      <c r="AE5" s="798"/>
      <c r="AF5" s="798"/>
      <c r="AG5" s="798"/>
      <c r="AH5" s="798"/>
      <c r="AI5" s="798"/>
      <c r="AJ5" s="798"/>
      <c r="AK5" s="798"/>
      <c r="AL5" s="780">
        <v>62.9</v>
      </c>
      <c r="AM5" s="751"/>
      <c r="AN5" s="751"/>
      <c r="AO5" s="781"/>
      <c r="AP5" s="746" t="s">
        <v>225</v>
      </c>
      <c r="AQ5" s="747"/>
      <c r="AR5" s="747"/>
      <c r="AS5" s="747"/>
      <c r="AT5" s="747"/>
      <c r="AU5" s="747"/>
      <c r="AV5" s="747"/>
      <c r="AW5" s="747"/>
      <c r="AX5" s="747"/>
      <c r="AY5" s="747"/>
      <c r="AZ5" s="747"/>
      <c r="BA5" s="747"/>
      <c r="BB5" s="747"/>
      <c r="BC5" s="747"/>
      <c r="BD5" s="747"/>
      <c r="BE5" s="747"/>
      <c r="BF5" s="748"/>
      <c r="BG5" s="680">
        <v>6982506</v>
      </c>
      <c r="BH5" s="681"/>
      <c r="BI5" s="681"/>
      <c r="BJ5" s="681"/>
      <c r="BK5" s="681"/>
      <c r="BL5" s="681"/>
      <c r="BM5" s="681"/>
      <c r="BN5" s="682"/>
      <c r="BO5" s="713">
        <v>96.1</v>
      </c>
      <c r="BP5" s="713"/>
      <c r="BQ5" s="713"/>
      <c r="BR5" s="713"/>
      <c r="BS5" s="714">
        <v>78124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169961</v>
      </c>
      <c r="S6" s="681"/>
      <c r="T6" s="681"/>
      <c r="U6" s="681"/>
      <c r="V6" s="681"/>
      <c r="W6" s="681"/>
      <c r="X6" s="681"/>
      <c r="Y6" s="682"/>
      <c r="Z6" s="713">
        <v>0.6</v>
      </c>
      <c r="AA6" s="713"/>
      <c r="AB6" s="713"/>
      <c r="AC6" s="713"/>
      <c r="AD6" s="714">
        <v>169961</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6982506</v>
      </c>
      <c r="BH6" s="681"/>
      <c r="BI6" s="681"/>
      <c r="BJ6" s="681"/>
      <c r="BK6" s="681"/>
      <c r="BL6" s="681"/>
      <c r="BM6" s="681"/>
      <c r="BN6" s="682"/>
      <c r="BO6" s="713">
        <v>96.1</v>
      </c>
      <c r="BP6" s="713"/>
      <c r="BQ6" s="713"/>
      <c r="BR6" s="713"/>
      <c r="BS6" s="714">
        <v>78124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182657</v>
      </c>
      <c r="CS6" s="681"/>
      <c r="CT6" s="681"/>
      <c r="CU6" s="681"/>
      <c r="CV6" s="681"/>
      <c r="CW6" s="681"/>
      <c r="CX6" s="681"/>
      <c r="CY6" s="682"/>
      <c r="CZ6" s="780">
        <v>0.7</v>
      </c>
      <c r="DA6" s="751"/>
      <c r="DB6" s="751"/>
      <c r="DC6" s="783"/>
      <c r="DD6" s="686" t="s">
        <v>139</v>
      </c>
      <c r="DE6" s="681"/>
      <c r="DF6" s="681"/>
      <c r="DG6" s="681"/>
      <c r="DH6" s="681"/>
      <c r="DI6" s="681"/>
      <c r="DJ6" s="681"/>
      <c r="DK6" s="681"/>
      <c r="DL6" s="681"/>
      <c r="DM6" s="681"/>
      <c r="DN6" s="681"/>
      <c r="DO6" s="681"/>
      <c r="DP6" s="682"/>
      <c r="DQ6" s="686">
        <v>182657</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6575</v>
      </c>
      <c r="S7" s="681"/>
      <c r="T7" s="681"/>
      <c r="U7" s="681"/>
      <c r="V7" s="681"/>
      <c r="W7" s="681"/>
      <c r="X7" s="681"/>
      <c r="Y7" s="682"/>
      <c r="Z7" s="713">
        <v>0</v>
      </c>
      <c r="AA7" s="713"/>
      <c r="AB7" s="713"/>
      <c r="AC7" s="713"/>
      <c r="AD7" s="714">
        <v>6575</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2720630</v>
      </c>
      <c r="BH7" s="681"/>
      <c r="BI7" s="681"/>
      <c r="BJ7" s="681"/>
      <c r="BK7" s="681"/>
      <c r="BL7" s="681"/>
      <c r="BM7" s="681"/>
      <c r="BN7" s="682"/>
      <c r="BO7" s="713">
        <v>37.5</v>
      </c>
      <c r="BP7" s="713"/>
      <c r="BQ7" s="713"/>
      <c r="BR7" s="713"/>
      <c r="BS7" s="714">
        <v>78124</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7652366</v>
      </c>
      <c r="CS7" s="681"/>
      <c r="CT7" s="681"/>
      <c r="CU7" s="681"/>
      <c r="CV7" s="681"/>
      <c r="CW7" s="681"/>
      <c r="CX7" s="681"/>
      <c r="CY7" s="682"/>
      <c r="CZ7" s="713">
        <v>29.8</v>
      </c>
      <c r="DA7" s="713"/>
      <c r="DB7" s="713"/>
      <c r="DC7" s="713"/>
      <c r="DD7" s="686">
        <v>114380</v>
      </c>
      <c r="DE7" s="681"/>
      <c r="DF7" s="681"/>
      <c r="DG7" s="681"/>
      <c r="DH7" s="681"/>
      <c r="DI7" s="681"/>
      <c r="DJ7" s="681"/>
      <c r="DK7" s="681"/>
      <c r="DL7" s="681"/>
      <c r="DM7" s="681"/>
      <c r="DN7" s="681"/>
      <c r="DO7" s="681"/>
      <c r="DP7" s="682"/>
      <c r="DQ7" s="686">
        <v>1956337</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36879</v>
      </c>
      <c r="S8" s="681"/>
      <c r="T8" s="681"/>
      <c r="U8" s="681"/>
      <c r="V8" s="681"/>
      <c r="W8" s="681"/>
      <c r="X8" s="681"/>
      <c r="Y8" s="682"/>
      <c r="Z8" s="713">
        <v>0.1</v>
      </c>
      <c r="AA8" s="713"/>
      <c r="AB8" s="713"/>
      <c r="AC8" s="713"/>
      <c r="AD8" s="714">
        <v>36879</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87458</v>
      </c>
      <c r="BH8" s="681"/>
      <c r="BI8" s="681"/>
      <c r="BJ8" s="681"/>
      <c r="BK8" s="681"/>
      <c r="BL8" s="681"/>
      <c r="BM8" s="681"/>
      <c r="BN8" s="682"/>
      <c r="BO8" s="713">
        <v>1.2</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7094133</v>
      </c>
      <c r="CS8" s="681"/>
      <c r="CT8" s="681"/>
      <c r="CU8" s="681"/>
      <c r="CV8" s="681"/>
      <c r="CW8" s="681"/>
      <c r="CX8" s="681"/>
      <c r="CY8" s="682"/>
      <c r="CZ8" s="713">
        <v>27.7</v>
      </c>
      <c r="DA8" s="713"/>
      <c r="DB8" s="713"/>
      <c r="DC8" s="713"/>
      <c r="DD8" s="686">
        <v>64954</v>
      </c>
      <c r="DE8" s="681"/>
      <c r="DF8" s="681"/>
      <c r="DG8" s="681"/>
      <c r="DH8" s="681"/>
      <c r="DI8" s="681"/>
      <c r="DJ8" s="681"/>
      <c r="DK8" s="681"/>
      <c r="DL8" s="681"/>
      <c r="DM8" s="681"/>
      <c r="DN8" s="681"/>
      <c r="DO8" s="681"/>
      <c r="DP8" s="682"/>
      <c r="DQ8" s="686">
        <v>3192636</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42724</v>
      </c>
      <c r="S9" s="681"/>
      <c r="T9" s="681"/>
      <c r="U9" s="681"/>
      <c r="V9" s="681"/>
      <c r="W9" s="681"/>
      <c r="X9" s="681"/>
      <c r="Y9" s="682"/>
      <c r="Z9" s="713">
        <v>0.2</v>
      </c>
      <c r="AA9" s="713"/>
      <c r="AB9" s="713"/>
      <c r="AC9" s="713"/>
      <c r="AD9" s="714">
        <v>42724</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2149162</v>
      </c>
      <c r="BH9" s="681"/>
      <c r="BI9" s="681"/>
      <c r="BJ9" s="681"/>
      <c r="BK9" s="681"/>
      <c r="BL9" s="681"/>
      <c r="BM9" s="681"/>
      <c r="BN9" s="682"/>
      <c r="BO9" s="713">
        <v>29.6</v>
      </c>
      <c r="BP9" s="713"/>
      <c r="BQ9" s="713"/>
      <c r="BR9" s="713"/>
      <c r="BS9" s="686" t="s">
        <v>241</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1689346</v>
      </c>
      <c r="CS9" s="681"/>
      <c r="CT9" s="681"/>
      <c r="CU9" s="681"/>
      <c r="CV9" s="681"/>
      <c r="CW9" s="681"/>
      <c r="CX9" s="681"/>
      <c r="CY9" s="682"/>
      <c r="CZ9" s="713">
        <v>6.6</v>
      </c>
      <c r="DA9" s="713"/>
      <c r="DB9" s="713"/>
      <c r="DC9" s="713"/>
      <c r="DD9" s="686">
        <v>125961</v>
      </c>
      <c r="DE9" s="681"/>
      <c r="DF9" s="681"/>
      <c r="DG9" s="681"/>
      <c r="DH9" s="681"/>
      <c r="DI9" s="681"/>
      <c r="DJ9" s="681"/>
      <c r="DK9" s="681"/>
      <c r="DL9" s="681"/>
      <c r="DM9" s="681"/>
      <c r="DN9" s="681"/>
      <c r="DO9" s="681"/>
      <c r="DP9" s="682"/>
      <c r="DQ9" s="686">
        <v>1447492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241</v>
      </c>
      <c r="S10" s="681"/>
      <c r="T10" s="681"/>
      <c r="U10" s="681"/>
      <c r="V10" s="681"/>
      <c r="W10" s="681"/>
      <c r="X10" s="681"/>
      <c r="Y10" s="682"/>
      <c r="Z10" s="713" t="s">
        <v>237</v>
      </c>
      <c r="AA10" s="713"/>
      <c r="AB10" s="713"/>
      <c r="AC10" s="713"/>
      <c r="AD10" s="714" t="s">
        <v>241</v>
      </c>
      <c r="AE10" s="714"/>
      <c r="AF10" s="714"/>
      <c r="AG10" s="714"/>
      <c r="AH10" s="714"/>
      <c r="AI10" s="714"/>
      <c r="AJ10" s="714"/>
      <c r="AK10" s="714"/>
      <c r="AL10" s="683" t="s">
        <v>241</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155502</v>
      </c>
      <c r="BH10" s="681"/>
      <c r="BI10" s="681"/>
      <c r="BJ10" s="681"/>
      <c r="BK10" s="681"/>
      <c r="BL10" s="681"/>
      <c r="BM10" s="681"/>
      <c r="BN10" s="682"/>
      <c r="BO10" s="713">
        <v>2.1</v>
      </c>
      <c r="BP10" s="713"/>
      <c r="BQ10" s="713"/>
      <c r="BR10" s="713"/>
      <c r="BS10" s="686" t="s">
        <v>237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84004</v>
      </c>
      <c r="CS10" s="681"/>
      <c r="CT10" s="681"/>
      <c r="CU10" s="681"/>
      <c r="CV10" s="681"/>
      <c r="CW10" s="681"/>
      <c r="CX10" s="681"/>
      <c r="CY10" s="682"/>
      <c r="CZ10" s="713">
        <v>0.3</v>
      </c>
      <c r="DA10" s="713"/>
      <c r="DB10" s="713"/>
      <c r="DC10" s="713"/>
      <c r="DD10" s="686" t="s">
        <v>237</v>
      </c>
      <c r="DE10" s="681"/>
      <c r="DF10" s="681"/>
      <c r="DG10" s="681"/>
      <c r="DH10" s="681"/>
      <c r="DI10" s="681"/>
      <c r="DJ10" s="681"/>
      <c r="DK10" s="681"/>
      <c r="DL10" s="681"/>
      <c r="DM10" s="681"/>
      <c r="DN10" s="681"/>
      <c r="DO10" s="681"/>
      <c r="DP10" s="682"/>
      <c r="DQ10" s="686">
        <v>14004</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1026801</v>
      </c>
      <c r="S11" s="681"/>
      <c r="T11" s="681"/>
      <c r="U11" s="681"/>
      <c r="V11" s="681"/>
      <c r="W11" s="681"/>
      <c r="X11" s="681"/>
      <c r="Y11" s="682"/>
      <c r="Z11" s="683">
        <v>3.9</v>
      </c>
      <c r="AA11" s="684"/>
      <c r="AB11" s="684"/>
      <c r="AC11" s="685"/>
      <c r="AD11" s="686">
        <v>1026801</v>
      </c>
      <c r="AE11" s="681"/>
      <c r="AF11" s="681"/>
      <c r="AG11" s="681"/>
      <c r="AH11" s="681"/>
      <c r="AI11" s="681"/>
      <c r="AJ11" s="681"/>
      <c r="AK11" s="682"/>
      <c r="AL11" s="683">
        <v>9.1999999999999993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328508</v>
      </c>
      <c r="BH11" s="681"/>
      <c r="BI11" s="681"/>
      <c r="BJ11" s="681"/>
      <c r="BK11" s="681"/>
      <c r="BL11" s="681"/>
      <c r="BM11" s="681"/>
      <c r="BN11" s="682"/>
      <c r="BO11" s="713">
        <v>4.5</v>
      </c>
      <c r="BP11" s="713"/>
      <c r="BQ11" s="713"/>
      <c r="BR11" s="713"/>
      <c r="BS11" s="686">
        <v>78124</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370254</v>
      </c>
      <c r="CS11" s="681"/>
      <c r="CT11" s="681"/>
      <c r="CU11" s="681"/>
      <c r="CV11" s="681"/>
      <c r="CW11" s="681"/>
      <c r="CX11" s="681"/>
      <c r="CY11" s="682"/>
      <c r="CZ11" s="713">
        <v>1.4</v>
      </c>
      <c r="DA11" s="713"/>
      <c r="DB11" s="713"/>
      <c r="DC11" s="713"/>
      <c r="DD11" s="686">
        <v>92991</v>
      </c>
      <c r="DE11" s="681"/>
      <c r="DF11" s="681"/>
      <c r="DG11" s="681"/>
      <c r="DH11" s="681"/>
      <c r="DI11" s="681"/>
      <c r="DJ11" s="681"/>
      <c r="DK11" s="681"/>
      <c r="DL11" s="681"/>
      <c r="DM11" s="681"/>
      <c r="DN11" s="681"/>
      <c r="DO11" s="681"/>
      <c r="DP11" s="682"/>
      <c r="DQ11" s="686">
        <v>182180</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114003</v>
      </c>
      <c r="S12" s="681"/>
      <c r="T12" s="681"/>
      <c r="U12" s="681"/>
      <c r="V12" s="681"/>
      <c r="W12" s="681"/>
      <c r="X12" s="681"/>
      <c r="Y12" s="682"/>
      <c r="Z12" s="713">
        <v>0.4</v>
      </c>
      <c r="AA12" s="713"/>
      <c r="AB12" s="713"/>
      <c r="AC12" s="713"/>
      <c r="AD12" s="714">
        <v>114003</v>
      </c>
      <c r="AE12" s="714"/>
      <c r="AF12" s="714"/>
      <c r="AG12" s="714"/>
      <c r="AH12" s="714"/>
      <c r="AI12" s="714"/>
      <c r="AJ12" s="714"/>
      <c r="AK12" s="714"/>
      <c r="AL12" s="683">
        <v>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3817893</v>
      </c>
      <c r="BH12" s="681"/>
      <c r="BI12" s="681"/>
      <c r="BJ12" s="681"/>
      <c r="BK12" s="681"/>
      <c r="BL12" s="681"/>
      <c r="BM12" s="681"/>
      <c r="BN12" s="682"/>
      <c r="BO12" s="713">
        <v>52.6</v>
      </c>
      <c r="BP12" s="713"/>
      <c r="BQ12" s="713"/>
      <c r="BR12" s="713"/>
      <c r="BS12" s="686" t="s">
        <v>237</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970401</v>
      </c>
      <c r="CS12" s="681"/>
      <c r="CT12" s="681"/>
      <c r="CU12" s="681"/>
      <c r="CV12" s="681"/>
      <c r="CW12" s="681"/>
      <c r="CX12" s="681"/>
      <c r="CY12" s="682"/>
      <c r="CZ12" s="713">
        <v>3.8</v>
      </c>
      <c r="DA12" s="713"/>
      <c r="DB12" s="713"/>
      <c r="DC12" s="713"/>
      <c r="DD12" s="686">
        <v>75269</v>
      </c>
      <c r="DE12" s="681"/>
      <c r="DF12" s="681"/>
      <c r="DG12" s="681"/>
      <c r="DH12" s="681"/>
      <c r="DI12" s="681"/>
      <c r="DJ12" s="681"/>
      <c r="DK12" s="681"/>
      <c r="DL12" s="681"/>
      <c r="DM12" s="681"/>
      <c r="DN12" s="681"/>
      <c r="DO12" s="681"/>
      <c r="DP12" s="682"/>
      <c r="DQ12" s="686">
        <v>665521</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139</v>
      </c>
      <c r="AA13" s="713"/>
      <c r="AB13" s="713"/>
      <c r="AC13" s="713"/>
      <c r="AD13" s="714" t="s">
        <v>241</v>
      </c>
      <c r="AE13" s="714"/>
      <c r="AF13" s="714"/>
      <c r="AG13" s="714"/>
      <c r="AH13" s="714"/>
      <c r="AI13" s="714"/>
      <c r="AJ13" s="714"/>
      <c r="AK13" s="714"/>
      <c r="AL13" s="683" t="s">
        <v>139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3809357</v>
      </c>
      <c r="BH13" s="681"/>
      <c r="BI13" s="681"/>
      <c r="BJ13" s="681"/>
      <c r="BK13" s="681"/>
      <c r="BL13" s="681"/>
      <c r="BM13" s="681"/>
      <c r="BN13" s="682"/>
      <c r="BO13" s="713">
        <v>52.4</v>
      </c>
      <c r="BP13" s="713"/>
      <c r="BQ13" s="713"/>
      <c r="BR13" s="713"/>
      <c r="BS13" s="686" t="s">
        <v>237</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2028084</v>
      </c>
      <c r="CS13" s="681"/>
      <c r="CT13" s="681"/>
      <c r="CU13" s="681"/>
      <c r="CV13" s="681"/>
      <c r="CW13" s="681"/>
      <c r="CX13" s="681"/>
      <c r="CY13" s="682"/>
      <c r="CZ13" s="713">
        <v>7.9</v>
      </c>
      <c r="DA13" s="713"/>
      <c r="DB13" s="713"/>
      <c r="DC13" s="713"/>
      <c r="DD13" s="686">
        <v>878807</v>
      </c>
      <c r="DE13" s="681"/>
      <c r="DF13" s="681"/>
      <c r="DG13" s="681"/>
      <c r="DH13" s="681"/>
      <c r="DI13" s="681"/>
      <c r="DJ13" s="681"/>
      <c r="DK13" s="681"/>
      <c r="DL13" s="681"/>
      <c r="DM13" s="681"/>
      <c r="DN13" s="681"/>
      <c r="DO13" s="681"/>
      <c r="DP13" s="682"/>
      <c r="DQ13" s="686">
        <v>1243931</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10</v>
      </c>
      <c r="S14" s="681"/>
      <c r="T14" s="681"/>
      <c r="U14" s="681"/>
      <c r="V14" s="681"/>
      <c r="W14" s="681"/>
      <c r="X14" s="681"/>
      <c r="Y14" s="682"/>
      <c r="Z14" s="713">
        <v>0</v>
      </c>
      <c r="AA14" s="713"/>
      <c r="AB14" s="713"/>
      <c r="AC14" s="713"/>
      <c r="AD14" s="714">
        <v>10</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174049</v>
      </c>
      <c r="BH14" s="681"/>
      <c r="BI14" s="681"/>
      <c r="BJ14" s="681"/>
      <c r="BK14" s="681"/>
      <c r="BL14" s="681"/>
      <c r="BM14" s="681"/>
      <c r="BN14" s="682"/>
      <c r="BO14" s="713">
        <v>2.4</v>
      </c>
      <c r="BP14" s="713"/>
      <c r="BQ14" s="713"/>
      <c r="BR14" s="713"/>
      <c r="BS14" s="686" t="s">
        <v>237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909338</v>
      </c>
      <c r="CS14" s="681"/>
      <c r="CT14" s="681"/>
      <c r="CU14" s="681"/>
      <c r="CV14" s="681"/>
      <c r="CW14" s="681"/>
      <c r="CX14" s="681"/>
      <c r="CY14" s="682"/>
      <c r="CZ14" s="713">
        <v>3.5</v>
      </c>
      <c r="DA14" s="713"/>
      <c r="DB14" s="713"/>
      <c r="DC14" s="713"/>
      <c r="DD14" s="686">
        <v>180585</v>
      </c>
      <c r="DE14" s="681"/>
      <c r="DF14" s="681"/>
      <c r="DG14" s="681"/>
      <c r="DH14" s="681"/>
      <c r="DI14" s="681"/>
      <c r="DJ14" s="681"/>
      <c r="DK14" s="681"/>
      <c r="DL14" s="681"/>
      <c r="DM14" s="681"/>
      <c r="DN14" s="681"/>
      <c r="DO14" s="681"/>
      <c r="DP14" s="682"/>
      <c r="DQ14" s="686">
        <v>726813</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241</v>
      </c>
      <c r="AA15" s="713"/>
      <c r="AB15" s="713"/>
      <c r="AC15" s="713"/>
      <c r="AD15" s="714" t="s">
        <v>237</v>
      </c>
      <c r="AE15" s="714"/>
      <c r="AF15" s="714"/>
      <c r="AG15" s="714"/>
      <c r="AH15" s="714"/>
      <c r="AI15" s="714"/>
      <c r="AJ15" s="714"/>
      <c r="AK15" s="714"/>
      <c r="AL15" s="683" t="s">
        <v>237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269934</v>
      </c>
      <c r="BH15" s="681"/>
      <c r="BI15" s="681"/>
      <c r="BJ15" s="681"/>
      <c r="BK15" s="681"/>
      <c r="BL15" s="681"/>
      <c r="BM15" s="681"/>
      <c r="BN15" s="682"/>
      <c r="BO15" s="713">
        <v>3.7</v>
      </c>
      <c r="BP15" s="713"/>
      <c r="BQ15" s="713"/>
      <c r="BR15" s="713"/>
      <c r="BS15" s="686" t="s">
        <v>237</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2666995</v>
      </c>
      <c r="CS15" s="681"/>
      <c r="CT15" s="681"/>
      <c r="CU15" s="681"/>
      <c r="CV15" s="681"/>
      <c r="CW15" s="681"/>
      <c r="CX15" s="681"/>
      <c r="CY15" s="682"/>
      <c r="CZ15" s="713">
        <v>10.4</v>
      </c>
      <c r="DA15" s="713"/>
      <c r="DB15" s="713"/>
      <c r="DC15" s="713"/>
      <c r="DD15" s="686">
        <v>973105</v>
      </c>
      <c r="DE15" s="681"/>
      <c r="DF15" s="681"/>
      <c r="DG15" s="681"/>
      <c r="DH15" s="681"/>
      <c r="DI15" s="681"/>
      <c r="DJ15" s="681"/>
      <c r="DK15" s="681"/>
      <c r="DL15" s="681"/>
      <c r="DM15" s="681"/>
      <c r="DN15" s="681"/>
      <c r="DO15" s="681"/>
      <c r="DP15" s="682"/>
      <c r="DQ15" s="686">
        <v>1462474</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20018</v>
      </c>
      <c r="S16" s="681"/>
      <c r="T16" s="681"/>
      <c r="U16" s="681"/>
      <c r="V16" s="681"/>
      <c r="W16" s="681"/>
      <c r="X16" s="681"/>
      <c r="Y16" s="682"/>
      <c r="Z16" s="713">
        <v>0.1</v>
      </c>
      <c r="AA16" s="713"/>
      <c r="AB16" s="713"/>
      <c r="AC16" s="713"/>
      <c r="AD16" s="714">
        <v>20018</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9983</v>
      </c>
      <c r="CS16" s="681"/>
      <c r="CT16" s="681"/>
      <c r="CU16" s="681"/>
      <c r="CV16" s="681"/>
      <c r="CW16" s="681"/>
      <c r="CX16" s="681"/>
      <c r="CY16" s="682"/>
      <c r="CZ16" s="713">
        <v>0</v>
      </c>
      <c r="DA16" s="713"/>
      <c r="DB16" s="713"/>
      <c r="DC16" s="713"/>
      <c r="DD16" s="686" t="s">
        <v>237</v>
      </c>
      <c r="DE16" s="681"/>
      <c r="DF16" s="681"/>
      <c r="DG16" s="681"/>
      <c r="DH16" s="681"/>
      <c r="DI16" s="681"/>
      <c r="DJ16" s="681"/>
      <c r="DK16" s="681"/>
      <c r="DL16" s="681"/>
      <c r="DM16" s="681"/>
      <c r="DN16" s="681"/>
      <c r="DO16" s="681"/>
      <c r="DP16" s="682"/>
      <c r="DQ16" s="686">
        <v>2774</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59245</v>
      </c>
      <c r="S17" s="681"/>
      <c r="T17" s="681"/>
      <c r="U17" s="681"/>
      <c r="V17" s="681"/>
      <c r="W17" s="681"/>
      <c r="X17" s="681"/>
      <c r="Y17" s="682"/>
      <c r="Z17" s="713">
        <v>0.2</v>
      </c>
      <c r="AA17" s="713"/>
      <c r="AB17" s="713"/>
      <c r="AC17" s="713"/>
      <c r="AD17" s="714">
        <v>59245</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1987960</v>
      </c>
      <c r="CS17" s="681"/>
      <c r="CT17" s="681"/>
      <c r="CU17" s="681"/>
      <c r="CV17" s="681"/>
      <c r="CW17" s="681"/>
      <c r="CX17" s="681"/>
      <c r="CY17" s="682"/>
      <c r="CZ17" s="713">
        <v>7.8</v>
      </c>
      <c r="DA17" s="713"/>
      <c r="DB17" s="713"/>
      <c r="DC17" s="713"/>
      <c r="DD17" s="686" t="s">
        <v>237</v>
      </c>
      <c r="DE17" s="681"/>
      <c r="DF17" s="681"/>
      <c r="DG17" s="681"/>
      <c r="DH17" s="681"/>
      <c r="DI17" s="681"/>
      <c r="DJ17" s="681"/>
      <c r="DK17" s="681"/>
      <c r="DL17" s="681"/>
      <c r="DM17" s="681"/>
      <c r="DN17" s="681"/>
      <c r="DO17" s="681"/>
      <c r="DP17" s="682"/>
      <c r="DQ17" s="686">
        <v>1965035</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63969</v>
      </c>
      <c r="S18" s="681"/>
      <c r="T18" s="681"/>
      <c r="U18" s="681"/>
      <c r="V18" s="681"/>
      <c r="W18" s="681"/>
      <c r="X18" s="681"/>
      <c r="Y18" s="682"/>
      <c r="Z18" s="713">
        <v>0.2</v>
      </c>
      <c r="AA18" s="713"/>
      <c r="AB18" s="713"/>
      <c r="AC18" s="713"/>
      <c r="AD18" s="714">
        <v>63969</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241</v>
      </c>
      <c r="BP18" s="713"/>
      <c r="BQ18" s="713"/>
      <c r="BR18" s="713"/>
      <c r="BS18" s="686" t="s">
        <v>237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237</v>
      </c>
      <c r="DA18" s="713"/>
      <c r="DB18" s="713"/>
      <c r="DC18" s="713"/>
      <c r="DD18" s="686" t="s">
        <v>237</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49254</v>
      </c>
      <c r="S19" s="681"/>
      <c r="T19" s="681"/>
      <c r="U19" s="681"/>
      <c r="V19" s="681"/>
      <c r="W19" s="681"/>
      <c r="X19" s="681"/>
      <c r="Y19" s="682"/>
      <c r="Z19" s="713">
        <v>0.2</v>
      </c>
      <c r="AA19" s="713"/>
      <c r="AB19" s="713"/>
      <c r="AC19" s="713"/>
      <c r="AD19" s="714">
        <v>49254</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281139</v>
      </c>
      <c r="BH19" s="681"/>
      <c r="BI19" s="681"/>
      <c r="BJ19" s="681"/>
      <c r="BK19" s="681"/>
      <c r="BL19" s="681"/>
      <c r="BM19" s="681"/>
      <c r="BN19" s="682"/>
      <c r="BO19" s="713">
        <v>3.9</v>
      </c>
      <c r="BP19" s="713"/>
      <c r="BQ19" s="713"/>
      <c r="BR19" s="713"/>
      <c r="BS19" s="686" t="s">
        <v>237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241</v>
      </c>
      <c r="CS19" s="681"/>
      <c r="CT19" s="681"/>
      <c r="CU19" s="681"/>
      <c r="CV19" s="681"/>
      <c r="CW19" s="681"/>
      <c r="CX19" s="681"/>
      <c r="CY19" s="682"/>
      <c r="CZ19" s="713" t="s">
        <v>241</v>
      </c>
      <c r="DA19" s="713"/>
      <c r="DB19" s="713"/>
      <c r="DC19" s="713"/>
      <c r="DD19" s="686" t="s">
        <v>237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9351</v>
      </c>
      <c r="S20" s="681"/>
      <c r="T20" s="681"/>
      <c r="U20" s="681"/>
      <c r="V20" s="681"/>
      <c r="W20" s="681"/>
      <c r="X20" s="681"/>
      <c r="Y20" s="682"/>
      <c r="Z20" s="713">
        <v>0</v>
      </c>
      <c r="AA20" s="713"/>
      <c r="AB20" s="713"/>
      <c r="AC20" s="713"/>
      <c r="AD20" s="714">
        <v>9351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281139</v>
      </c>
      <c r="BH20" s="681"/>
      <c r="BI20" s="681"/>
      <c r="BJ20" s="681"/>
      <c r="BK20" s="681"/>
      <c r="BL20" s="681"/>
      <c r="BM20" s="681"/>
      <c r="BN20" s="682"/>
      <c r="BO20" s="713">
        <v>3.9</v>
      </c>
      <c r="BP20" s="713"/>
      <c r="BQ20" s="713"/>
      <c r="BR20" s="713"/>
      <c r="BS20" s="686" t="s">
        <v>237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25645521</v>
      </c>
      <c r="CS20" s="681"/>
      <c r="CT20" s="681"/>
      <c r="CU20" s="681"/>
      <c r="CV20" s="681"/>
      <c r="CW20" s="681"/>
      <c r="CX20" s="681"/>
      <c r="CY20" s="682"/>
      <c r="CZ20" s="713">
        <v>100</v>
      </c>
      <c r="DA20" s="713"/>
      <c r="DB20" s="713"/>
      <c r="DC20" s="713"/>
      <c r="DD20" s="686">
        <v>2506052</v>
      </c>
      <c r="DE20" s="681"/>
      <c r="DF20" s="681"/>
      <c r="DG20" s="681"/>
      <c r="DH20" s="681"/>
      <c r="DI20" s="681"/>
      <c r="DJ20" s="681"/>
      <c r="DK20" s="681"/>
      <c r="DL20" s="681"/>
      <c r="DM20" s="681"/>
      <c r="DN20" s="681"/>
      <c r="DO20" s="681"/>
      <c r="DP20" s="682"/>
      <c r="DQ20" s="686">
        <v>13041854</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5364</v>
      </c>
      <c r="S21" s="681"/>
      <c r="T21" s="681"/>
      <c r="U21" s="681"/>
      <c r="V21" s="681"/>
      <c r="W21" s="681"/>
      <c r="X21" s="681"/>
      <c r="Y21" s="682"/>
      <c r="Z21" s="713">
        <v>0</v>
      </c>
      <c r="AA21" s="713"/>
      <c r="AB21" s="713"/>
      <c r="AC21" s="713"/>
      <c r="AD21" s="714">
        <v>5364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15</v>
      </c>
      <c r="BH21" s="681"/>
      <c r="BI21" s="681"/>
      <c r="BJ21" s="681"/>
      <c r="BK21" s="681"/>
      <c r="BL21" s="681"/>
      <c r="BM21" s="681"/>
      <c r="BN21" s="682"/>
      <c r="BO21" s="713">
        <v>0</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2810855</v>
      </c>
      <c r="S22" s="681"/>
      <c r="T22" s="681"/>
      <c r="U22" s="681"/>
      <c r="V22" s="681"/>
      <c r="W22" s="681"/>
      <c r="X22" s="681"/>
      <c r="Y22" s="682"/>
      <c r="Z22" s="713">
        <v>10.6</v>
      </c>
      <c r="AA22" s="713"/>
      <c r="AB22" s="713"/>
      <c r="AC22" s="713"/>
      <c r="AD22" s="714">
        <v>2470073</v>
      </c>
      <c r="AE22" s="714"/>
      <c r="AF22" s="714"/>
      <c r="AG22" s="714"/>
      <c r="AH22" s="714"/>
      <c r="AI22" s="714"/>
      <c r="AJ22" s="714"/>
      <c r="AK22" s="714"/>
      <c r="AL22" s="683">
        <v>22.2</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2470073</v>
      </c>
      <c r="S23" s="681"/>
      <c r="T23" s="681"/>
      <c r="U23" s="681"/>
      <c r="V23" s="681"/>
      <c r="W23" s="681"/>
      <c r="X23" s="681"/>
      <c r="Y23" s="682"/>
      <c r="Z23" s="713">
        <v>9.3000000000000007</v>
      </c>
      <c r="AA23" s="713"/>
      <c r="AB23" s="713"/>
      <c r="AC23" s="713"/>
      <c r="AD23" s="714">
        <v>2470073</v>
      </c>
      <c r="AE23" s="714"/>
      <c r="AF23" s="714"/>
      <c r="AG23" s="714"/>
      <c r="AH23" s="714"/>
      <c r="AI23" s="714"/>
      <c r="AJ23" s="714"/>
      <c r="AK23" s="714"/>
      <c r="AL23" s="683">
        <v>22.2</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281124</v>
      </c>
      <c r="BH23" s="681"/>
      <c r="BI23" s="681"/>
      <c r="BJ23" s="681"/>
      <c r="BK23" s="681"/>
      <c r="BL23" s="681"/>
      <c r="BM23" s="681"/>
      <c r="BN23" s="682"/>
      <c r="BO23" s="713">
        <v>3.9</v>
      </c>
      <c r="BP23" s="713"/>
      <c r="BQ23" s="713"/>
      <c r="BR23" s="713"/>
      <c r="BS23" s="686" t="s">
        <v>241</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340782</v>
      </c>
      <c r="S24" s="681"/>
      <c r="T24" s="681"/>
      <c r="U24" s="681"/>
      <c r="V24" s="681"/>
      <c r="W24" s="681"/>
      <c r="X24" s="681"/>
      <c r="Y24" s="682"/>
      <c r="Z24" s="713">
        <v>1.3</v>
      </c>
      <c r="AA24" s="713"/>
      <c r="AB24" s="713"/>
      <c r="AC24" s="713"/>
      <c r="AD24" s="714" t="s">
        <v>139</v>
      </c>
      <c r="AE24" s="714"/>
      <c r="AF24" s="714"/>
      <c r="AG24" s="714"/>
      <c r="AH24" s="714"/>
      <c r="AI24" s="714"/>
      <c r="AJ24" s="714"/>
      <c r="AK24" s="714"/>
      <c r="AL24" s="683" t="s">
        <v>139</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237</v>
      </c>
      <c r="BP24" s="713"/>
      <c r="BQ24" s="713"/>
      <c r="BR24" s="713"/>
      <c r="BS24" s="686" t="s">
        <v>139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9908196</v>
      </c>
      <c r="CS24" s="736"/>
      <c r="CT24" s="736"/>
      <c r="CU24" s="736"/>
      <c r="CV24" s="736"/>
      <c r="CW24" s="736"/>
      <c r="CX24" s="736"/>
      <c r="CY24" s="779"/>
      <c r="CZ24" s="780">
        <v>38.6</v>
      </c>
      <c r="DA24" s="751"/>
      <c r="DB24" s="751"/>
      <c r="DC24" s="783"/>
      <c r="DD24" s="778">
        <v>6281999</v>
      </c>
      <c r="DE24" s="736"/>
      <c r="DF24" s="736"/>
      <c r="DG24" s="736"/>
      <c r="DH24" s="736"/>
      <c r="DI24" s="736"/>
      <c r="DJ24" s="736"/>
      <c r="DK24" s="779"/>
      <c r="DL24" s="778">
        <v>6050627</v>
      </c>
      <c r="DM24" s="736"/>
      <c r="DN24" s="736"/>
      <c r="DO24" s="736"/>
      <c r="DP24" s="736"/>
      <c r="DQ24" s="736"/>
      <c r="DR24" s="736"/>
      <c r="DS24" s="736"/>
      <c r="DT24" s="736"/>
      <c r="DU24" s="736"/>
      <c r="DV24" s="779"/>
      <c r="DW24" s="780">
        <v>51.6</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237</v>
      </c>
      <c r="AA25" s="713"/>
      <c r="AB25" s="713"/>
      <c r="AC25" s="713"/>
      <c r="AD25" s="714" t="s">
        <v>237</v>
      </c>
      <c r="AE25" s="714"/>
      <c r="AF25" s="714"/>
      <c r="AG25" s="714"/>
      <c r="AH25" s="714"/>
      <c r="AI25" s="714"/>
      <c r="AJ25" s="714"/>
      <c r="AK25" s="714"/>
      <c r="AL25" s="683" t="s">
        <v>237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241</v>
      </c>
      <c r="BP25" s="713"/>
      <c r="BQ25" s="713"/>
      <c r="BR25" s="713"/>
      <c r="BS25" s="686" t="s">
        <v>237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3460207</v>
      </c>
      <c r="CS25" s="699"/>
      <c r="CT25" s="699"/>
      <c r="CU25" s="699"/>
      <c r="CV25" s="699"/>
      <c r="CW25" s="699"/>
      <c r="CX25" s="699"/>
      <c r="CY25" s="700"/>
      <c r="CZ25" s="683">
        <v>13.5</v>
      </c>
      <c r="DA25" s="701"/>
      <c r="DB25" s="701"/>
      <c r="DC25" s="702"/>
      <c r="DD25" s="686">
        <v>3086267</v>
      </c>
      <c r="DE25" s="699"/>
      <c r="DF25" s="699"/>
      <c r="DG25" s="699"/>
      <c r="DH25" s="699"/>
      <c r="DI25" s="699"/>
      <c r="DJ25" s="699"/>
      <c r="DK25" s="700"/>
      <c r="DL25" s="686">
        <v>2999091</v>
      </c>
      <c r="DM25" s="699"/>
      <c r="DN25" s="699"/>
      <c r="DO25" s="699"/>
      <c r="DP25" s="699"/>
      <c r="DQ25" s="699"/>
      <c r="DR25" s="699"/>
      <c r="DS25" s="699"/>
      <c r="DT25" s="699"/>
      <c r="DU25" s="699"/>
      <c r="DV25" s="700"/>
      <c r="DW25" s="683">
        <v>25.6</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11614685</v>
      </c>
      <c r="S26" s="681"/>
      <c r="T26" s="681"/>
      <c r="U26" s="681"/>
      <c r="V26" s="681"/>
      <c r="W26" s="681"/>
      <c r="X26" s="681"/>
      <c r="Y26" s="682"/>
      <c r="Z26" s="713">
        <v>43.9</v>
      </c>
      <c r="AA26" s="713"/>
      <c r="AB26" s="713"/>
      <c r="AC26" s="713"/>
      <c r="AD26" s="714">
        <v>10992764</v>
      </c>
      <c r="AE26" s="714"/>
      <c r="AF26" s="714"/>
      <c r="AG26" s="714"/>
      <c r="AH26" s="714"/>
      <c r="AI26" s="714"/>
      <c r="AJ26" s="714"/>
      <c r="AK26" s="714"/>
      <c r="AL26" s="683">
        <v>99</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241</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1958329</v>
      </c>
      <c r="CS26" s="681"/>
      <c r="CT26" s="681"/>
      <c r="CU26" s="681"/>
      <c r="CV26" s="681"/>
      <c r="CW26" s="681"/>
      <c r="CX26" s="681"/>
      <c r="CY26" s="682"/>
      <c r="CZ26" s="683">
        <v>7.6</v>
      </c>
      <c r="DA26" s="701"/>
      <c r="DB26" s="701"/>
      <c r="DC26" s="702"/>
      <c r="DD26" s="686">
        <v>1738469</v>
      </c>
      <c r="DE26" s="681"/>
      <c r="DF26" s="681"/>
      <c r="DG26" s="681"/>
      <c r="DH26" s="681"/>
      <c r="DI26" s="681"/>
      <c r="DJ26" s="681"/>
      <c r="DK26" s="682"/>
      <c r="DL26" s="686" t="s">
        <v>237</v>
      </c>
      <c r="DM26" s="681"/>
      <c r="DN26" s="681"/>
      <c r="DO26" s="681"/>
      <c r="DP26" s="681"/>
      <c r="DQ26" s="681"/>
      <c r="DR26" s="681"/>
      <c r="DS26" s="681"/>
      <c r="DT26" s="681"/>
      <c r="DU26" s="681"/>
      <c r="DV26" s="682"/>
      <c r="DW26" s="683" t="s">
        <v>139</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8587</v>
      </c>
      <c r="S27" s="681"/>
      <c r="T27" s="681"/>
      <c r="U27" s="681"/>
      <c r="V27" s="681"/>
      <c r="W27" s="681"/>
      <c r="X27" s="681"/>
      <c r="Y27" s="682"/>
      <c r="Z27" s="713">
        <v>0</v>
      </c>
      <c r="AA27" s="713"/>
      <c r="AB27" s="713"/>
      <c r="AC27" s="713"/>
      <c r="AD27" s="714">
        <v>8587</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7263645</v>
      </c>
      <c r="BH27" s="681"/>
      <c r="BI27" s="681"/>
      <c r="BJ27" s="681"/>
      <c r="BK27" s="681"/>
      <c r="BL27" s="681"/>
      <c r="BM27" s="681"/>
      <c r="BN27" s="682"/>
      <c r="BO27" s="713">
        <v>100</v>
      </c>
      <c r="BP27" s="713"/>
      <c r="BQ27" s="713"/>
      <c r="BR27" s="713"/>
      <c r="BS27" s="686">
        <v>78124</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4460029</v>
      </c>
      <c r="CS27" s="699"/>
      <c r="CT27" s="699"/>
      <c r="CU27" s="699"/>
      <c r="CV27" s="699"/>
      <c r="CW27" s="699"/>
      <c r="CX27" s="699"/>
      <c r="CY27" s="700"/>
      <c r="CZ27" s="683">
        <v>17.399999999999999</v>
      </c>
      <c r="DA27" s="701"/>
      <c r="DB27" s="701"/>
      <c r="DC27" s="702"/>
      <c r="DD27" s="686">
        <v>1230697</v>
      </c>
      <c r="DE27" s="699"/>
      <c r="DF27" s="699"/>
      <c r="DG27" s="699"/>
      <c r="DH27" s="699"/>
      <c r="DI27" s="699"/>
      <c r="DJ27" s="699"/>
      <c r="DK27" s="700"/>
      <c r="DL27" s="686">
        <v>1086501</v>
      </c>
      <c r="DM27" s="699"/>
      <c r="DN27" s="699"/>
      <c r="DO27" s="699"/>
      <c r="DP27" s="699"/>
      <c r="DQ27" s="699"/>
      <c r="DR27" s="699"/>
      <c r="DS27" s="699"/>
      <c r="DT27" s="699"/>
      <c r="DU27" s="699"/>
      <c r="DV27" s="700"/>
      <c r="DW27" s="683">
        <v>9.3000000000000007</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108185</v>
      </c>
      <c r="S28" s="681"/>
      <c r="T28" s="681"/>
      <c r="U28" s="681"/>
      <c r="V28" s="681"/>
      <c r="W28" s="681"/>
      <c r="X28" s="681"/>
      <c r="Y28" s="682"/>
      <c r="Z28" s="713">
        <v>0.4</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1987960</v>
      </c>
      <c r="CS28" s="681"/>
      <c r="CT28" s="681"/>
      <c r="CU28" s="681"/>
      <c r="CV28" s="681"/>
      <c r="CW28" s="681"/>
      <c r="CX28" s="681"/>
      <c r="CY28" s="682"/>
      <c r="CZ28" s="683">
        <v>7.8</v>
      </c>
      <c r="DA28" s="701"/>
      <c r="DB28" s="701"/>
      <c r="DC28" s="702"/>
      <c r="DD28" s="686">
        <v>1965035</v>
      </c>
      <c r="DE28" s="681"/>
      <c r="DF28" s="681"/>
      <c r="DG28" s="681"/>
      <c r="DH28" s="681"/>
      <c r="DI28" s="681"/>
      <c r="DJ28" s="681"/>
      <c r="DK28" s="682"/>
      <c r="DL28" s="686">
        <v>1965035</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316537</v>
      </c>
      <c r="S29" s="681"/>
      <c r="T29" s="681"/>
      <c r="U29" s="681"/>
      <c r="V29" s="681"/>
      <c r="W29" s="681"/>
      <c r="X29" s="681"/>
      <c r="Y29" s="682"/>
      <c r="Z29" s="713">
        <v>1.2</v>
      </c>
      <c r="AA29" s="713"/>
      <c r="AB29" s="713"/>
      <c r="AC29" s="713"/>
      <c r="AD29" s="714">
        <v>45874</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1987960</v>
      </c>
      <c r="CS29" s="699"/>
      <c r="CT29" s="699"/>
      <c r="CU29" s="699"/>
      <c r="CV29" s="699"/>
      <c r="CW29" s="699"/>
      <c r="CX29" s="699"/>
      <c r="CY29" s="700"/>
      <c r="CZ29" s="683">
        <v>7.8</v>
      </c>
      <c r="DA29" s="701"/>
      <c r="DB29" s="701"/>
      <c r="DC29" s="702"/>
      <c r="DD29" s="686">
        <v>1965035</v>
      </c>
      <c r="DE29" s="699"/>
      <c r="DF29" s="699"/>
      <c r="DG29" s="699"/>
      <c r="DH29" s="699"/>
      <c r="DI29" s="699"/>
      <c r="DJ29" s="699"/>
      <c r="DK29" s="700"/>
      <c r="DL29" s="686">
        <v>1965035</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39650</v>
      </c>
      <c r="S30" s="681"/>
      <c r="T30" s="681"/>
      <c r="U30" s="681"/>
      <c r="V30" s="681"/>
      <c r="W30" s="681"/>
      <c r="X30" s="681"/>
      <c r="Y30" s="682"/>
      <c r="Z30" s="713">
        <v>0.1</v>
      </c>
      <c r="AA30" s="713"/>
      <c r="AB30" s="713"/>
      <c r="AC30" s="713"/>
      <c r="AD30" s="714" t="s">
        <v>237</v>
      </c>
      <c r="AE30" s="714"/>
      <c r="AF30" s="714"/>
      <c r="AG30" s="714"/>
      <c r="AH30" s="714"/>
      <c r="AI30" s="714"/>
      <c r="AJ30" s="714"/>
      <c r="AK30" s="714"/>
      <c r="AL30" s="683" t="s">
        <v>241</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1886393</v>
      </c>
      <c r="CS30" s="681"/>
      <c r="CT30" s="681"/>
      <c r="CU30" s="681"/>
      <c r="CV30" s="681"/>
      <c r="CW30" s="681"/>
      <c r="CX30" s="681"/>
      <c r="CY30" s="682"/>
      <c r="CZ30" s="683">
        <v>7.4</v>
      </c>
      <c r="DA30" s="701"/>
      <c r="DB30" s="701"/>
      <c r="DC30" s="702"/>
      <c r="DD30" s="686">
        <v>1865238</v>
      </c>
      <c r="DE30" s="681"/>
      <c r="DF30" s="681"/>
      <c r="DG30" s="681"/>
      <c r="DH30" s="681"/>
      <c r="DI30" s="681"/>
      <c r="DJ30" s="681"/>
      <c r="DK30" s="682"/>
      <c r="DL30" s="686">
        <v>1865238</v>
      </c>
      <c r="DM30" s="681"/>
      <c r="DN30" s="681"/>
      <c r="DO30" s="681"/>
      <c r="DP30" s="681"/>
      <c r="DQ30" s="681"/>
      <c r="DR30" s="681"/>
      <c r="DS30" s="681"/>
      <c r="DT30" s="681"/>
      <c r="DU30" s="681"/>
      <c r="DV30" s="682"/>
      <c r="DW30" s="683">
        <v>15.9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8837012</v>
      </c>
      <c r="S31" s="681"/>
      <c r="T31" s="681"/>
      <c r="U31" s="681"/>
      <c r="V31" s="681"/>
      <c r="W31" s="681"/>
      <c r="X31" s="681"/>
      <c r="Y31" s="682"/>
      <c r="Z31" s="713">
        <v>33.4</v>
      </c>
      <c r="AA31" s="713"/>
      <c r="AB31" s="713"/>
      <c r="AC31" s="713"/>
      <c r="AD31" s="714" t="s">
        <v>237</v>
      </c>
      <c r="AE31" s="714"/>
      <c r="AF31" s="714"/>
      <c r="AG31" s="714"/>
      <c r="AH31" s="714"/>
      <c r="AI31" s="714"/>
      <c r="AJ31" s="714"/>
      <c r="AK31" s="714"/>
      <c r="AL31" s="683" t="s">
        <v>241</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99.1</v>
      </c>
      <c r="BH31" s="750"/>
      <c r="BI31" s="750"/>
      <c r="BJ31" s="750"/>
      <c r="BK31" s="750"/>
      <c r="BL31" s="750"/>
      <c r="BM31" s="751">
        <v>97.4</v>
      </c>
      <c r="BN31" s="750"/>
      <c r="BO31" s="750"/>
      <c r="BP31" s="750"/>
      <c r="BQ31" s="752"/>
      <c r="BR31" s="749">
        <v>99.2</v>
      </c>
      <c r="BS31" s="750"/>
      <c r="BT31" s="750"/>
      <c r="BU31" s="750"/>
      <c r="BV31" s="750"/>
      <c r="BW31" s="750"/>
      <c r="BX31" s="751">
        <v>97.3</v>
      </c>
      <c r="BY31" s="750"/>
      <c r="BZ31" s="750"/>
      <c r="CA31" s="750"/>
      <c r="CB31" s="752"/>
      <c r="CD31" s="767"/>
      <c r="CE31" s="768"/>
      <c r="CF31" s="719" t="s">
        <v>311</v>
      </c>
      <c r="CG31" s="720"/>
      <c r="CH31" s="720"/>
      <c r="CI31" s="720"/>
      <c r="CJ31" s="720"/>
      <c r="CK31" s="720"/>
      <c r="CL31" s="720"/>
      <c r="CM31" s="720"/>
      <c r="CN31" s="720"/>
      <c r="CO31" s="720"/>
      <c r="CP31" s="720"/>
      <c r="CQ31" s="721"/>
      <c r="CR31" s="680">
        <v>101567</v>
      </c>
      <c r="CS31" s="699"/>
      <c r="CT31" s="699"/>
      <c r="CU31" s="699"/>
      <c r="CV31" s="699"/>
      <c r="CW31" s="699"/>
      <c r="CX31" s="699"/>
      <c r="CY31" s="700"/>
      <c r="CZ31" s="683">
        <v>0.4</v>
      </c>
      <c r="DA31" s="701"/>
      <c r="DB31" s="701"/>
      <c r="DC31" s="702"/>
      <c r="DD31" s="686">
        <v>99797</v>
      </c>
      <c r="DE31" s="699"/>
      <c r="DF31" s="699"/>
      <c r="DG31" s="699"/>
      <c r="DH31" s="699"/>
      <c r="DI31" s="699"/>
      <c r="DJ31" s="699"/>
      <c r="DK31" s="700"/>
      <c r="DL31" s="686">
        <v>99797</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v>49903</v>
      </c>
      <c r="S32" s="681"/>
      <c r="T32" s="681"/>
      <c r="U32" s="681"/>
      <c r="V32" s="681"/>
      <c r="W32" s="681"/>
      <c r="X32" s="681"/>
      <c r="Y32" s="682"/>
      <c r="Z32" s="713">
        <v>0.2</v>
      </c>
      <c r="AA32" s="713"/>
      <c r="AB32" s="713"/>
      <c r="AC32" s="713"/>
      <c r="AD32" s="714">
        <v>49903</v>
      </c>
      <c r="AE32" s="714"/>
      <c r="AF32" s="714"/>
      <c r="AG32" s="714"/>
      <c r="AH32" s="714"/>
      <c r="AI32" s="714"/>
      <c r="AJ32" s="714"/>
      <c r="AK32" s="714"/>
      <c r="AL32" s="683">
        <v>0.4</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96.9</v>
      </c>
      <c r="BN32" s="745"/>
      <c r="BO32" s="745"/>
      <c r="BP32" s="745"/>
      <c r="BQ32" s="726"/>
      <c r="BR32" s="753">
        <v>98.7</v>
      </c>
      <c r="BS32" s="699"/>
      <c r="BT32" s="699"/>
      <c r="BU32" s="699"/>
      <c r="BV32" s="699"/>
      <c r="BW32" s="699"/>
      <c r="BX32" s="684">
        <v>96.7</v>
      </c>
      <c r="BY32" s="745"/>
      <c r="BZ32" s="745"/>
      <c r="CA32" s="745"/>
      <c r="CB32" s="726"/>
      <c r="CD32" s="769"/>
      <c r="CE32" s="770"/>
      <c r="CF32" s="719" t="s">
        <v>315</v>
      </c>
      <c r="CG32" s="720"/>
      <c r="CH32" s="720"/>
      <c r="CI32" s="720"/>
      <c r="CJ32" s="720"/>
      <c r="CK32" s="720"/>
      <c r="CL32" s="720"/>
      <c r="CM32" s="720"/>
      <c r="CN32" s="720"/>
      <c r="CO32" s="720"/>
      <c r="CP32" s="720"/>
      <c r="CQ32" s="721"/>
      <c r="CR32" s="680" t="s">
        <v>241</v>
      </c>
      <c r="CS32" s="681"/>
      <c r="CT32" s="681"/>
      <c r="CU32" s="681"/>
      <c r="CV32" s="681"/>
      <c r="CW32" s="681"/>
      <c r="CX32" s="681"/>
      <c r="CY32" s="682"/>
      <c r="CZ32" s="683" t="s">
        <v>237</v>
      </c>
      <c r="DA32" s="701"/>
      <c r="DB32" s="701"/>
      <c r="DC32" s="702"/>
      <c r="DD32" s="686" t="s">
        <v>237</v>
      </c>
      <c r="DE32" s="681"/>
      <c r="DF32" s="681"/>
      <c r="DG32" s="681"/>
      <c r="DH32" s="681"/>
      <c r="DI32" s="681"/>
      <c r="DJ32" s="681"/>
      <c r="DK32" s="682"/>
      <c r="DL32" s="686" t="s">
        <v>241</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1642641</v>
      </c>
      <c r="S33" s="681"/>
      <c r="T33" s="681"/>
      <c r="U33" s="681"/>
      <c r="V33" s="681"/>
      <c r="W33" s="681"/>
      <c r="X33" s="681"/>
      <c r="Y33" s="682"/>
      <c r="Z33" s="713">
        <v>6.2</v>
      </c>
      <c r="AA33" s="713"/>
      <c r="AB33" s="713"/>
      <c r="AC33" s="713"/>
      <c r="AD33" s="714" t="s">
        <v>237</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v>
      </c>
      <c r="BH33" s="665"/>
      <c r="BI33" s="665"/>
      <c r="BJ33" s="665"/>
      <c r="BK33" s="665"/>
      <c r="BL33" s="665"/>
      <c r="BM33" s="707">
        <v>97.6</v>
      </c>
      <c r="BN33" s="665"/>
      <c r="BO33" s="665"/>
      <c r="BP33" s="665"/>
      <c r="BQ33" s="709"/>
      <c r="BR33" s="744">
        <v>99.5</v>
      </c>
      <c r="BS33" s="665"/>
      <c r="BT33" s="665"/>
      <c r="BU33" s="665"/>
      <c r="BV33" s="665"/>
      <c r="BW33" s="665"/>
      <c r="BX33" s="707">
        <v>97.7</v>
      </c>
      <c r="BY33" s="665"/>
      <c r="BZ33" s="665"/>
      <c r="CA33" s="665"/>
      <c r="CB33" s="709"/>
      <c r="CD33" s="719" t="s">
        <v>318</v>
      </c>
      <c r="CE33" s="720"/>
      <c r="CF33" s="720"/>
      <c r="CG33" s="720"/>
      <c r="CH33" s="720"/>
      <c r="CI33" s="720"/>
      <c r="CJ33" s="720"/>
      <c r="CK33" s="720"/>
      <c r="CL33" s="720"/>
      <c r="CM33" s="720"/>
      <c r="CN33" s="720"/>
      <c r="CO33" s="720"/>
      <c r="CP33" s="720"/>
      <c r="CQ33" s="721"/>
      <c r="CR33" s="680">
        <v>13221290</v>
      </c>
      <c r="CS33" s="699"/>
      <c r="CT33" s="699"/>
      <c r="CU33" s="699"/>
      <c r="CV33" s="699"/>
      <c r="CW33" s="699"/>
      <c r="CX33" s="699"/>
      <c r="CY33" s="700"/>
      <c r="CZ33" s="683">
        <v>51.6</v>
      </c>
      <c r="DA33" s="701"/>
      <c r="DB33" s="701"/>
      <c r="DC33" s="702"/>
      <c r="DD33" s="686">
        <v>6317830</v>
      </c>
      <c r="DE33" s="699"/>
      <c r="DF33" s="699"/>
      <c r="DG33" s="699"/>
      <c r="DH33" s="699"/>
      <c r="DI33" s="699"/>
      <c r="DJ33" s="699"/>
      <c r="DK33" s="700"/>
      <c r="DL33" s="686">
        <v>4590680</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39842</v>
      </c>
      <c r="S34" s="681"/>
      <c r="T34" s="681"/>
      <c r="U34" s="681"/>
      <c r="V34" s="681"/>
      <c r="W34" s="681"/>
      <c r="X34" s="681"/>
      <c r="Y34" s="682"/>
      <c r="Z34" s="713">
        <v>0.2</v>
      </c>
      <c r="AA34" s="713"/>
      <c r="AB34" s="713"/>
      <c r="AC34" s="713"/>
      <c r="AD34" s="714">
        <v>7482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2746737</v>
      </c>
      <c r="CS34" s="681"/>
      <c r="CT34" s="681"/>
      <c r="CU34" s="681"/>
      <c r="CV34" s="681"/>
      <c r="CW34" s="681"/>
      <c r="CX34" s="681"/>
      <c r="CY34" s="682"/>
      <c r="CZ34" s="683">
        <v>10.7</v>
      </c>
      <c r="DA34" s="701"/>
      <c r="DB34" s="701"/>
      <c r="DC34" s="702"/>
      <c r="DD34" s="686">
        <v>2057775</v>
      </c>
      <c r="DE34" s="681"/>
      <c r="DF34" s="681"/>
      <c r="DG34" s="681"/>
      <c r="DH34" s="681"/>
      <c r="DI34" s="681"/>
      <c r="DJ34" s="681"/>
      <c r="DK34" s="682"/>
      <c r="DL34" s="686">
        <v>1478382</v>
      </c>
      <c r="DM34" s="681"/>
      <c r="DN34" s="681"/>
      <c r="DO34" s="681"/>
      <c r="DP34" s="681"/>
      <c r="DQ34" s="681"/>
      <c r="DR34" s="681"/>
      <c r="DS34" s="681"/>
      <c r="DT34" s="681"/>
      <c r="DU34" s="681"/>
      <c r="DV34" s="682"/>
      <c r="DW34" s="683">
        <v>12.6</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266955</v>
      </c>
      <c r="S35" s="681"/>
      <c r="T35" s="681"/>
      <c r="U35" s="681"/>
      <c r="V35" s="681"/>
      <c r="W35" s="681"/>
      <c r="X35" s="681"/>
      <c r="Y35" s="682"/>
      <c r="Z35" s="713">
        <v>1</v>
      </c>
      <c r="AA35" s="713"/>
      <c r="AB35" s="713"/>
      <c r="AC35" s="713"/>
      <c r="AD35" s="714" t="s">
        <v>237</v>
      </c>
      <c r="AE35" s="714"/>
      <c r="AF35" s="714"/>
      <c r="AG35" s="714"/>
      <c r="AH35" s="714"/>
      <c r="AI35" s="714"/>
      <c r="AJ35" s="714"/>
      <c r="AK35" s="714"/>
      <c r="AL35" s="683" t="s">
        <v>139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98103</v>
      </c>
      <c r="CS35" s="699"/>
      <c r="CT35" s="699"/>
      <c r="CU35" s="699"/>
      <c r="CV35" s="699"/>
      <c r="CW35" s="699"/>
      <c r="CX35" s="699"/>
      <c r="CY35" s="700"/>
      <c r="CZ35" s="683">
        <v>0.4</v>
      </c>
      <c r="DA35" s="701"/>
      <c r="DB35" s="701"/>
      <c r="DC35" s="702"/>
      <c r="DD35" s="686">
        <v>82864</v>
      </c>
      <c r="DE35" s="699"/>
      <c r="DF35" s="699"/>
      <c r="DG35" s="699"/>
      <c r="DH35" s="699"/>
      <c r="DI35" s="699"/>
      <c r="DJ35" s="699"/>
      <c r="DK35" s="700"/>
      <c r="DL35" s="686">
        <v>70357</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142459</v>
      </c>
      <c r="S36" s="681"/>
      <c r="T36" s="681"/>
      <c r="U36" s="681"/>
      <c r="V36" s="681"/>
      <c r="W36" s="681"/>
      <c r="X36" s="681"/>
      <c r="Y36" s="682"/>
      <c r="Z36" s="713">
        <v>0.5</v>
      </c>
      <c r="AA36" s="713"/>
      <c r="AB36" s="713"/>
      <c r="AC36" s="713"/>
      <c r="AD36" s="714" t="s">
        <v>241</v>
      </c>
      <c r="AE36" s="714"/>
      <c r="AF36" s="714"/>
      <c r="AG36" s="714"/>
      <c r="AH36" s="714"/>
      <c r="AI36" s="714"/>
      <c r="AJ36" s="714"/>
      <c r="AK36" s="714"/>
      <c r="AL36" s="683" t="s">
        <v>237</v>
      </c>
      <c r="AM36" s="684"/>
      <c r="AN36" s="684"/>
      <c r="AO36" s="715"/>
      <c r="AP36" s="235"/>
      <c r="AQ36" s="732" t="s">
        <v>326</v>
      </c>
      <c r="AR36" s="733"/>
      <c r="AS36" s="733"/>
      <c r="AT36" s="733"/>
      <c r="AU36" s="733"/>
      <c r="AV36" s="733"/>
      <c r="AW36" s="733"/>
      <c r="AX36" s="733"/>
      <c r="AY36" s="734"/>
      <c r="AZ36" s="735">
        <v>3176271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195811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7834797</v>
      </c>
      <c r="CS36" s="681"/>
      <c r="CT36" s="681"/>
      <c r="CU36" s="681"/>
      <c r="CV36" s="681"/>
      <c r="CW36" s="681"/>
      <c r="CX36" s="681"/>
      <c r="CY36" s="682"/>
      <c r="CZ36" s="683">
        <v>30.6</v>
      </c>
      <c r="DA36" s="701"/>
      <c r="DB36" s="701"/>
      <c r="DC36" s="702"/>
      <c r="DD36" s="686">
        <v>2693022</v>
      </c>
      <c r="DE36" s="681"/>
      <c r="DF36" s="681"/>
      <c r="DG36" s="681"/>
      <c r="DH36" s="681"/>
      <c r="DI36" s="681"/>
      <c r="DJ36" s="681"/>
      <c r="DK36" s="682"/>
      <c r="DL36" s="686">
        <v>1608164</v>
      </c>
      <c r="DM36" s="681"/>
      <c r="DN36" s="681"/>
      <c r="DO36" s="681"/>
      <c r="DP36" s="681"/>
      <c r="DQ36" s="681"/>
      <c r="DR36" s="681"/>
      <c r="DS36" s="681"/>
      <c r="DT36" s="681"/>
      <c r="DU36" s="681"/>
      <c r="DV36" s="682"/>
      <c r="DW36" s="683">
        <v>13.7</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344574</v>
      </c>
      <c r="S37" s="681"/>
      <c r="T37" s="681"/>
      <c r="U37" s="681"/>
      <c r="V37" s="681"/>
      <c r="W37" s="681"/>
      <c r="X37" s="681"/>
      <c r="Y37" s="682"/>
      <c r="Z37" s="713">
        <v>1.3</v>
      </c>
      <c r="AA37" s="713"/>
      <c r="AB37" s="713"/>
      <c r="AC37" s="713"/>
      <c r="AD37" s="714" t="s">
        <v>237</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711320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156247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307505</v>
      </c>
      <c r="CS37" s="699"/>
      <c r="CT37" s="699"/>
      <c r="CU37" s="699"/>
      <c r="CV37" s="699"/>
      <c r="CW37" s="699"/>
      <c r="CX37" s="699"/>
      <c r="CY37" s="700"/>
      <c r="CZ37" s="683">
        <v>1.2</v>
      </c>
      <c r="DA37" s="701"/>
      <c r="DB37" s="701"/>
      <c r="DC37" s="702"/>
      <c r="DD37" s="686">
        <v>307505</v>
      </c>
      <c r="DE37" s="699"/>
      <c r="DF37" s="699"/>
      <c r="DG37" s="699"/>
      <c r="DH37" s="699"/>
      <c r="DI37" s="699"/>
      <c r="DJ37" s="699"/>
      <c r="DK37" s="700"/>
      <c r="DL37" s="686">
        <v>257916</v>
      </c>
      <c r="DM37" s="699"/>
      <c r="DN37" s="699"/>
      <c r="DO37" s="699"/>
      <c r="DP37" s="699"/>
      <c r="DQ37" s="699"/>
      <c r="DR37" s="699"/>
      <c r="DS37" s="699"/>
      <c r="DT37" s="699"/>
      <c r="DU37" s="699"/>
      <c r="DV37" s="700"/>
      <c r="DW37" s="683">
        <v>2.2000000000000002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1000254</v>
      </c>
      <c r="S38" s="681"/>
      <c r="T38" s="681"/>
      <c r="U38" s="681"/>
      <c r="V38" s="681"/>
      <c r="W38" s="681"/>
      <c r="X38" s="681"/>
      <c r="Y38" s="682"/>
      <c r="Z38" s="713">
        <v>3.8</v>
      </c>
      <c r="AA38" s="713"/>
      <c r="AB38" s="713"/>
      <c r="AC38" s="713"/>
      <c r="AD38" s="714">
        <v>2689</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644253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6039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1819277</v>
      </c>
      <c r="CS38" s="681"/>
      <c r="CT38" s="681"/>
      <c r="CU38" s="681"/>
      <c r="CV38" s="681"/>
      <c r="CW38" s="681"/>
      <c r="CX38" s="681"/>
      <c r="CY38" s="682"/>
      <c r="CZ38" s="683">
        <v>7.1</v>
      </c>
      <c r="DA38" s="701"/>
      <c r="DB38" s="701"/>
      <c r="DC38" s="702"/>
      <c r="DD38" s="686">
        <v>1467176</v>
      </c>
      <c r="DE38" s="681"/>
      <c r="DF38" s="681"/>
      <c r="DG38" s="681"/>
      <c r="DH38" s="681"/>
      <c r="DI38" s="681"/>
      <c r="DJ38" s="681"/>
      <c r="DK38" s="682"/>
      <c r="DL38" s="686">
        <v>1433777</v>
      </c>
      <c r="DM38" s="681"/>
      <c r="DN38" s="681"/>
      <c r="DO38" s="681"/>
      <c r="DP38" s="681"/>
      <c r="DQ38" s="681"/>
      <c r="DR38" s="681"/>
      <c r="DS38" s="681"/>
      <c r="DT38" s="681"/>
      <c r="DU38" s="681"/>
      <c r="DV38" s="682"/>
      <c r="DW38" s="683">
        <v>12.2</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2024746</v>
      </c>
      <c r="S39" s="681"/>
      <c r="T39" s="681"/>
      <c r="U39" s="681"/>
      <c r="V39" s="681"/>
      <c r="W39" s="681"/>
      <c r="X39" s="681"/>
      <c r="Y39" s="682"/>
      <c r="Z39" s="713">
        <v>7.7</v>
      </c>
      <c r="AA39" s="713"/>
      <c r="AB39" s="713"/>
      <c r="AC39" s="713"/>
      <c r="AD39" s="714" t="s">
        <v>237</v>
      </c>
      <c r="AE39" s="714"/>
      <c r="AF39" s="714"/>
      <c r="AG39" s="714"/>
      <c r="AH39" s="714"/>
      <c r="AI39" s="714"/>
      <c r="AJ39" s="714"/>
      <c r="AK39" s="714"/>
      <c r="AL39" s="683" t="s">
        <v>241</v>
      </c>
      <c r="AM39" s="684"/>
      <c r="AN39" s="684"/>
      <c r="AO39" s="715"/>
      <c r="AQ39" s="723" t="s">
        <v>338</v>
      </c>
      <c r="AR39" s="724"/>
      <c r="AS39" s="724"/>
      <c r="AT39" s="724"/>
      <c r="AU39" s="724"/>
      <c r="AV39" s="724"/>
      <c r="AW39" s="724"/>
      <c r="AX39" s="724"/>
      <c r="AY39" s="725"/>
      <c r="AZ39" s="680">
        <v>1421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9539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581976</v>
      </c>
      <c r="CS39" s="699"/>
      <c r="CT39" s="699"/>
      <c r="CU39" s="699"/>
      <c r="CV39" s="699"/>
      <c r="CW39" s="699"/>
      <c r="CX39" s="699"/>
      <c r="CY39" s="700"/>
      <c r="CZ39" s="683">
        <v>2.2999999999999998</v>
      </c>
      <c r="DA39" s="701"/>
      <c r="DB39" s="701"/>
      <c r="DC39" s="702"/>
      <c r="DD39" s="686">
        <v>16993</v>
      </c>
      <c r="DE39" s="699"/>
      <c r="DF39" s="699"/>
      <c r="DG39" s="699"/>
      <c r="DH39" s="699"/>
      <c r="DI39" s="699"/>
      <c r="DJ39" s="699"/>
      <c r="DK39" s="700"/>
      <c r="DL39" s="686" t="s">
        <v>237</v>
      </c>
      <c r="DM39" s="699"/>
      <c r="DN39" s="699"/>
      <c r="DO39" s="699"/>
      <c r="DP39" s="699"/>
      <c r="DQ39" s="699"/>
      <c r="DR39" s="699"/>
      <c r="DS39" s="699"/>
      <c r="DT39" s="699"/>
      <c r="DU39" s="699"/>
      <c r="DV39" s="700"/>
      <c r="DW39" s="683" t="s">
        <v>241</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139</v>
      </c>
      <c r="AA40" s="713"/>
      <c r="AB40" s="713"/>
      <c r="AC40" s="713"/>
      <c r="AD40" s="714" t="s">
        <v>241</v>
      </c>
      <c r="AE40" s="714"/>
      <c r="AF40" s="714"/>
      <c r="AG40" s="714"/>
      <c r="AH40" s="714"/>
      <c r="AI40" s="714"/>
      <c r="AJ40" s="714"/>
      <c r="AK40" s="714"/>
      <c r="AL40" s="683" t="s">
        <v>237</v>
      </c>
      <c r="AM40" s="684"/>
      <c r="AN40" s="684"/>
      <c r="AO40" s="715"/>
      <c r="AQ40" s="723" t="s">
        <v>342</v>
      </c>
      <c r="AR40" s="724"/>
      <c r="AS40" s="724"/>
      <c r="AT40" s="724"/>
      <c r="AU40" s="724"/>
      <c r="AV40" s="724"/>
      <c r="AW40" s="724"/>
      <c r="AX40" s="724"/>
      <c r="AY40" s="725"/>
      <c r="AZ40" s="680" t="s">
        <v>237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140400</v>
      </c>
      <c r="CS40" s="681"/>
      <c r="CT40" s="681"/>
      <c r="CU40" s="681"/>
      <c r="CV40" s="681"/>
      <c r="CW40" s="681"/>
      <c r="CX40" s="681"/>
      <c r="CY40" s="682"/>
      <c r="CZ40" s="683">
        <v>0.5</v>
      </c>
      <c r="DA40" s="701"/>
      <c r="DB40" s="701"/>
      <c r="DC40" s="702"/>
      <c r="DD40" s="686" t="s">
        <v>237</v>
      </c>
      <c r="DE40" s="681"/>
      <c r="DF40" s="681"/>
      <c r="DG40" s="681"/>
      <c r="DH40" s="681"/>
      <c r="DI40" s="681"/>
      <c r="DJ40" s="681"/>
      <c r="DK40" s="682"/>
      <c r="DL40" s="686" t="s">
        <v>237</v>
      </c>
      <c r="DM40" s="681"/>
      <c r="DN40" s="681"/>
      <c r="DO40" s="681"/>
      <c r="DP40" s="681"/>
      <c r="DQ40" s="681"/>
      <c r="DR40" s="681"/>
      <c r="DS40" s="681"/>
      <c r="DT40" s="681"/>
      <c r="DU40" s="681"/>
      <c r="DV40" s="682"/>
      <c r="DW40" s="683" t="s">
        <v>241</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241</v>
      </c>
      <c r="AA41" s="713"/>
      <c r="AB41" s="713"/>
      <c r="AC41" s="713"/>
      <c r="AD41" s="714" t="s">
        <v>237</v>
      </c>
      <c r="AE41" s="714"/>
      <c r="AF41" s="714"/>
      <c r="AG41" s="714"/>
      <c r="AH41" s="714"/>
      <c r="AI41" s="714"/>
      <c r="AJ41" s="714"/>
      <c r="AK41" s="714"/>
      <c r="AL41" s="683" t="s">
        <v>139</v>
      </c>
      <c r="AM41" s="684"/>
      <c r="AN41" s="684"/>
      <c r="AO41" s="715"/>
      <c r="AQ41" s="723" t="s">
        <v>347</v>
      </c>
      <c r="AR41" s="724"/>
      <c r="AS41" s="724"/>
      <c r="AT41" s="724"/>
      <c r="AU41" s="724"/>
      <c r="AV41" s="724"/>
      <c r="AW41" s="724"/>
      <c r="AX41" s="724"/>
      <c r="AY41" s="725"/>
      <c r="AZ41" s="680">
        <v>402807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139</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621787</v>
      </c>
      <c r="S42" s="681"/>
      <c r="T42" s="681"/>
      <c r="U42" s="681"/>
      <c r="V42" s="681"/>
      <c r="W42" s="681"/>
      <c r="X42" s="681"/>
      <c r="Y42" s="682"/>
      <c r="Z42" s="713">
        <v>2.4</v>
      </c>
      <c r="AA42" s="713"/>
      <c r="AB42" s="713"/>
      <c r="AC42" s="713"/>
      <c r="AD42" s="714" t="s">
        <v>237</v>
      </c>
      <c r="AE42" s="714"/>
      <c r="AF42" s="714"/>
      <c r="AG42" s="714"/>
      <c r="AH42" s="714"/>
      <c r="AI42" s="714"/>
      <c r="AJ42" s="714"/>
      <c r="AK42" s="714"/>
      <c r="AL42" s="683" t="s">
        <v>237</v>
      </c>
      <c r="AM42" s="684"/>
      <c r="AN42" s="684"/>
      <c r="AO42" s="715"/>
      <c r="AQ42" s="716" t="s">
        <v>351</v>
      </c>
      <c r="AR42" s="717"/>
      <c r="AS42" s="717"/>
      <c r="AT42" s="717"/>
      <c r="AU42" s="717"/>
      <c r="AV42" s="717"/>
      <c r="AW42" s="717"/>
      <c r="AX42" s="717"/>
      <c r="AY42" s="718"/>
      <c r="AZ42" s="664">
        <v>1416470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2516035</v>
      </c>
      <c r="CS42" s="681"/>
      <c r="CT42" s="681"/>
      <c r="CU42" s="681"/>
      <c r="CV42" s="681"/>
      <c r="CW42" s="681"/>
      <c r="CX42" s="681"/>
      <c r="CY42" s="682"/>
      <c r="CZ42" s="683">
        <v>9.8000000000000007</v>
      </c>
      <c r="DA42" s="684"/>
      <c r="DB42" s="684"/>
      <c r="DC42" s="685"/>
      <c r="DD42" s="686">
        <v>442025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26436030</v>
      </c>
      <c r="S43" s="703"/>
      <c r="T43" s="703"/>
      <c r="U43" s="703"/>
      <c r="V43" s="703"/>
      <c r="W43" s="703"/>
      <c r="X43" s="703"/>
      <c r="Y43" s="704"/>
      <c r="Z43" s="705">
        <v>100</v>
      </c>
      <c r="AA43" s="705"/>
      <c r="AB43" s="705"/>
      <c r="AC43" s="705"/>
      <c r="AD43" s="706">
        <v>11107299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66323</v>
      </c>
      <c r="CS43" s="699"/>
      <c r="CT43" s="699"/>
      <c r="CU43" s="699"/>
      <c r="CV43" s="699"/>
      <c r="CW43" s="699"/>
      <c r="CX43" s="699"/>
      <c r="CY43" s="700"/>
      <c r="CZ43" s="683">
        <v>0.3</v>
      </c>
      <c r="DA43" s="701"/>
      <c r="DB43" s="701"/>
      <c r="DC43" s="702"/>
      <c r="DD43" s="686">
        <v>65442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2506052</v>
      </c>
      <c r="CS44" s="681"/>
      <c r="CT44" s="681"/>
      <c r="CU44" s="681"/>
      <c r="CV44" s="681"/>
      <c r="CW44" s="681"/>
      <c r="CX44" s="681"/>
      <c r="CY44" s="682"/>
      <c r="CZ44" s="683">
        <v>9.8000000000000007</v>
      </c>
      <c r="DA44" s="684"/>
      <c r="DB44" s="684"/>
      <c r="DC44" s="685"/>
      <c r="DD44" s="686">
        <v>439251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1157928</v>
      </c>
      <c r="CS45" s="699"/>
      <c r="CT45" s="699"/>
      <c r="CU45" s="699"/>
      <c r="CV45" s="699"/>
      <c r="CW45" s="699"/>
      <c r="CX45" s="699"/>
      <c r="CY45" s="700"/>
      <c r="CZ45" s="683">
        <v>4.5</v>
      </c>
      <c r="DA45" s="701"/>
      <c r="DB45" s="701"/>
      <c r="DC45" s="702"/>
      <c r="DD45" s="686">
        <v>78917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1336031</v>
      </c>
      <c r="CS46" s="681"/>
      <c r="CT46" s="681"/>
      <c r="CU46" s="681"/>
      <c r="CV46" s="681"/>
      <c r="CW46" s="681"/>
      <c r="CX46" s="681"/>
      <c r="CY46" s="682"/>
      <c r="CZ46" s="683">
        <v>5.2</v>
      </c>
      <c r="DA46" s="684"/>
      <c r="DB46" s="684"/>
      <c r="DC46" s="685"/>
      <c r="DD46" s="686">
        <v>359164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9983</v>
      </c>
      <c r="CS47" s="699"/>
      <c r="CT47" s="699"/>
      <c r="CU47" s="699"/>
      <c r="CV47" s="699"/>
      <c r="CW47" s="699"/>
      <c r="CX47" s="699"/>
      <c r="CY47" s="700"/>
      <c r="CZ47" s="683">
        <v>0</v>
      </c>
      <c r="DA47" s="701"/>
      <c r="DB47" s="701"/>
      <c r="DC47" s="702"/>
      <c r="DD47" s="686">
        <v>2774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139</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25645521</v>
      </c>
      <c r="CS49" s="665"/>
      <c r="CT49" s="665"/>
      <c r="CU49" s="665"/>
      <c r="CV49" s="665"/>
      <c r="CW49" s="665"/>
      <c r="CX49" s="665"/>
      <c r="CY49" s="666"/>
      <c r="CZ49" s="667">
        <v>100</v>
      </c>
      <c r="DA49" s="668"/>
      <c r="DB49" s="668"/>
      <c r="DC49" s="669"/>
      <c r="DD49" s="670">
        <v>13041854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TYFlmEde/abanBYYJh6J6PWPzSOS+FNykVR6OFqpMd0PX4PiP07/T0X+YQ8mIzjd/REWmP+7ktAtB7IY1uZhQ==" saltValue="G48Ykbg3KaHO0Q1Sh1u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26436</v>
      </c>
      <c r="R7" s="1200"/>
      <c r="S7" s="1200"/>
      <c r="T7" s="1200"/>
      <c r="U7" s="1200"/>
      <c r="V7" s="1200">
        <v>25646</v>
      </c>
      <c r="W7" s="1200"/>
      <c r="X7" s="1200"/>
      <c r="Y7" s="1200"/>
      <c r="Z7" s="1200"/>
      <c r="AA7" s="1200">
        <v>790</v>
      </c>
      <c r="AB7" s="1200"/>
      <c r="AC7" s="1200"/>
      <c r="AD7" s="1200"/>
      <c r="AE7" s="1201"/>
      <c r="AF7" s="1202">
        <v>392</v>
      </c>
      <c r="AG7" s="1203"/>
      <c r="AH7" s="1203"/>
      <c r="AI7" s="1203"/>
      <c r="AJ7" s="1204"/>
      <c r="AK7" s="1186">
        <v>142</v>
      </c>
      <c r="AL7" s="1187"/>
      <c r="AM7" s="1187"/>
      <c r="AN7" s="1187"/>
      <c r="AO7" s="1187"/>
      <c r="AP7" s="1187">
        <v>21695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v>
      </c>
      <c r="CI7" s="1184"/>
      <c r="CJ7" s="1184"/>
      <c r="CK7" s="1184"/>
      <c r="CL7" s="1185"/>
      <c r="CM7" s="1183">
        <v>146</v>
      </c>
      <c r="CN7" s="1184"/>
      <c r="CO7" s="1184"/>
      <c r="CP7" s="1184"/>
      <c r="CQ7" s="1185"/>
      <c r="CR7" s="1183">
        <v>105</v>
      </c>
      <c r="CS7" s="1184"/>
      <c r="CT7" s="1184"/>
      <c r="CU7" s="1184"/>
      <c r="CV7" s="1185"/>
      <c r="CW7" s="1183" t="s">
        <v>576</v>
      </c>
      <c r="CX7" s="1184"/>
      <c r="CY7" s="1184"/>
      <c r="CZ7" s="1184"/>
      <c r="DA7" s="1185"/>
      <c r="DB7" s="1183" t="s">
        <v>576</v>
      </c>
      <c r="DC7" s="1184"/>
      <c r="DD7" s="1184"/>
      <c r="DE7" s="1184"/>
      <c r="DF7" s="1185"/>
      <c r="DG7" s="1183" t="s">
        <v>576</v>
      </c>
      <c r="DH7" s="1184"/>
      <c r="DI7" s="1184"/>
      <c r="DJ7" s="1184"/>
      <c r="DK7" s="1185"/>
      <c r="DL7" s="1183" t="s">
        <v>576</v>
      </c>
      <c r="DM7" s="1184"/>
      <c r="DN7" s="1184"/>
      <c r="DO7" s="1184"/>
      <c r="DP7" s="1185"/>
      <c r="DQ7" s="1183" t="s">
        <v>576</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1</v>
      </c>
      <c r="CI8" s="1085"/>
      <c r="CJ8" s="1085"/>
      <c r="CK8" s="1085"/>
      <c r="CL8" s="1086"/>
      <c r="CM8" s="1084">
        <v>334</v>
      </c>
      <c r="CN8" s="1085"/>
      <c r="CO8" s="1085"/>
      <c r="CP8" s="1085"/>
      <c r="CQ8" s="1086"/>
      <c r="CR8" s="1084">
        <v>5</v>
      </c>
      <c r="CS8" s="1085"/>
      <c r="CT8" s="1085"/>
      <c r="CU8" s="1085"/>
      <c r="CV8" s="1086"/>
      <c r="CW8" s="1084" t="s">
        <v>576</v>
      </c>
      <c r="CX8" s="1085"/>
      <c r="CY8" s="1085"/>
      <c r="CZ8" s="1085"/>
      <c r="DA8" s="1086"/>
      <c r="DB8" s="1084">
        <v>99</v>
      </c>
      <c r="DC8" s="1085"/>
      <c r="DD8" s="1085"/>
      <c r="DE8" s="1085"/>
      <c r="DF8" s="1086"/>
      <c r="DG8" s="1084" t="s">
        <v>576</v>
      </c>
      <c r="DH8" s="1085"/>
      <c r="DI8" s="1085"/>
      <c r="DJ8" s="1085"/>
      <c r="DK8" s="1086"/>
      <c r="DL8" s="1084" t="s">
        <v>576</v>
      </c>
      <c r="DM8" s="1085"/>
      <c r="DN8" s="1085"/>
      <c r="DO8" s="1085"/>
      <c r="DP8" s="1086"/>
      <c r="DQ8" s="1084" t="s">
        <v>576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392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237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5295</v>
      </c>
      <c r="R28" s="1149"/>
      <c r="S28" s="1149"/>
      <c r="T28" s="1149"/>
      <c r="U28" s="1149"/>
      <c r="V28" s="1149">
        <v>5100</v>
      </c>
      <c r="W28" s="1149"/>
      <c r="X28" s="1149"/>
      <c r="Y28" s="1149"/>
      <c r="Z28" s="1149"/>
      <c r="AA28" s="1149">
        <v>196</v>
      </c>
      <c r="AB28" s="1149"/>
      <c r="AC28" s="1149"/>
      <c r="AD28" s="1149"/>
      <c r="AE28" s="1150"/>
      <c r="AF28" s="1151">
        <v>196</v>
      </c>
      <c r="AG28" s="1149"/>
      <c r="AH28" s="1149"/>
      <c r="AI28" s="1149"/>
      <c r="AJ28" s="1152"/>
      <c r="AK28" s="1153">
        <v>403</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4188</v>
      </c>
      <c r="R29" s="1139"/>
      <c r="S29" s="1139"/>
      <c r="T29" s="1139"/>
      <c r="U29" s="1139"/>
      <c r="V29" s="1139">
        <v>4167</v>
      </c>
      <c r="W29" s="1139"/>
      <c r="X29" s="1139"/>
      <c r="Y29" s="1139"/>
      <c r="Z29" s="1139"/>
      <c r="AA29" s="1139">
        <v>21</v>
      </c>
      <c r="AB29" s="1139"/>
      <c r="AC29" s="1139"/>
      <c r="AD29" s="1139"/>
      <c r="AE29" s="1140"/>
      <c r="AF29" s="1114">
        <v>21</v>
      </c>
      <c r="AG29" s="1115"/>
      <c r="AH29" s="1115"/>
      <c r="AI29" s="1115"/>
      <c r="AJ29" s="1116"/>
      <c r="AK29" s="1075">
        <v>656</v>
      </c>
      <c r="AL29" s="1066"/>
      <c r="AM29" s="1066"/>
      <c r="AN29" s="1066"/>
      <c r="AO29" s="1066"/>
      <c r="AP29" s="1066" t="s">
        <v>576</v>
      </c>
      <c r="AQ29" s="1066"/>
      <c r="AR29" s="1066"/>
      <c r="AS29" s="1066"/>
      <c r="AT29" s="1066"/>
      <c r="AU29" s="1066" t="s">
        <v>576</v>
      </c>
      <c r="AV29" s="1066"/>
      <c r="AW29" s="1066"/>
      <c r="AX29" s="1066"/>
      <c r="AY29" s="1066"/>
      <c r="AZ29" s="1137" t="s">
        <v>576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676</v>
      </c>
      <c r="R30" s="1139"/>
      <c r="S30" s="1139"/>
      <c r="T30" s="1139"/>
      <c r="U30" s="1139"/>
      <c r="V30" s="1139">
        <v>660</v>
      </c>
      <c r="W30" s="1139"/>
      <c r="X30" s="1139"/>
      <c r="Y30" s="1139"/>
      <c r="Z30" s="1139"/>
      <c r="AA30" s="1139">
        <v>16</v>
      </c>
      <c r="AB30" s="1139"/>
      <c r="AC30" s="1139"/>
      <c r="AD30" s="1139"/>
      <c r="AE30" s="1140"/>
      <c r="AF30" s="1114">
        <v>16</v>
      </c>
      <c r="AG30" s="1115"/>
      <c r="AH30" s="1115"/>
      <c r="AI30" s="1115"/>
      <c r="AJ30" s="1116"/>
      <c r="AK30" s="1075">
        <v>171</v>
      </c>
      <c r="AL30" s="1066"/>
      <c r="AM30" s="1066"/>
      <c r="AN30" s="1066"/>
      <c r="AO30" s="1066"/>
      <c r="AP30" s="1066" t="s">
        <v>576</v>
      </c>
      <c r="AQ30" s="1066"/>
      <c r="AR30" s="1066"/>
      <c r="AS30" s="1066"/>
      <c r="AT30" s="1066"/>
      <c r="AU30" s="1066" t="s">
        <v>576</v>
      </c>
      <c r="AV30" s="1066"/>
      <c r="AW30" s="1066"/>
      <c r="AX30" s="1066"/>
      <c r="AY30" s="1066"/>
      <c r="AZ30" s="1137" t="s">
        <v>576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1391</v>
      </c>
      <c r="R31" s="1139"/>
      <c r="S31" s="1139"/>
      <c r="T31" s="1139"/>
      <c r="U31" s="1139"/>
      <c r="V31" s="1139">
        <v>1578</v>
      </c>
      <c r="W31" s="1139"/>
      <c r="X31" s="1139"/>
      <c r="Y31" s="1139"/>
      <c r="Z31" s="1139"/>
      <c r="AA31" s="1139">
        <v>-187</v>
      </c>
      <c r="AB31" s="1139"/>
      <c r="AC31" s="1139"/>
      <c r="AD31" s="1139"/>
      <c r="AE31" s="1140"/>
      <c r="AF31" s="1114">
        <v>2768</v>
      </c>
      <c r="AG31" s="1115"/>
      <c r="AH31" s="1115"/>
      <c r="AI31" s="1115"/>
      <c r="AJ31" s="1116"/>
      <c r="AK31" s="1075">
        <v>1328</v>
      </c>
      <c r="AL31" s="1066"/>
      <c r="AM31" s="1066"/>
      <c r="AN31" s="1066"/>
      <c r="AO31" s="1066"/>
      <c r="AP31" s="1066">
        <v>170</v>
      </c>
      <c r="AQ31" s="1066"/>
      <c r="AR31" s="1066"/>
      <c r="AS31" s="1066"/>
      <c r="AT31" s="1066"/>
      <c r="AU31" s="1066" t="s">
        <v>576</v>
      </c>
      <c r="AV31" s="1066"/>
      <c r="AW31" s="1066"/>
      <c r="AX31" s="1066"/>
      <c r="AY31" s="1066"/>
      <c r="AZ31" s="1137" t="s">
        <v>576</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1621</v>
      </c>
      <c r="R32" s="1139"/>
      <c r="S32" s="1139"/>
      <c r="T32" s="1139"/>
      <c r="U32" s="1139"/>
      <c r="V32" s="1139">
        <v>1494</v>
      </c>
      <c r="W32" s="1139"/>
      <c r="X32" s="1139"/>
      <c r="Y32" s="1139"/>
      <c r="Z32" s="1139"/>
      <c r="AA32" s="1139">
        <v>128</v>
      </c>
      <c r="AB32" s="1139"/>
      <c r="AC32" s="1139"/>
      <c r="AD32" s="1139"/>
      <c r="AE32" s="1140"/>
      <c r="AF32" s="1114">
        <v>223</v>
      </c>
      <c r="AG32" s="1115"/>
      <c r="AH32" s="1115"/>
      <c r="AI32" s="1115"/>
      <c r="AJ32" s="1116"/>
      <c r="AK32" s="1075">
        <v>824</v>
      </c>
      <c r="AL32" s="1066"/>
      <c r="AM32" s="1066"/>
      <c r="AN32" s="1066"/>
      <c r="AO32" s="1066"/>
      <c r="AP32" s="1066">
        <v>9238</v>
      </c>
      <c r="AQ32" s="1066"/>
      <c r="AR32" s="1066"/>
      <c r="AS32" s="1066"/>
      <c r="AT32" s="1066"/>
      <c r="AU32" s="1066"/>
      <c r="AV32" s="1066"/>
      <c r="AW32" s="1066"/>
      <c r="AX32" s="1066"/>
      <c r="AY32" s="1066"/>
      <c r="AZ32" s="1137" t="s">
        <v>576</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8</v>
      </c>
      <c r="R33" s="1139"/>
      <c r="S33" s="1139"/>
      <c r="T33" s="1139"/>
      <c r="U33" s="1139"/>
      <c r="V33" s="1139">
        <v>10</v>
      </c>
      <c r="W33" s="1139"/>
      <c r="X33" s="1139"/>
      <c r="Y33" s="1139"/>
      <c r="Z33" s="1139"/>
      <c r="AA33" s="1139">
        <v>-2</v>
      </c>
      <c r="AB33" s="1139"/>
      <c r="AC33" s="1139"/>
      <c r="AD33" s="1139"/>
      <c r="AE33" s="1140"/>
      <c r="AF33" s="1114">
        <v>451</v>
      </c>
      <c r="AG33" s="1115"/>
      <c r="AH33" s="1115"/>
      <c r="AI33" s="1115"/>
      <c r="AJ33" s="1116"/>
      <c r="AK33" s="1075" t="s">
        <v>576</v>
      </c>
      <c r="AL33" s="1066"/>
      <c r="AM33" s="1066"/>
      <c r="AN33" s="1066"/>
      <c r="AO33" s="1066"/>
      <c r="AP33" s="1066" t="s">
        <v>576</v>
      </c>
      <c r="AQ33" s="1066"/>
      <c r="AR33" s="1066"/>
      <c r="AS33" s="1066"/>
      <c r="AT33" s="1066"/>
      <c r="AU33" s="1066" t="s">
        <v>576</v>
      </c>
      <c r="AV33" s="1066"/>
      <c r="AW33" s="1066"/>
      <c r="AX33" s="1066"/>
      <c r="AY33" s="1066"/>
      <c r="AZ33" s="1137" t="s">
        <v>576</v>
      </c>
      <c r="BA33" s="1137"/>
      <c r="BB33" s="1137"/>
      <c r="BC33" s="1137"/>
      <c r="BD33" s="1137"/>
      <c r="BE33" s="1127" t="s">
        <v>405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3674</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397</v>
      </c>
      <c r="AL66" s="1091"/>
      <c r="AM66" s="1091"/>
      <c r="AN66" s="1091"/>
      <c r="AO66" s="1092"/>
      <c r="AP66" s="1096" t="s">
        <v>417</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17208</v>
      </c>
      <c r="R68" s="1077"/>
      <c r="S68" s="1077"/>
      <c r="T68" s="1077"/>
      <c r="U68" s="1077"/>
      <c r="V68" s="1077">
        <v>17660</v>
      </c>
      <c r="W68" s="1077"/>
      <c r="X68" s="1077"/>
      <c r="Y68" s="1077"/>
      <c r="Z68" s="1077"/>
      <c r="AA68" s="1077">
        <v>-452</v>
      </c>
      <c r="AB68" s="1077"/>
      <c r="AC68" s="1077"/>
      <c r="AD68" s="1077"/>
      <c r="AE68" s="1077"/>
      <c r="AF68" s="1077">
        <v>222</v>
      </c>
      <c r="AG68" s="1077"/>
      <c r="AH68" s="1077"/>
      <c r="AI68" s="1077"/>
      <c r="AJ68" s="1077"/>
      <c r="AK68" s="1077">
        <v>1600</v>
      </c>
      <c r="AL68" s="1077"/>
      <c r="AM68" s="1077"/>
      <c r="AN68" s="1077"/>
      <c r="AO68" s="1077"/>
      <c r="AP68" s="1077">
        <v>11327</v>
      </c>
      <c r="AQ68" s="1077"/>
      <c r="AR68" s="1077"/>
      <c r="AS68" s="1077"/>
      <c r="AT68" s="1077"/>
      <c r="AU68" s="1077">
        <v>2809</v>
      </c>
      <c r="AV68" s="1077"/>
      <c r="AW68" s="1077"/>
      <c r="AX68" s="1077"/>
      <c r="AY68" s="1077"/>
      <c r="AZ68" s="1078" t="s">
        <v>585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323</v>
      </c>
      <c r="R69" s="1066"/>
      <c r="S69" s="1066"/>
      <c r="T69" s="1066"/>
      <c r="U69" s="1066"/>
      <c r="V69" s="1066">
        <v>308</v>
      </c>
      <c r="W69" s="1066"/>
      <c r="X69" s="1066"/>
      <c r="Y69" s="1066"/>
      <c r="Z69" s="1066"/>
      <c r="AA69" s="1066">
        <v>15</v>
      </c>
      <c r="AB69" s="1066"/>
      <c r="AC69" s="1066"/>
      <c r="AD69" s="1066"/>
      <c r="AE69" s="1066"/>
      <c r="AF69" s="1066">
        <v>15</v>
      </c>
      <c r="AG69" s="1066"/>
      <c r="AH69" s="1066"/>
      <c r="AI69" s="1066"/>
      <c r="AJ69" s="1066"/>
      <c r="AK69" s="1066" t="s">
        <v>576</v>
      </c>
      <c r="AL69" s="1066"/>
      <c r="AM69" s="1066"/>
      <c r="AN69" s="1066"/>
      <c r="AO69" s="1066"/>
      <c r="AP69" s="1066">
        <v>115</v>
      </c>
      <c r="AQ69" s="1066"/>
      <c r="AR69" s="1066"/>
      <c r="AS69" s="1066"/>
      <c r="AT69" s="1066"/>
      <c r="AU69" s="1066">
        <v>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656</v>
      </c>
      <c r="R70" s="1066"/>
      <c r="S70" s="1066"/>
      <c r="T70" s="1066"/>
      <c r="U70" s="1066"/>
      <c r="V70" s="1066">
        <v>633</v>
      </c>
      <c r="W70" s="1066"/>
      <c r="X70" s="1066"/>
      <c r="Y70" s="1066"/>
      <c r="Z70" s="1066"/>
      <c r="AA70" s="1066">
        <v>23</v>
      </c>
      <c r="AB70" s="1066"/>
      <c r="AC70" s="1066"/>
      <c r="AD70" s="1066"/>
      <c r="AE70" s="1066"/>
      <c r="AF70" s="1066">
        <v>23</v>
      </c>
      <c r="AG70" s="1066"/>
      <c r="AH70" s="1066"/>
      <c r="AI70" s="1066"/>
      <c r="AJ70" s="1066"/>
      <c r="AK70" s="1066" t="s">
        <v>576</v>
      </c>
      <c r="AL70" s="1066"/>
      <c r="AM70" s="1066"/>
      <c r="AN70" s="1066"/>
      <c r="AO70" s="1066"/>
      <c r="AP70" s="1066" t="s">
        <v>576</v>
      </c>
      <c r="AQ70" s="1066"/>
      <c r="AR70" s="1066"/>
      <c r="AS70" s="1066"/>
      <c r="AT70" s="1066"/>
      <c r="AU70" s="1066" t="s">
        <v>576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216</v>
      </c>
      <c r="R71" s="1066"/>
      <c r="S71" s="1066"/>
      <c r="T71" s="1066"/>
      <c r="U71" s="1066"/>
      <c r="V71" s="1066">
        <v>203</v>
      </c>
      <c r="W71" s="1066"/>
      <c r="X71" s="1066"/>
      <c r="Y71" s="1066"/>
      <c r="Z71" s="1066"/>
      <c r="AA71" s="1066">
        <v>13</v>
      </c>
      <c r="AB71" s="1066"/>
      <c r="AC71" s="1066"/>
      <c r="AD71" s="1066"/>
      <c r="AE71" s="1066"/>
      <c r="AF71" s="1066">
        <v>13</v>
      </c>
      <c r="AG71" s="1066"/>
      <c r="AH71" s="1066"/>
      <c r="AI71" s="1066"/>
      <c r="AJ71" s="1066"/>
      <c r="AK71" s="1066" t="s">
        <v>576</v>
      </c>
      <c r="AL71" s="1066"/>
      <c r="AM71" s="1066"/>
      <c r="AN71" s="1066"/>
      <c r="AO71" s="1066"/>
      <c r="AP71" s="1066">
        <v>16</v>
      </c>
      <c r="AQ71" s="1066"/>
      <c r="AR71" s="1066"/>
      <c r="AS71" s="1066"/>
      <c r="AT71" s="1066"/>
      <c r="AU71" s="1066">
        <v>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113</v>
      </c>
      <c r="R72" s="1066"/>
      <c r="S72" s="1066"/>
      <c r="T72" s="1066"/>
      <c r="U72" s="1066"/>
      <c r="V72" s="1066">
        <v>104</v>
      </c>
      <c r="W72" s="1066"/>
      <c r="X72" s="1066"/>
      <c r="Y72" s="1066"/>
      <c r="Z72" s="1066"/>
      <c r="AA72" s="1066">
        <v>9</v>
      </c>
      <c r="AB72" s="1066"/>
      <c r="AC72" s="1066"/>
      <c r="AD72" s="1066"/>
      <c r="AE72" s="1066"/>
      <c r="AF72" s="1066">
        <v>9</v>
      </c>
      <c r="AG72" s="1066"/>
      <c r="AH72" s="1066"/>
      <c r="AI72" s="1066"/>
      <c r="AJ72" s="1066"/>
      <c r="AK72" s="1066" t="s">
        <v>576</v>
      </c>
      <c r="AL72" s="1066"/>
      <c r="AM72" s="1066"/>
      <c r="AN72" s="1066"/>
      <c r="AO72" s="1066"/>
      <c r="AP72" s="1066" t="s">
        <v>576</v>
      </c>
      <c r="AQ72" s="1066"/>
      <c r="AR72" s="1066"/>
      <c r="AS72" s="1066"/>
      <c r="AT72" s="1066"/>
      <c r="AU72" s="1066" t="s">
        <v>576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11859</v>
      </c>
      <c r="R73" s="1066"/>
      <c r="S73" s="1066"/>
      <c r="T73" s="1066"/>
      <c r="U73" s="1066"/>
      <c r="V73" s="1066">
        <v>9384</v>
      </c>
      <c r="W73" s="1066"/>
      <c r="X73" s="1066"/>
      <c r="Y73" s="1066"/>
      <c r="Z73" s="1066"/>
      <c r="AA73" s="1066">
        <v>2475</v>
      </c>
      <c r="AB73" s="1066"/>
      <c r="AC73" s="1066"/>
      <c r="AD73" s="1066"/>
      <c r="AE73" s="1066"/>
      <c r="AF73" s="1066">
        <v>2475</v>
      </c>
      <c r="AG73" s="1066"/>
      <c r="AH73" s="1066"/>
      <c r="AI73" s="1066"/>
      <c r="AJ73" s="1066"/>
      <c r="AK73" s="1066" t="s">
        <v>576</v>
      </c>
      <c r="AL73" s="1066"/>
      <c r="AM73" s="1066"/>
      <c r="AN73" s="1066"/>
      <c r="AO73" s="1066"/>
      <c r="AP73" s="1066" t="s">
        <v>576</v>
      </c>
      <c r="AQ73" s="1066"/>
      <c r="AR73" s="1066"/>
      <c r="AS73" s="1066"/>
      <c r="AT73" s="1066"/>
      <c r="AU73" s="1066" t="s">
        <v>576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544</v>
      </c>
      <c r="R74" s="1066"/>
      <c r="S74" s="1066"/>
      <c r="T74" s="1066"/>
      <c r="U74" s="1066"/>
      <c r="V74" s="1066">
        <v>171</v>
      </c>
      <c r="W74" s="1066"/>
      <c r="X74" s="1066"/>
      <c r="Y74" s="1066"/>
      <c r="Z74" s="1066"/>
      <c r="AA74" s="1066">
        <v>373</v>
      </c>
      <c r="AB74" s="1066"/>
      <c r="AC74" s="1066"/>
      <c r="AD74" s="1066"/>
      <c r="AE74" s="1066"/>
      <c r="AF74" s="1066">
        <v>373</v>
      </c>
      <c r="AG74" s="1066"/>
      <c r="AH74" s="1066"/>
      <c r="AI74" s="1066"/>
      <c r="AJ74" s="1066"/>
      <c r="AK74" s="1066" t="s">
        <v>576</v>
      </c>
      <c r="AL74" s="1066"/>
      <c r="AM74" s="1066"/>
      <c r="AN74" s="1066"/>
      <c r="AO74" s="1066"/>
      <c r="AP74" s="1066" t="s">
        <v>576</v>
      </c>
      <c r="AQ74" s="1066"/>
      <c r="AR74" s="1066"/>
      <c r="AS74" s="1066"/>
      <c r="AT74" s="1066"/>
      <c r="AU74" s="1066" t="s">
        <v>576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3">
        <v>800628</v>
      </c>
      <c r="R75" s="1074"/>
      <c r="S75" s="1074"/>
      <c r="T75" s="1074"/>
      <c r="U75" s="1075"/>
      <c r="V75" s="1076">
        <v>751835</v>
      </c>
      <c r="W75" s="1074"/>
      <c r="X75" s="1074"/>
      <c r="Y75" s="1074"/>
      <c r="Z75" s="1075"/>
      <c r="AA75" s="1076">
        <v>48793</v>
      </c>
      <c r="AB75" s="1074"/>
      <c r="AC75" s="1074"/>
      <c r="AD75" s="1074"/>
      <c r="AE75" s="1075"/>
      <c r="AF75" s="1076">
        <v>48793</v>
      </c>
      <c r="AG75" s="1074"/>
      <c r="AH75" s="1074"/>
      <c r="AI75" s="1074"/>
      <c r="AJ75" s="1075"/>
      <c r="AK75" s="1076">
        <v>5806</v>
      </c>
      <c r="AL75" s="1074"/>
      <c r="AM75" s="1074"/>
      <c r="AN75" s="1074"/>
      <c r="AO75" s="1075"/>
      <c r="AP75" s="1076" t="s">
        <v>576</v>
      </c>
      <c r="AQ75" s="1074"/>
      <c r="AR75" s="1074"/>
      <c r="AS75" s="1074"/>
      <c r="AT75" s="1075"/>
      <c r="AU75" s="1076" t="s">
        <v>576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1893090</v>
      </c>
      <c r="AB110" s="982"/>
      <c r="AC110" s="982"/>
      <c r="AD110" s="982"/>
      <c r="AE110" s="983"/>
      <c r="AF110" s="984">
        <v>1836308</v>
      </c>
      <c r="AG110" s="982"/>
      <c r="AH110" s="982"/>
      <c r="AI110" s="982"/>
      <c r="AJ110" s="983"/>
      <c r="AK110" s="984">
        <v>1987960</v>
      </c>
      <c r="AL110" s="982"/>
      <c r="AM110" s="982"/>
      <c r="AN110" s="982"/>
      <c r="AO110" s="983"/>
      <c r="AP110" s="985">
        <v>20.7</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18948115</v>
      </c>
      <c r="BR110" s="929"/>
      <c r="BS110" s="929"/>
      <c r="BT110" s="929"/>
      <c r="BU110" s="929"/>
      <c r="BV110" s="929">
        <v>21556706</v>
      </c>
      <c r="BW110" s="929"/>
      <c r="BX110" s="929"/>
      <c r="BY110" s="929"/>
      <c r="BZ110" s="929"/>
      <c r="CA110" s="929">
        <v>21695059</v>
      </c>
      <c r="CB110" s="929"/>
      <c r="CC110" s="929"/>
      <c r="CD110" s="929"/>
      <c r="CE110" s="929"/>
      <c r="CF110" s="953">
        <v>226.2</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237</v>
      </c>
      <c r="DH110" s="929"/>
      <c r="DI110" s="929"/>
      <c r="DJ110" s="929"/>
      <c r="DK110" s="929"/>
      <c r="DL110" s="929" t="s">
        <v>410</v>
      </c>
      <c r="DM110" s="929"/>
      <c r="DN110" s="929"/>
      <c r="DO110" s="929"/>
      <c r="DP110" s="929"/>
      <c r="DQ110" s="929" t="s">
        <v>436</v>
      </c>
      <c r="DR110" s="929"/>
      <c r="DS110" s="929"/>
      <c r="DT110" s="929"/>
      <c r="DU110" s="929"/>
      <c r="DV110" s="930" t="s">
        <v>237</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410</v>
      </c>
      <c r="AG111" s="1010"/>
      <c r="AH111" s="1010"/>
      <c r="AI111" s="1010"/>
      <c r="AJ111" s="1011"/>
      <c r="AK111" s="1012" t="s">
        <v>438</v>
      </c>
      <c r="AL111" s="1010"/>
      <c r="AM111" s="1010"/>
      <c r="AN111" s="1010"/>
      <c r="AO111" s="1011"/>
      <c r="AP111" s="1013" t="s">
        <v>436</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438</v>
      </c>
      <c r="BW111" s="901"/>
      <c r="BX111" s="901"/>
      <c r="BY111" s="901"/>
      <c r="BZ111" s="901"/>
      <c r="CA111" s="901" t="s">
        <v>436</v>
      </c>
      <c r="CB111" s="901"/>
      <c r="CC111" s="901"/>
      <c r="CD111" s="901"/>
      <c r="CE111" s="901"/>
      <c r="CF111" s="962" t="s">
        <v>438</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438</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4801581</v>
      </c>
      <c r="BR112" s="901"/>
      <c r="BS112" s="901"/>
      <c r="BT112" s="901"/>
      <c r="BU112" s="901"/>
      <c r="BV112" s="901">
        <v>4203474</v>
      </c>
      <c r="BW112" s="901"/>
      <c r="BX112" s="901"/>
      <c r="BY112" s="901"/>
      <c r="BZ112" s="901"/>
      <c r="CA112" s="901">
        <v>3843178</v>
      </c>
      <c r="CB112" s="901"/>
      <c r="CC112" s="901"/>
      <c r="CD112" s="901"/>
      <c r="CE112" s="901"/>
      <c r="CF112" s="962">
        <v>40.1</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580013</v>
      </c>
      <c r="AB113" s="1010"/>
      <c r="AC113" s="1010"/>
      <c r="AD113" s="1010"/>
      <c r="AE113" s="1011"/>
      <c r="AF113" s="1012">
        <v>585864</v>
      </c>
      <c r="AG113" s="1010"/>
      <c r="AH113" s="1010"/>
      <c r="AI113" s="1010"/>
      <c r="AJ113" s="1011"/>
      <c r="AK113" s="1012">
        <v>545867</v>
      </c>
      <c r="AL113" s="1010"/>
      <c r="AM113" s="1010"/>
      <c r="AN113" s="1010"/>
      <c r="AO113" s="1011"/>
      <c r="AP113" s="1013">
        <v>5.7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2584290</v>
      </c>
      <c r="BR113" s="901"/>
      <c r="BS113" s="901"/>
      <c r="BT113" s="901"/>
      <c r="BU113" s="901"/>
      <c r="BV113" s="901">
        <v>2496365</v>
      </c>
      <c r="BW113" s="901"/>
      <c r="BX113" s="901"/>
      <c r="BY113" s="901"/>
      <c r="BZ113" s="901"/>
      <c r="CA113" s="901">
        <v>2835620</v>
      </c>
      <c r="CB113" s="901"/>
      <c r="CC113" s="901"/>
      <c r="CD113" s="901"/>
      <c r="CE113" s="901"/>
      <c r="CF113" s="962">
        <v>29.6</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438</v>
      </c>
      <c r="DR113" s="864"/>
      <c r="DS113" s="864"/>
      <c r="DT113" s="864"/>
      <c r="DU113" s="865"/>
      <c r="DV113" s="911" t="s">
        <v>438</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260728</v>
      </c>
      <c r="AB114" s="864"/>
      <c r="AC114" s="864"/>
      <c r="AD114" s="864"/>
      <c r="AE114" s="865"/>
      <c r="AF114" s="866">
        <v>241684</v>
      </c>
      <c r="AG114" s="864"/>
      <c r="AH114" s="864"/>
      <c r="AI114" s="864"/>
      <c r="AJ114" s="865"/>
      <c r="AK114" s="866">
        <v>223058</v>
      </c>
      <c r="AL114" s="864"/>
      <c r="AM114" s="864"/>
      <c r="AN114" s="864"/>
      <c r="AO114" s="865"/>
      <c r="AP114" s="911">
        <v>2.2999999999999998</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2788053</v>
      </c>
      <c r="BR114" s="901"/>
      <c r="BS114" s="901"/>
      <c r="BT114" s="901"/>
      <c r="BU114" s="901"/>
      <c r="BV114" s="901">
        <v>2680889</v>
      </c>
      <c r="BW114" s="901"/>
      <c r="BX114" s="901"/>
      <c r="BY114" s="901"/>
      <c r="BZ114" s="901"/>
      <c r="CA114" s="901">
        <v>2661036</v>
      </c>
      <c r="CB114" s="901"/>
      <c r="CC114" s="901"/>
      <c r="CD114" s="901"/>
      <c r="CE114" s="901"/>
      <c r="CF114" s="962">
        <v>27.7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438</v>
      </c>
      <c r="CB115" s="901"/>
      <c r="CC115" s="901"/>
      <c r="CD115" s="901"/>
      <c r="CE115" s="901"/>
      <c r="CF115" s="962" t="s">
        <v>438</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438</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438</v>
      </c>
      <c r="DR116" s="864"/>
      <c r="DS116" s="864"/>
      <c r="DT116" s="864"/>
      <c r="DU116" s="865"/>
      <c r="DV116" s="911" t="s">
        <v>438</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2733831</v>
      </c>
      <c r="AB117" s="996"/>
      <c r="AC117" s="996"/>
      <c r="AD117" s="996"/>
      <c r="AE117" s="997"/>
      <c r="AF117" s="998">
        <v>2663856</v>
      </c>
      <c r="AG117" s="996"/>
      <c r="AH117" s="996"/>
      <c r="AI117" s="996"/>
      <c r="AJ117" s="997"/>
      <c r="AK117" s="998">
        <v>2756885</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237</v>
      </c>
      <c r="BR117" s="901"/>
      <c r="BS117" s="901"/>
      <c r="BT117" s="901"/>
      <c r="BU117" s="901"/>
      <c r="BV117" s="901" t="s">
        <v>237</v>
      </c>
      <c r="BW117" s="901"/>
      <c r="BX117" s="901"/>
      <c r="BY117" s="901"/>
      <c r="BZ117" s="901"/>
      <c r="CA117" s="901" t="s">
        <v>237</v>
      </c>
      <c r="CB117" s="901"/>
      <c r="CC117" s="901"/>
      <c r="CD117" s="901"/>
      <c r="CE117" s="901"/>
      <c r="CF117" s="962" t="s">
        <v>237</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460</v>
      </c>
      <c r="DH117" s="864"/>
      <c r="DI117" s="864"/>
      <c r="DJ117" s="864"/>
      <c r="DK117" s="865"/>
      <c r="DL117" s="866" t="s">
        <v>461</v>
      </c>
      <c r="DM117" s="864"/>
      <c r="DN117" s="864"/>
      <c r="DO117" s="864"/>
      <c r="DP117" s="865"/>
      <c r="DQ117" s="866" t="s">
        <v>237</v>
      </c>
      <c r="DR117" s="864"/>
      <c r="DS117" s="864"/>
      <c r="DT117" s="864"/>
      <c r="DU117" s="865"/>
      <c r="DV117" s="911" t="s">
        <v>410</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237</v>
      </c>
      <c r="BR118" s="932"/>
      <c r="BS118" s="932"/>
      <c r="BT118" s="932"/>
      <c r="BU118" s="932"/>
      <c r="BV118" s="932" t="s">
        <v>237</v>
      </c>
      <c r="BW118" s="932"/>
      <c r="BX118" s="932"/>
      <c r="BY118" s="932"/>
      <c r="BZ118" s="932"/>
      <c r="CA118" s="932" t="s">
        <v>237</v>
      </c>
      <c r="CB118" s="932"/>
      <c r="CC118" s="932"/>
      <c r="CD118" s="932"/>
      <c r="CE118" s="932"/>
      <c r="CF118" s="962" t="s">
        <v>237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237</v>
      </c>
      <c r="DH118" s="864"/>
      <c r="DI118" s="864"/>
      <c r="DJ118" s="864"/>
      <c r="DK118" s="865"/>
      <c r="DL118" s="866" t="s">
        <v>464</v>
      </c>
      <c r="DM118" s="864"/>
      <c r="DN118" s="864"/>
      <c r="DO118" s="864"/>
      <c r="DP118" s="865"/>
      <c r="DQ118" s="866" t="s">
        <v>237</v>
      </c>
      <c r="DR118" s="864"/>
      <c r="DS118" s="864"/>
      <c r="DT118" s="864"/>
      <c r="DU118" s="865"/>
      <c r="DV118" s="911" t="s">
        <v>237</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410</v>
      </c>
      <c r="AB119" s="982"/>
      <c r="AC119" s="982"/>
      <c r="AD119" s="982"/>
      <c r="AE119" s="983"/>
      <c r="AF119" s="984" t="s">
        <v>237</v>
      </c>
      <c r="AG119" s="982"/>
      <c r="AH119" s="982"/>
      <c r="AI119" s="982"/>
      <c r="AJ119" s="983"/>
      <c r="AK119" s="984" t="s">
        <v>237</v>
      </c>
      <c r="AL119" s="982"/>
      <c r="AM119" s="982"/>
      <c r="AN119" s="982"/>
      <c r="AO119" s="983"/>
      <c r="AP119" s="985" t="s">
        <v>237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465</v>
      </c>
      <c r="BP119" s="965"/>
      <c r="BQ119" s="969">
        <v>29122039</v>
      </c>
      <c r="BR119" s="932"/>
      <c r="BS119" s="932"/>
      <c r="BT119" s="932"/>
      <c r="BU119" s="932"/>
      <c r="BV119" s="932">
        <v>30937434</v>
      </c>
      <c r="BW119" s="932"/>
      <c r="BX119" s="932"/>
      <c r="BY119" s="932"/>
      <c r="BZ119" s="932"/>
      <c r="CA119" s="932">
        <v>31034893</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237</v>
      </c>
      <c r="DH119" s="847"/>
      <c r="DI119" s="847"/>
      <c r="DJ119" s="847"/>
      <c r="DK119" s="848"/>
      <c r="DL119" s="849" t="s">
        <v>237</v>
      </c>
      <c r="DM119" s="847"/>
      <c r="DN119" s="847"/>
      <c r="DO119" s="847"/>
      <c r="DP119" s="848"/>
      <c r="DQ119" s="849" t="s">
        <v>237</v>
      </c>
      <c r="DR119" s="847"/>
      <c r="DS119" s="847"/>
      <c r="DT119" s="847"/>
      <c r="DU119" s="848"/>
      <c r="DV119" s="935" t="s">
        <v>237</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460</v>
      </c>
      <c r="AB120" s="864"/>
      <c r="AC120" s="864"/>
      <c r="AD120" s="864"/>
      <c r="AE120" s="865"/>
      <c r="AF120" s="866" t="s">
        <v>237</v>
      </c>
      <c r="AG120" s="864"/>
      <c r="AH120" s="864"/>
      <c r="AI120" s="864"/>
      <c r="AJ120" s="865"/>
      <c r="AK120" s="866" t="s">
        <v>237</v>
      </c>
      <c r="AL120" s="864"/>
      <c r="AM120" s="864"/>
      <c r="AN120" s="864"/>
      <c r="AO120" s="865"/>
      <c r="AP120" s="911" t="s">
        <v>237</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9922300</v>
      </c>
      <c r="BR120" s="929"/>
      <c r="BS120" s="929"/>
      <c r="BT120" s="929"/>
      <c r="BU120" s="929"/>
      <c r="BV120" s="929">
        <v>7838998</v>
      </c>
      <c r="BW120" s="929"/>
      <c r="BX120" s="929"/>
      <c r="BY120" s="929"/>
      <c r="BZ120" s="929"/>
      <c r="CA120" s="929">
        <v>8520103</v>
      </c>
      <c r="CB120" s="929"/>
      <c r="CC120" s="929"/>
      <c r="CD120" s="929"/>
      <c r="CE120" s="929"/>
      <c r="CF120" s="953">
        <v>88.8</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4801108</v>
      </c>
      <c r="DH120" s="929"/>
      <c r="DI120" s="929"/>
      <c r="DJ120" s="929"/>
      <c r="DK120" s="929"/>
      <c r="DL120" s="929">
        <v>4203066</v>
      </c>
      <c r="DM120" s="929"/>
      <c r="DN120" s="929"/>
      <c r="DO120" s="929"/>
      <c r="DP120" s="929"/>
      <c r="DQ120" s="929">
        <v>3842838</v>
      </c>
      <c r="DR120" s="929"/>
      <c r="DS120" s="929"/>
      <c r="DT120" s="929"/>
      <c r="DU120" s="929"/>
      <c r="DV120" s="930">
        <v>40.1</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237</v>
      </c>
      <c r="AB121" s="864"/>
      <c r="AC121" s="864"/>
      <c r="AD121" s="864"/>
      <c r="AE121" s="865"/>
      <c r="AF121" s="866" t="s">
        <v>237</v>
      </c>
      <c r="AG121" s="864"/>
      <c r="AH121" s="864"/>
      <c r="AI121" s="864"/>
      <c r="AJ121" s="865"/>
      <c r="AK121" s="866" t="s">
        <v>237</v>
      </c>
      <c r="AL121" s="864"/>
      <c r="AM121" s="864"/>
      <c r="AN121" s="864"/>
      <c r="AO121" s="865"/>
      <c r="AP121" s="911" t="s">
        <v>237</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1470543</v>
      </c>
      <c r="BR121" s="901"/>
      <c r="BS121" s="901"/>
      <c r="BT121" s="901"/>
      <c r="BU121" s="901"/>
      <c r="BV121" s="901">
        <v>1412072</v>
      </c>
      <c r="BW121" s="901"/>
      <c r="BX121" s="901"/>
      <c r="BY121" s="901"/>
      <c r="BZ121" s="901"/>
      <c r="CA121" s="901">
        <v>1397500</v>
      </c>
      <c r="CB121" s="901"/>
      <c r="CC121" s="901"/>
      <c r="CD121" s="901"/>
      <c r="CE121" s="901"/>
      <c r="CF121" s="962">
        <v>14.6</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473</v>
      </c>
      <c r="DH121" s="901"/>
      <c r="DI121" s="901"/>
      <c r="DJ121" s="901"/>
      <c r="DK121" s="901"/>
      <c r="DL121" s="901">
        <v>408</v>
      </c>
      <c r="DM121" s="901"/>
      <c r="DN121" s="901"/>
      <c r="DO121" s="901"/>
      <c r="DP121" s="901"/>
      <c r="DQ121" s="901">
        <v>340</v>
      </c>
      <c r="DR121" s="901"/>
      <c r="DS121" s="901"/>
      <c r="DT121" s="901"/>
      <c r="DU121" s="901"/>
      <c r="DV121" s="878">
        <v>0</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237</v>
      </c>
      <c r="AB122" s="864"/>
      <c r="AC122" s="864"/>
      <c r="AD122" s="864"/>
      <c r="AE122" s="865"/>
      <c r="AF122" s="866" t="s">
        <v>237</v>
      </c>
      <c r="AG122" s="864"/>
      <c r="AH122" s="864"/>
      <c r="AI122" s="864"/>
      <c r="AJ122" s="865"/>
      <c r="AK122" s="866" t="s">
        <v>237</v>
      </c>
      <c r="AL122" s="864"/>
      <c r="AM122" s="864"/>
      <c r="AN122" s="864"/>
      <c r="AO122" s="865"/>
      <c r="AP122" s="911" t="s">
        <v>237</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20805813</v>
      </c>
      <c r="BR122" s="932"/>
      <c r="BS122" s="932"/>
      <c r="BT122" s="932"/>
      <c r="BU122" s="932"/>
      <c r="BV122" s="932">
        <v>20508707</v>
      </c>
      <c r="BW122" s="932"/>
      <c r="BX122" s="932"/>
      <c r="BY122" s="932"/>
      <c r="BZ122" s="932"/>
      <c r="CA122" s="932">
        <v>20569432</v>
      </c>
      <c r="CB122" s="932"/>
      <c r="CC122" s="932"/>
      <c r="CD122" s="932"/>
      <c r="CE122" s="932"/>
      <c r="CF122" s="933">
        <v>214.4</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237</v>
      </c>
      <c r="DH122" s="901"/>
      <c r="DI122" s="901"/>
      <c r="DJ122" s="901"/>
      <c r="DK122" s="901"/>
      <c r="DL122" s="901" t="s">
        <v>464</v>
      </c>
      <c r="DM122" s="901"/>
      <c r="DN122" s="901"/>
      <c r="DO122" s="901"/>
      <c r="DP122" s="901"/>
      <c r="DQ122" s="901" t="s">
        <v>460</v>
      </c>
      <c r="DR122" s="901"/>
      <c r="DS122" s="901"/>
      <c r="DT122" s="901"/>
      <c r="DU122" s="901"/>
      <c r="DV122" s="878" t="s">
        <v>237</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237</v>
      </c>
      <c r="AB123" s="864"/>
      <c r="AC123" s="864"/>
      <c r="AD123" s="864"/>
      <c r="AE123" s="865"/>
      <c r="AF123" s="866" t="s">
        <v>464</v>
      </c>
      <c r="AG123" s="864"/>
      <c r="AH123" s="864"/>
      <c r="AI123" s="864"/>
      <c r="AJ123" s="865"/>
      <c r="AK123" s="866" t="s">
        <v>237</v>
      </c>
      <c r="AL123" s="864"/>
      <c r="AM123" s="864"/>
      <c r="AN123" s="864"/>
      <c r="AO123" s="865"/>
      <c r="AP123" s="911" t="s">
        <v>237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32198656</v>
      </c>
      <c r="BR123" s="920"/>
      <c r="BS123" s="920"/>
      <c r="BT123" s="920"/>
      <c r="BU123" s="920"/>
      <c r="BV123" s="920">
        <v>29759777</v>
      </c>
      <c r="BW123" s="920"/>
      <c r="BX123" s="920"/>
      <c r="BY123" s="920"/>
      <c r="BZ123" s="920"/>
      <c r="CA123" s="920">
        <v>30487035</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237</v>
      </c>
      <c r="AB124" s="864"/>
      <c r="AC124" s="864"/>
      <c r="AD124" s="864"/>
      <c r="AE124" s="865"/>
      <c r="AF124" s="866" t="s">
        <v>237</v>
      </c>
      <c r="AG124" s="864"/>
      <c r="AH124" s="864"/>
      <c r="AI124" s="864"/>
      <c r="AJ124" s="865"/>
      <c r="AK124" s="866" t="s">
        <v>464</v>
      </c>
      <c r="AL124" s="864"/>
      <c r="AM124" s="864"/>
      <c r="AN124" s="864"/>
      <c r="AO124" s="865"/>
      <c r="AP124" s="911" t="s">
        <v>237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237</v>
      </c>
      <c r="BR124" s="918"/>
      <c r="BS124" s="918"/>
      <c r="BT124" s="918"/>
      <c r="BU124" s="918"/>
      <c r="BV124" s="918">
        <v>12.5</v>
      </c>
      <c r="BW124" s="918"/>
      <c r="BX124" s="918"/>
      <c r="BY124" s="918"/>
      <c r="BZ124" s="918"/>
      <c r="CA124" s="918">
        <v>5.7</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237</v>
      </c>
      <c r="DH124" s="847"/>
      <c r="DI124" s="847"/>
      <c r="DJ124" s="847"/>
      <c r="DK124" s="848"/>
      <c r="DL124" s="849" t="s">
        <v>237</v>
      </c>
      <c r="DM124" s="847"/>
      <c r="DN124" s="847"/>
      <c r="DO124" s="847"/>
      <c r="DP124" s="848"/>
      <c r="DQ124" s="849" t="s">
        <v>237</v>
      </c>
      <c r="DR124" s="847"/>
      <c r="DS124" s="847"/>
      <c r="DT124" s="847"/>
      <c r="DU124" s="848"/>
      <c r="DV124" s="935" t="s">
        <v>237</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237</v>
      </c>
      <c r="AB125" s="864"/>
      <c r="AC125" s="864"/>
      <c r="AD125" s="864"/>
      <c r="AE125" s="865"/>
      <c r="AF125" s="866" t="s">
        <v>237</v>
      </c>
      <c r="AG125" s="864"/>
      <c r="AH125" s="864"/>
      <c r="AI125" s="864"/>
      <c r="AJ125" s="865"/>
      <c r="AK125" s="866" t="s">
        <v>237</v>
      </c>
      <c r="AL125" s="864"/>
      <c r="AM125" s="864"/>
      <c r="AN125" s="864"/>
      <c r="AO125" s="865"/>
      <c r="AP125" s="911" t="s">
        <v>237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237</v>
      </c>
      <c r="DH125" s="929"/>
      <c r="DI125" s="929"/>
      <c r="DJ125" s="929"/>
      <c r="DK125" s="929"/>
      <c r="DL125" s="929" t="s">
        <v>237</v>
      </c>
      <c r="DM125" s="929"/>
      <c r="DN125" s="929"/>
      <c r="DO125" s="929"/>
      <c r="DP125" s="929"/>
      <c r="DQ125" s="929" t="s">
        <v>460</v>
      </c>
      <c r="DR125" s="929"/>
      <c r="DS125" s="929"/>
      <c r="DT125" s="929"/>
      <c r="DU125" s="929"/>
      <c r="DV125" s="930" t="s">
        <v>410</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237</v>
      </c>
      <c r="AB126" s="864"/>
      <c r="AC126" s="864"/>
      <c r="AD126" s="864"/>
      <c r="AE126" s="865"/>
      <c r="AF126" s="866" t="s">
        <v>410</v>
      </c>
      <c r="AG126" s="864"/>
      <c r="AH126" s="864"/>
      <c r="AI126" s="864"/>
      <c r="AJ126" s="865"/>
      <c r="AK126" s="866" t="s">
        <v>237</v>
      </c>
      <c r="AL126" s="864"/>
      <c r="AM126" s="864"/>
      <c r="AN126" s="864"/>
      <c r="AO126" s="865"/>
      <c r="AP126" s="911" t="s">
        <v>237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237</v>
      </c>
      <c r="DH126" s="901"/>
      <c r="DI126" s="901"/>
      <c r="DJ126" s="901"/>
      <c r="DK126" s="901"/>
      <c r="DL126" s="901" t="s">
        <v>237</v>
      </c>
      <c r="DM126" s="901"/>
      <c r="DN126" s="901"/>
      <c r="DO126" s="901"/>
      <c r="DP126" s="901"/>
      <c r="DQ126" s="901" t="s">
        <v>237</v>
      </c>
      <c r="DR126" s="901"/>
      <c r="DS126" s="901"/>
      <c r="DT126" s="901"/>
      <c r="DU126" s="901"/>
      <c r="DV126" s="878" t="s">
        <v>237</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237</v>
      </c>
      <c r="AB127" s="864"/>
      <c r="AC127" s="864"/>
      <c r="AD127" s="864"/>
      <c r="AE127" s="865"/>
      <c r="AF127" s="866" t="s">
        <v>237</v>
      </c>
      <c r="AG127" s="864"/>
      <c r="AH127" s="864"/>
      <c r="AI127" s="864"/>
      <c r="AJ127" s="865"/>
      <c r="AK127" s="866" t="s">
        <v>237</v>
      </c>
      <c r="AL127" s="864"/>
      <c r="AM127" s="864"/>
      <c r="AN127" s="864"/>
      <c r="AO127" s="865"/>
      <c r="AP127" s="911" t="s">
        <v>237</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237</v>
      </c>
      <c r="DH127" s="901"/>
      <c r="DI127" s="901"/>
      <c r="DJ127" s="901"/>
      <c r="DK127" s="901"/>
      <c r="DL127" s="901" t="s">
        <v>237</v>
      </c>
      <c r="DM127" s="901"/>
      <c r="DN127" s="901"/>
      <c r="DO127" s="901"/>
      <c r="DP127" s="901"/>
      <c r="DQ127" s="901" t="s">
        <v>410</v>
      </c>
      <c r="DR127" s="901"/>
      <c r="DS127" s="901"/>
      <c r="DT127" s="901"/>
      <c r="DU127" s="901"/>
      <c r="DV127" s="878" t="s">
        <v>237</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193450</v>
      </c>
      <c r="AB128" s="885"/>
      <c r="AC128" s="885"/>
      <c r="AD128" s="885"/>
      <c r="AE128" s="886"/>
      <c r="AF128" s="887">
        <v>208506</v>
      </c>
      <c r="AG128" s="885"/>
      <c r="AH128" s="885"/>
      <c r="AI128" s="885"/>
      <c r="AJ128" s="886"/>
      <c r="AK128" s="887">
        <v>191950</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237</v>
      </c>
      <c r="BG128" s="871"/>
      <c r="BH128" s="871"/>
      <c r="BI128" s="871"/>
      <c r="BJ128" s="871"/>
      <c r="BK128" s="871"/>
      <c r="BL128" s="894"/>
      <c r="BM128" s="870">
        <v>13.11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237</v>
      </c>
      <c r="DH128" s="875"/>
      <c r="DI128" s="875"/>
      <c r="DJ128" s="875"/>
      <c r="DK128" s="875"/>
      <c r="DL128" s="875" t="s">
        <v>410</v>
      </c>
      <c r="DM128" s="875"/>
      <c r="DN128" s="875"/>
      <c r="DO128" s="875"/>
      <c r="DP128" s="875"/>
      <c r="DQ128" s="875" t="s">
        <v>237</v>
      </c>
      <c r="DR128" s="875"/>
      <c r="DS128" s="875"/>
      <c r="DT128" s="875"/>
      <c r="DU128" s="875"/>
      <c r="DV128" s="876" t="s">
        <v>237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11589277</v>
      </c>
      <c r="AB129" s="864"/>
      <c r="AC129" s="864"/>
      <c r="AD129" s="864"/>
      <c r="AE129" s="865"/>
      <c r="AF129" s="866">
        <v>11358583</v>
      </c>
      <c r="AG129" s="864"/>
      <c r="AH129" s="864"/>
      <c r="AI129" s="864"/>
      <c r="AJ129" s="865"/>
      <c r="AK129" s="866">
        <v>11570912</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237</v>
      </c>
      <c r="BG129" s="854"/>
      <c r="BH129" s="854"/>
      <c r="BI129" s="854"/>
      <c r="BJ129" s="854"/>
      <c r="BK129" s="854"/>
      <c r="BL129" s="855"/>
      <c r="BM129" s="853">
        <v>18.11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2263020</v>
      </c>
      <c r="AB130" s="864"/>
      <c r="AC130" s="864"/>
      <c r="AD130" s="864"/>
      <c r="AE130" s="865"/>
      <c r="AF130" s="866">
        <v>1993797</v>
      </c>
      <c r="AG130" s="864"/>
      <c r="AH130" s="864"/>
      <c r="AI130" s="864"/>
      <c r="AJ130" s="865"/>
      <c r="AK130" s="866">
        <v>1979064</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4.5999999999999996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9326257</v>
      </c>
      <c r="AB131" s="847"/>
      <c r="AC131" s="847"/>
      <c r="AD131" s="847"/>
      <c r="AE131" s="848"/>
      <c r="AF131" s="849">
        <v>9364786</v>
      </c>
      <c r="AG131" s="847"/>
      <c r="AH131" s="847"/>
      <c r="AI131" s="847"/>
      <c r="AJ131" s="848"/>
      <c r="AK131" s="849">
        <v>9591848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5.7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2.9739798080000002</v>
      </c>
      <c r="AB132" s="827"/>
      <c r="AC132" s="827"/>
      <c r="AD132" s="827"/>
      <c r="AE132" s="828"/>
      <c r="AF132" s="829">
        <v>4.9286016789999998</v>
      </c>
      <c r="AG132" s="827"/>
      <c r="AH132" s="827"/>
      <c r="AI132" s="827"/>
      <c r="AJ132" s="828"/>
      <c r="AK132" s="829">
        <v>6.1080096350000002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4</v>
      </c>
      <c r="AB133" s="806"/>
      <c r="AC133" s="806"/>
      <c r="AD133" s="806"/>
      <c r="AE133" s="807"/>
      <c r="AF133" s="805">
        <v>4.0999999999999996</v>
      </c>
      <c r="AG133" s="806"/>
      <c r="AH133" s="806"/>
      <c r="AI133" s="806"/>
      <c r="AJ133" s="807"/>
      <c r="AK133" s="805">
        <v>4.5999999999999996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JVzc34CwRtuVhYZOJTc+nJHugJa3FDaiWeaIVbh3FPHDdZOTIQ5yiaQd+X+IBns6FlupULMnPvYp45bv9V80g==" saltValue="Pc2X/5SqcxU+Ev/7vz5Y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XvMqJY63GnyZIiUhX49eU5W/PQ9IZrdZLLth/rDgSlS/wByY1hBBY9qFWFoOo3NqpnaxW2/drPkKGQZ+k9nnQ==" saltValue="IaFBHbYwvYvw1134dYN9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PQx5hT5zthU3CWbllEaoMh2SRrubmlzAeHshU2xc0PWxTE+t7BTweWcmen/hFKR4qm+K4l5ElwIU1TTRh73g==" saltValue="ZAnuUoV8tXhYd1fdgsqF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3460207</v>
      </c>
      <c r="AP9" s="314">
        <v>71869</v>
      </c>
      <c r="AQ9" s="315">
        <v>83474</v>
      </c>
      <c r="AR9" s="316">
        <v>-13.9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31841</v>
      </c>
      <c r="AP10" s="317">
        <v>661</v>
      </c>
      <c r="AQ10" s="318">
        <v>8278</v>
      </c>
      <c r="AR10" s="319">
        <v>-92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26855</v>
      </c>
      <c r="AP11" s="317">
        <v>558</v>
      </c>
      <c r="AQ11" s="318">
        <v>1520</v>
      </c>
      <c r="AR11" s="319">
        <v>-63.3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164375</v>
      </c>
      <c r="AP13" s="317">
        <v>3414</v>
      </c>
      <c r="AQ13" s="318">
        <v>2948</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66323</v>
      </c>
      <c r="AP14" s="317">
        <v>1378</v>
      </c>
      <c r="AQ14" s="318">
        <v>1798</v>
      </c>
      <c r="AR14" s="319">
        <v>-23.4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-244173</v>
      </c>
      <c r="AP15" s="317">
        <v>-5072</v>
      </c>
      <c r="AQ15" s="318">
        <v>-6111</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3505428</v>
      </c>
      <c r="AP16" s="317">
        <v>72808</v>
      </c>
      <c r="AQ16" s="318">
        <v>91920</v>
      </c>
      <c r="AR16" s="319">
        <v>-20.8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6.4</v>
      </c>
      <c r="AP21" s="331">
        <v>8.52</v>
      </c>
      <c r="AQ21" s="332">
        <v>-2.12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100.3</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1987960</v>
      </c>
      <c r="AP32" s="345">
        <v>41290</v>
      </c>
      <c r="AQ32" s="346">
        <v>52518</v>
      </c>
      <c r="AR32" s="347">
        <v>-21.4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545867</v>
      </c>
      <c r="AP35" s="345">
        <v>11338</v>
      </c>
      <c r="AQ35" s="346">
        <v>18573</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223058</v>
      </c>
      <c r="AP36" s="345">
        <v>4633</v>
      </c>
      <c r="AQ36" s="346">
        <v>2920</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512</v>
      </c>
      <c r="AP37" s="345" t="s">
        <v>512</v>
      </c>
      <c r="AQ37" s="346">
        <v>483</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-191950</v>
      </c>
      <c r="AP39" s="345">
        <v>-3987</v>
      </c>
      <c r="AQ39" s="346">
        <v>-4335</v>
      </c>
      <c r="AR39" s="347">
        <v>-8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-1979064</v>
      </c>
      <c r="AP40" s="345">
        <v>-41105</v>
      </c>
      <c r="AQ40" s="346">
        <v>-49481</v>
      </c>
      <c r="AR40" s="347">
        <v>-16.899999999999999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585871</v>
      </c>
      <c r="AP41" s="345">
        <v>12169</v>
      </c>
      <c r="AQ41" s="346">
        <v>20703</v>
      </c>
      <c r="AR41" s="347">
        <v>-41.2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2254050</v>
      </c>
      <c r="AN51" s="367">
        <v>45923</v>
      </c>
      <c r="AO51" s="368">
        <v>5</v>
      </c>
      <c r="AP51" s="369">
        <v>65876</v>
      </c>
      <c r="AQ51" s="370">
        <v>-19.399999999999999</v>
      </c>
      <c r="AR51" s="371">
        <v>24.4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1181134</v>
      </c>
      <c r="AN52" s="375">
        <v>24064</v>
      </c>
      <c r="AO52" s="376">
        <v>2.9</v>
      </c>
      <c r="AP52" s="377">
        <v>36484</v>
      </c>
      <c r="AQ52" s="378">
        <v>-3.8</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2828405</v>
      </c>
      <c r="AN53" s="367">
        <v>57792</v>
      </c>
      <c r="AO53" s="368">
        <v>25.8</v>
      </c>
      <c r="AP53" s="369">
        <v>68468</v>
      </c>
      <c r="AQ53" s="370">
        <v>3.9</v>
      </c>
      <c r="AR53" s="371">
        <v>21.9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1581478</v>
      </c>
      <c r="AN54" s="375">
        <v>32314</v>
      </c>
      <c r="AO54" s="376">
        <v>34.299999999999997</v>
      </c>
      <c r="AP54" s="377">
        <v>34140</v>
      </c>
      <c r="AQ54" s="378">
        <v>-6.4</v>
      </c>
      <c r="AR54" s="379">
        <v>40.700000000000003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3217721</v>
      </c>
      <c r="AN55" s="367">
        <v>66015</v>
      </c>
      <c r="AO55" s="368">
        <v>14.2</v>
      </c>
      <c r="AP55" s="369">
        <v>69729</v>
      </c>
      <c r="AQ55" s="370">
        <v>1.8</v>
      </c>
      <c r="AR55" s="371">
        <v>12.4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2175546</v>
      </c>
      <c r="AN56" s="375">
        <v>44634</v>
      </c>
      <c r="AO56" s="376">
        <v>38.1</v>
      </c>
      <c r="AP56" s="377">
        <v>38908</v>
      </c>
      <c r="AQ56" s="378">
        <v>14</v>
      </c>
      <c r="AR56" s="379">
        <v>24.1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7232036</v>
      </c>
      <c r="AN57" s="367">
        <v>149157</v>
      </c>
      <c r="AO57" s="368">
        <v>125.9</v>
      </c>
      <c r="AP57" s="369">
        <v>74581</v>
      </c>
      <c r="AQ57" s="370">
        <v>7</v>
      </c>
      <c r="AR57" s="371">
        <v>118.9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6336022</v>
      </c>
      <c r="AN58" s="375">
        <v>130677</v>
      </c>
      <c r="AO58" s="376">
        <v>192.8</v>
      </c>
      <c r="AP58" s="377">
        <v>41563</v>
      </c>
      <c r="AQ58" s="378">
        <v>6.8</v>
      </c>
      <c r="AR58" s="379">
        <v>186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2506052</v>
      </c>
      <c r="AN59" s="367">
        <v>52051</v>
      </c>
      <c r="AO59" s="368">
        <v>-65.099999999999994</v>
      </c>
      <c r="AP59" s="369">
        <v>76347</v>
      </c>
      <c r="AQ59" s="370">
        <v>2.4</v>
      </c>
      <c r="AR59" s="371">
        <v>-67.5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1336031</v>
      </c>
      <c r="AN60" s="375">
        <v>27750</v>
      </c>
      <c r="AO60" s="376">
        <v>-78.8</v>
      </c>
      <c r="AP60" s="377">
        <v>41762</v>
      </c>
      <c r="AQ60" s="378">
        <v>0.5</v>
      </c>
      <c r="AR60" s="379">
        <v>-79.3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3607653</v>
      </c>
      <c r="AN61" s="382">
        <v>74188</v>
      </c>
      <c r="AO61" s="383">
        <v>21.2</v>
      </c>
      <c r="AP61" s="384">
        <v>71000</v>
      </c>
      <c r="AQ61" s="385">
        <v>-0.9</v>
      </c>
      <c r="AR61" s="371">
        <v>22.1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2522042</v>
      </c>
      <c r="AN62" s="375">
        <v>51888</v>
      </c>
      <c r="AO62" s="376">
        <v>37.9</v>
      </c>
      <c r="AP62" s="377">
        <v>38571</v>
      </c>
      <c r="AQ62" s="378">
        <v>2.2000000000000002</v>
      </c>
      <c r="AR62" s="379">
        <v>35.700000000000003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e/6mQpqHwWPHHCqTBkocliNGNfaY88db5VEDk960KNWGSnh5WbaFPi5HI0hmVrSwvXGVGJ1GBzrd+vWvjhX8Q==" saltValue="EwVyPtDnTm+jcC3DcXIb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imZrz4tLn8KiiGeMxj2GvfGWewWOlTprAzzJkgOGyqlvEqxoAfV1DHKBujt7azYqRkFkfROK6iHIktvIw2Gnbg==" saltValue="9qA0iK+1EF0pl2ueCCE8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oFqAUq096elJM1YAXmkVRwFTnovDztAypFkncV96N2T2Q8p2OcfBb0oH9pAmyBFCxb/JF2Arr+oihnc2vtEHQw==" saltValue="rTMtUWDzbk4kbVULCyOK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37.35</v>
      </c>
      <c r="G47" s="12">
        <v>39.270000000000003</v>
      </c>
      <c r="H47" s="12">
        <v>36.53</v>
      </c>
      <c r="I47" s="12">
        <v>36.92</v>
      </c>
      <c r="J47" s="13">
        <v>38.24</v>
      </c>
    </row>
    <row r="48" spans="2:10" ht="57.75" customHeight="1" x14ac:dyDescent="0.15">
      <c r="B48" s="14"/>
      <c r="C48" s="1240" t="s">
        <v>4</v>
      </c>
      <c r="D48" s="1240"/>
      <c r="E48" s="1241"/>
      <c r="F48" s="15">
        <v>2.83</v>
      </c>
      <c r="G48" s="16">
        <v>2.39</v>
      </c>
      <c r="H48" s="16">
        <v>3.42</v>
      </c>
      <c r="I48" s="16">
        <v>3.87</v>
      </c>
      <c r="J48" s="17">
        <v>3.39</v>
      </c>
    </row>
    <row r="49" spans="2:10" ht="57.75" customHeight="1" thickBot="1" x14ac:dyDescent="0.2">
      <c r="B49" s="18"/>
      <c r="C49" s="1242" t="s">
        <v>5</v>
      </c>
      <c r="D49" s="1242"/>
      <c r="E49" s="1243"/>
      <c r="F49" s="19">
        <v>0.56999999999999995</v>
      </c>
      <c r="G49" s="20">
        <v>0.45</v>
      </c>
      <c r="H49" s="20" t="s">
        <v>558</v>
      </c>
      <c r="I49" s="20" t="s">
        <v>559</v>
      </c>
      <c r="J49" s="21" t="s">
        <v>560</v>
      </c>
    </row>
    <row r="50" spans="2:10" ht="13.5" customHeight="1" x14ac:dyDescent="0.15"/>
  </sheetData>
  <sheetProtection algorithmName="SHA-512" hashValue="ZVojHJCwhgagDfx4iYCSqUKISYNWoCeXrNeF1By/6Xbr/QBapkYVGaEUZt28nrhTkxPqHm/oLCVtYZxem36mGw==" saltValue="2rKH0rSqwv9/pWpTQxD5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2022-03-08T04:58:13Z</cp:lastPrinted>
  <dcterms:created xsi:type="dcterms:W3CDTF">2022-02-02T06:00:13Z</dcterms:created>
  <dcterms:modified xsi:type="dcterms:W3CDTF">2022-09-23T03:12:00Z</dcterms:modified>
  <cp:category/>
</cp:coreProperties>
</file>