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63906B74-8259-42C8-8EA9-CDA35626D6F0}" xr6:coauthVersionLast="36" xr6:coauthVersionMax="45" xr10:uidLastSave="{00000000-0000-0000-0000-000000000000}"/>
  <bookViews>
    <workbookView xWindow="-120" yWindow="-120" windowWidth="29040" windowHeight="15840" tabRatio="93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35" i="10"/>
  <c r="CO34" i="10"/>
  <c r="BW34" i="10"/>
  <c r="C34" i="10"/>
  <c r="AM34" i="10" l="1"/>
  <c r="AM35" i="10" s="1"/>
  <c r="AM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<sst xmlns="http://schemas.openxmlformats.org/spreadsheetml/2006/main" count="1135" uniqueCount="621">
  <si>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</si>
  <si>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</si>
  <si>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</si>
  <si>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</si>
  <si>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</si>
  <si>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</si>
  <si>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</si>
  <si>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</si>
  <si>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</si>
  <si>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</si>
  <si>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</si>
  <si>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</si>
  <si>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</si>
  <si>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</si>
  <si>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</si>
  <si>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</si>
  <si>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</si>
  <si>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</si>
  <si>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</si>
  <si>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</si>
  <si>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</si>
  <si>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</si>
  <si>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</si>
  <si>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</si>
  <si>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</si>
  <si>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</si>
  <si>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</si>
  <si>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</si>
  <si>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</si>
  <si>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</si>
  <si>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</si>
  <si>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</si>
  <si>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</si>
  <si>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</si>
  <si>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</si>
  <si>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</si>
  <si>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</si>
  <si>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</si>
  <si>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</si>
  <si>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</si>
  <si>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</si>
  <si>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</si>
  <si>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</si>
  <si>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</si>
  <si>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</si>
  <si>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</si>
  <si>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</si>
  <si>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</si>
  <si>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</si>
  <si>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</si>
  <si>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</si>
  <si>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</si>
  <si>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</si>
  <si>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</si>
  <si>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</si>
  <si>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</si>
  <si>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</si>
  <si>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</si>
  <si>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</si>
  <si>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</si>
  <si>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</si>
  <si>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</si>
  <si>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</si>
  <si>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</si>
  <si>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</si>
  <si>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</si>
  <si>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</si>
  <si>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</si>
  <si>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</si>
  <si>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</si>
  <si>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</si>
  <si>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</si>
  <si>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</si>
  <si>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</si>
  <si>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</si>
  <si>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</si>
  <si>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</si>
  <si>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</si>
  <si>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</si>
  <si>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</si>
  <si>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</si>
  <si>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</si>
  <si>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</si>
  <si>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</si>
  <si>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</si>
  <si>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</si>
  <si>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</si>
  <si>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</si>
  <si>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</si>
  <si>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</si>
  <si>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</si>
  <si>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</si>
  <si>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</si>
  <si>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</si>
  <si>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</si>
  <si>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</si>
  <si>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</si>
  <si>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</si>
  <si>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</si>
  <si>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</si>
  <si>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</si>
  <si>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</si>
  <si>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</si>
  <si>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</si>
  <si>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</si>
  <si>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</si>
  <si>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</si>
  <si>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</si>
  <si>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</si>
  <si>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</si>
  <si>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</si>
  <si>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</si>
  <si>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</si>
  <si>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</si>
  <si>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</si>
  <si>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</si>
  <si>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</si>
  <si>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</si>
  <si>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</si>
  <si>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</si>
  <si>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</si>
  <si>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</si>
  <si>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</si>
  <si>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</si>
  <si>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</si>
  <si>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</si>
  <si>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</si>
  <si>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</si>
  <si>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</si>
  <si>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</si>
  <si>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</si>
  <si>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</si>
  <si>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</si>
  <si>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</si>
  <si>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</si>
  <si>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</si>
  <si>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</si>
  <si>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</si>
  <si>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</si>
  <si>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</si>
  <si>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</si>
  <si>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</si>
  <si>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</si>
  <si>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</si>
  <si>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</si>
  <si>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</si>
  <si>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</si>
  <si>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</si>
  <si>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</si>
  <si>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</si>
  <si>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</si>
  <si>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</si>
  <si>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</si>
  <si>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</si>
  <si>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</si>
  <si>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</si>
  <si>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</si>
  <si>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</si>
  <si>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</si>
  <si>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</si>
  <si>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</si>
  <si>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</si>
  <si>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</si>
  <si>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</si>
  <si>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</si>
  <si>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</si>
  <si>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</si>
  <si>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</si>
  <si>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</si>
  <si>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</si>
  <si>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</si>
  <si>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</si>
  <si>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</si>
  <si>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</si>
  <si>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</si>
  <si>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</si>
  <si>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</si>
  <si>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</si>
  <si>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</si>
  <si>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</si>
  <si>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</si>
  <si>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</si>
  <si>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</si>
  <si>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</si>
  <si>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</si>
  <si>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</si>
  <si>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</si>
  <si>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</si>
  <si>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</si>
  <si>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</si>
  <si>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</si>
  <si>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</si>
  <si>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</si>
  <si>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</si>
  <si>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</si>
  <si>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</si>
  <si>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</si>
  <si>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</si>
  <si>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</si>
  <si>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</si>
  <si>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</si>
  <si>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</si>
  <si>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</si>
  <si>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</si>
  <si>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</si>
  <si>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</si>
  <si>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</si>
  <si>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</si>
  <si>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</si>
  <si>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</si>
  <si>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</si>
  <si>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兵庫県朝来市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</si>
  <si>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</si>
  <si>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</si>
  <si>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</si>
  <si>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</si>
  <si>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</si>
  <si>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</si>
  <si>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</si>
  <si>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</si>
  <si>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</si>
  <si>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</si>
  <si>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</si>
  <si>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</si>
  <si>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</si>
  <si>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</si>
  <si>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</si>
  <si>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</si>
  <si>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</si>
  <si>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</si>
  <si>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</si>
  <si>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</si>
  <si>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</si>
  <si>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</si>
  <si>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</si>
  <si>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</si>
  <si>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</si>
  <si>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</si>
  <si>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</si>
  <si>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</si>
  <si>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</si>
  <si>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</si>
  <si>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</si>
  <si>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</si>
  <si>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</si>
  <si>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</si>
  <si>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</si>
  <si>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</si>
  <si>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</si>
  <si>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</si>
  <si>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</si>
  <si>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</si>
  <si>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</si>
  <si>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</si>
  <si>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</si>
  <si>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</si>
  <si>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</si>
  <si>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</si>
  <si>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</si>
  <si>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</si>
  <si>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</si>
  <si>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</si>
  <si>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</si>
  <si>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</si>
  <si>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</si>
  <si>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</si>
  <si>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</si>
  <si>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</si>
  <si>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</si>
  <si>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</si>
  <si>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</si>
  <si>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</si>
  <si>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</si>
  <si>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</si>
  <si>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</si>
  <si>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</si>
  <si>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</si>
  <si>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</si>
  <si>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</si>
  <si>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</si>
  <si>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</si>
  <si>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</si>
  <si>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</si>
  <si>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</si>
  <si>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</si>
  <si>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</si>
  <si>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</si>
  <si>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</si>
  <si>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</si>
  <si>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</si>
  <si>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</si>
  <si>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</si>
  <si>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</si>
  <si>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</si>
  <si>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</si>
  <si>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</si>
  <si>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</si>
  <si>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</si>
  <si>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</si>
  <si>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</si>
  <si>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</si>
  <si>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</si>
  <si>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</si>
  <si>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</si>
  <si>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</si>
  <si>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</si>
  <si>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</si>
  <si>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</si>
  <si>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</si>
  <si>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</si>
  <si>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</si>
  <si>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</si>
  <si>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</si>
  <si>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</si>
  <si>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</si>
  <si>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</si>
  <si>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</si>
  <si>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</si>
  <si>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</si>
  <si>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</si>
  <si>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</si>
  <si>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</si>
  <si>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</si>
  <si>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</si>
  <si>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</si>
  <si>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</si>
  <si>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</si>
  <si>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</si>
  <si>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</si>
  <si>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</si>
  <si>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</si>
  <si>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</si>
  <si>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</si>
  <si>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</si>
  <si>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</si>
  <si>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</si>
  <si>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</si>
  <si>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</si>
  <si>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</si>
  <si>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</si>
  <si>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</si>
  <si>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</si>
  <si>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</si>
  <si>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</si>
  <si>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</si>
  <si>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</si>
  <si>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</si>
  <si>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</si>
  <si>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</si>
  <si>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</si>
  <si>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</si>
  <si>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</si>
  <si>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</si>
  <si>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</si>
  <si>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</si>
  <si>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</si>
  <si>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</si>
  <si>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</si>
  <si>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</si>
  <si>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</si>
  <si>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</si>
  <si>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</si>
  <si>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</si>
  <si>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</si>
  <si>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</si>
  <si>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兵庫県朝来市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</si>
  <si>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</si>
  <si>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</si>
  <si>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</si>
  <si>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</si>
  <si>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</si>
  <si>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</si>
  <si>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</si>
  <si>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</si>
  <si>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</si>
  <si>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</si>
  <si>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</si>
  <si>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</si>
  <si>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</si>
  <si>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</si>
  <si>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</si>
  <si>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</si>
  <si>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</si>
  <si>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</si>
  <si>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</si>
  <si>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</si>
  <si>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</si>
  <si>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</si>
  <si>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</si>
  <si>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</si>
  <si>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</si>
  <si>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</si>
  <si>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</si>
  <si>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</si>
  <si>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</si>
  <si>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</si>
  <si>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</si>
  <si>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</si>
  <si>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</si>
  <si>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</si>
  <si>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</si>
  <si>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</si>
  <si>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t>
    <phoneticPr fontId="5"/>
  </si>
  <si>
    <t>介護保険事業（保険事業勘定）</t>
    <phoneticPr fontId="5"/>
  </si>
  <si>
    <t>後期高齢者医療</t>
    <phoneticPr fontId="5"/>
  </si>
  <si>
    <t>水道事業</t>
    <phoneticPr fontId="5"/>
  </si>
  <si>
    <t>法適用企業</t>
    <phoneticPr fontId="5"/>
  </si>
  <si>
    <t>工業用水道事業</t>
    <phoneticPr fontId="5"/>
  </si>
  <si>
    <t>下水道事業</t>
    <phoneticPr fontId="5"/>
  </si>
  <si>
    <t>法適用企業</t>
    <phoneticPr fontId="5"/>
  </si>
  <si>
    <t>宅地開発事業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</si>
  <si>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</si>
  <si>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</si>
  <si>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</si>
  <si>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</si>
  <si>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</si>
  <si>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</si>
  <si>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</si>
  <si>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</si>
  <si>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</si>
  <si>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</si>
  <si>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</si>
  <si>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</si>
  <si>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</si>
  <si>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</si>
  <si>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</si>
  <si>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</si>
  <si>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</si>
  <si>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</si>
  <si>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</si>
  <si>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</si>
  <si>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</si>
  <si>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</si>
  <si>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</si>
  <si>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</si>
  <si>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</si>
  <si>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</si>
  <si>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</si>
  <si>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</si>
  <si>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</si>
  <si>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</si>
  <si>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</si>
  <si>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</si>
  <si>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</si>
  <si>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</si>
  <si>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</si>
  <si>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</si>
  <si>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</si>
  <si>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</si>
  <si>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</si>
  <si>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</si>
  <si>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</si>
  <si>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</si>
  <si>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</si>
  <si>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</si>
  <si>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</si>
  <si>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</si>
  <si>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</si>
  <si>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</si>
  <si>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</si>
  <si>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</si>
  <si>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</si>
  <si>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</si>
  <si>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</si>
  <si>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</si>
  <si>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</si>
  <si>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</si>
  <si>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</si>
  <si>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</si>
  <si>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</si>
  <si>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</si>
  <si>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</si>
  <si>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</si>
  <si>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</si>
  <si>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</si>
  <si>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</si>
  <si>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</si>
  <si>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</si>
  <si>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</si>
  <si>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</si>
  <si>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</si>
  <si>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</si>
  <si>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</si>
  <si>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</si>
  <si>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</si>
  <si>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介護保険事業（保険事業勘定）</t>
    <phoneticPr fontId="5"/>
  </si>
  <si>
    <t>(Ｆ)</t>
    <phoneticPr fontId="5"/>
  </si>
  <si>
    <t>休日診療所</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</si>
  <si>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</si>
  <si>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</si>
  <si>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</si>
  <si>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</si>
  <si>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</si>
  <si>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</si>
  <si>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</si>
  <si>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</si>
  <si>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</si>
  <si>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</si>
  <si>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</si>
  <si>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</si>
  <si>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</si>
  <si>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</si>
  <si>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</si>
  <si>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</si>
  <si>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</si>
  <si>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</si>
  <si>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</si>
  <si>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</si>
  <si>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</si>
  <si>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</si>
  <si>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</si>
  <si>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</si>
  <si>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</si>
  <si>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</si>
  <si>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</si>
  <si>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</si>
  <si>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</si>
  <si>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</si>
  <si>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</si>
  <si>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</si>
  <si>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</si>
  <si>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</si>
  <si>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</si>
  <si>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</si>
  <si>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</si>
  <si>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</si>
  <si>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</si>
  <si>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</si>
  <si>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</si>
  <si>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</si>
  <si>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</si>
  <si>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</si>
  <si>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</si>
  <si>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</si>
  <si>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</si>
  <si>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</si>
  <si>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</si>
  <si>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</si>
  <si>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</si>
  <si>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</si>
  <si>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</si>
  <si>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</si>
  <si>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</si>
  <si>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</si>
  <si>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</si>
  <si>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</si>
  <si>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</si>
  <si>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</si>
  <si>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</si>
  <si>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</si>
  <si>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</si>
  <si>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</si>
  <si>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</si>
  <si>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</si>
  <si>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</si>
  <si>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</si>
  <si>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</si>
  <si>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</si>
  <si>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</si>
  <si>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</si>
  <si>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</si>
  <si>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</si>
  <si>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</si>
  <si>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</si>
  <si>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</si>
  <si>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</si>
  <si>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</si>
  <si>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</si>
  <si>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</si>
  <si>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</si>
  <si>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</si>
  <si>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3.87</t>
  </si>
  <si>
    <t>▲ 9.41</t>
  </si>
  <si>
    <t>水道事業</t>
  </si>
  <si>
    <t>下水道事業</t>
  </si>
  <si>
    <t>一般会計</t>
  </si>
  <si>
    <t>介護保険事業（保険事業勘定）</t>
  </si>
  <si>
    <t>工業用水道事業</t>
  </si>
  <si>
    <t>宅地開発事業</t>
  </si>
  <si>
    <t>国民健康保険（事業勘定）</t>
  </si>
  <si>
    <t>後期高齢者医療</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</si>
  <si>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</si>
  <si>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</si>
  <si>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</si>
  <si>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</si>
  <si>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</si>
  <si>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</si>
  <si>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</si>
  <si>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</si>
  <si>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</si>
  <si>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</si>
  <si>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南但広域行政事務組合</t>
    <rPh sb="0" eb="2">
      <t>ナンタン</t>
    </rPh>
    <rPh sb="2" eb="4">
      <t>コウイキ</t>
    </rPh>
    <rPh sb="4" eb="6">
      <t>ギョウセイ</t>
    </rPh>
    <rPh sb="6" eb="10">
      <t>ジムクミアイ</t>
    </rPh>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</si>
  <si>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</si>
  <si>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</si>
  <si>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phoneticPr fontId="2"/>
  </si>
  <si>
    <t>兵庫県市町交通災害共済組合</t>
    <phoneticPr fontId="2"/>
  </si>
  <si>
    <t>兵庫県町議会議員公務災害補償組合</t>
    <phoneticPr fontId="2"/>
  </si>
  <si>
    <t>兵庫県後期高齢者医療広域連合（一般会計）</t>
    <phoneticPr fontId="2"/>
  </si>
  <si>
    <t>兵庫県後期高齢者医療広域連合（特別会計）</t>
    <phoneticPr fontId="2"/>
  </si>
  <si>
    <t>和田山商業振興</t>
    <rPh sb="0" eb="3">
      <t>ワダヤマ</t>
    </rPh>
    <rPh sb="3" eb="7">
      <t>ショウギョウシンコウ</t>
    </rPh>
    <phoneticPr fontId="2"/>
  </si>
  <si>
    <t>フレッシュあさご</t>
    <phoneticPr fontId="2"/>
  </si>
  <si>
    <t>朝来農産物加工所</t>
    <rPh sb="0" eb="2">
      <t>アサゴ</t>
    </rPh>
    <rPh sb="2" eb="5">
      <t>ノウサンブツ</t>
    </rPh>
    <rPh sb="5" eb="7">
      <t>カコウ</t>
    </rPh>
    <rPh sb="7" eb="8">
      <t>ジョ</t>
    </rPh>
    <phoneticPr fontId="2"/>
  </si>
  <si>
    <t>あさご有機</t>
    <rPh sb="3" eb="5">
      <t>ユウキ</t>
    </rPh>
    <phoneticPr fontId="2"/>
  </si>
  <si>
    <t>-</t>
    <phoneticPr fontId="2"/>
  </si>
  <si>
    <t>地域振興基金</t>
    <rPh sb="0" eb="6">
      <t>チイキシンコウキキン</t>
    </rPh>
    <phoneticPr fontId="5"/>
  </si>
  <si>
    <t>公共施設等総合管理基金</t>
    <rPh sb="0" eb="5">
      <t>コウキョウシセツトウ</t>
    </rPh>
    <rPh sb="5" eb="9">
      <t>ソウゴウカンリ</t>
    </rPh>
    <rPh sb="9" eb="11">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</si>
  <si>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</si>
  <si>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</si>
  <si>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コミュニティ・プラント維持基金</t>
    <rPh sb="11" eb="13">
      <t>イジ</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</si>
  <si>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</si>
  <si>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</si>
  <si>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</si>
  <si>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将来負担比率は△19.8%であり、今後の公債費の償還については普通交付税算入額や特定財源などで充当可能となっている。
　将来負担比率がマイナスとなった要因としては、積極的に繰上償還を行ったことや、新規地方債の発行抑制を行ってきたことが挙げられる。一方、有形固定資産減価償却率は類似団体より高いが、これは合併以前に建設した体育館やプールといった施設や文化ホールなどが多いためである。
　今後も公共施設等総合管理計画及び公共施設再配置計画に基づき施設の長寿命化や集約化等を進めることで有形固定資産減価償却率の抑制を図る。</t>
    <rPh sb="118" eb="119">
      <t>ア</t>
    </rPh>
    <rPh sb="207" eb="208">
      <t>オヨ</t>
    </rPh>
    <rPh sb="209" eb="211">
      <t>コウキョウ</t>
    </rPh>
    <rPh sb="211" eb="213">
      <t>シセツ</t>
    </rPh>
    <rPh sb="213" eb="216">
      <t>サイハイチ</t>
    </rPh>
    <rPh sb="216" eb="218">
      <t>ケイカク</t>
    </rPh>
    <rPh sb="233" eb="234">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</si>
  <si>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</si>
  <si>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</si>
  <si>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</si>
  <si>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</si>
  <si>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</si>
  <si>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</si>
  <si>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となっているものの、実質公債費率は平成28年度以降増加傾向にある。これは、一部事務組合への公債費償還のための負担金が増加したことや平成28年度の新庁舎建築時において発行した地方債の償還が平成30年度から始まり、当面、11%～12%で推移すると見込まれる。
　今後も引き続き、地方債の計画的な発行と繰上償還の検討に努めていく。</t>
    <rPh sb="117" eb="119">
      <t>トウメン</t>
    </rPh>
    <rPh sb="128" eb="130">
      <t>スイイ</t>
    </rPh>
    <rPh sb="144" eb="145">
      <t>ヒ</t>
    </rPh>
    <rPh sb="146" eb="147">
      <t>ツヅ</t>
    </rPh>
    <rPh sb="149" eb="152">
      <t>チホウサイ</t>
    </rPh>
    <rPh sb="153" eb="156">
      <t>ケイカクテキ</t>
    </rPh>
    <rPh sb="157" eb="159">
      <t>ハッコウ</t>
    </rPh>
    <rPh sb="160" eb="162">
      <t>クリア</t>
    </rPh>
    <rPh sb="162" eb="164">
      <t>ショウカン</t>
    </rPh>
    <rPh sb="165" eb="167">
      <t>ケントウ</t>
    </rPh>
    <rPh sb="168" eb="16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</si>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</sst>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2A0FBF7-AF48-4C85-9728-FD50E6D8AF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E588-43EB-B031-ADE339F9B0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162456</c:v>
                </c:pt>
                <c:pt idx="1">
                  <c:v>95943</c:v>
                </c:pt>
                <c:pt idx="2">
                  <c:v>53352</c:v>
                </c:pt>
                <c:pt idx="3">
                  <c:v>61693</c:v>
                </c:pt>
                <c:pt idx="4">
                  <c:v>72201</c:v>
                </c:pt>
              </c:numCache>
            </c:numRef>
          </c:val>
          <c:smooth val="0"/>
          <c:extLst>
            <c:ext xmlns:c16="http://schemas.microsoft.com/office/drawing/2014/chart" uri="{C3380CC4-5D6E-409C-BE32-E72D297353CC}">
              <c16:uniqueId val="{00000001-E588-43EB-B031-ADE339F9B0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3.41</c:v>
                </c:pt>
                <c:pt idx="1">
                  <c:v>4.41</c:v>
                </c:pt>
                <c:pt idx="2">
                  <c:v>2.85</c:v>
                </c:pt>
                <c:pt idx="3">
                  <c:v>5.0599999999999996</c:v>
                </c:pt>
                <c:pt idx="4">
                  <c:v>6.17</c:v>
                </c:pt>
              </c:numCache>
            </c:numRef>
          </c:val>
          <c:extLst>
            <c:ext xmlns:c16="http://schemas.microsoft.com/office/drawing/2014/chart" uri="{C3380CC4-5D6E-409C-BE32-E72D297353CC}">
              <c16:uniqueId val="{00000000-32AD-449B-93A3-1918589324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33.94</c:v>
                </c:pt>
                <c:pt idx="1">
                  <c:v>36.520000000000003</c:v>
                </c:pt>
                <c:pt idx="2">
                  <c:v>36.94</c:v>
                </c:pt>
                <c:pt idx="3">
                  <c:v>25.25</c:v>
                </c:pt>
                <c:pt idx="4">
                  <c:v>27.63</c:v>
                </c:pt>
              </c:numCache>
            </c:numRef>
          </c:val>
          <c:extLst>
            <c:ext xmlns:c16="http://schemas.microsoft.com/office/drawing/2014/chart" uri="{C3380CC4-5D6E-409C-BE32-E72D297353CC}">
              <c16:uniqueId val="{00000001-32AD-449B-93A3-1918589324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-3.87</c:v>
                </c:pt>
                <c:pt idx="1">
                  <c:v>3.37</c:v>
                </c:pt>
                <c:pt idx="2">
                  <c:v>1.23</c:v>
                </c:pt>
                <c:pt idx="3">
                  <c:v>-9.41</c:v>
                </c:pt>
                <c:pt idx="4">
                  <c:v>2.37</c:v>
                </c:pt>
              </c:numCache>
            </c:numRef>
          </c:val>
          <c:smooth val="0"/>
          <c:extLst>
            <c:ext xmlns:c16="http://schemas.microsoft.com/office/drawing/2014/chart" uri="{C3380CC4-5D6E-409C-BE32-E72D297353CC}">
              <c16:uniqueId val="{00000002-32AD-449B-93A3-1918589324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0.16</c:v>
                </c:pt>
                <c:pt idx="4">
                  <c:v>#N/A</c:v>
                </c:pt>
                <c:pt idx="5">
                  <c:v>0.15</c:v>
                </c:pt>
                <c:pt idx="6">
                  <c:v>#N/A</c:v>
                </c:pt>
                <c:pt idx="7">
                  <c:v>0.16</c:v>
                </c:pt>
                <c:pt idx="8">
                  <c:v>#N/A</c:v>
                </c:pt>
                <c:pt idx="9">
                  <c:v>0</c:v>
                </c:pt>
              </c:numCache>
            </c:numRef>
          </c:val>
          <c:extLst>
            <c:ext xmlns:c16="http://schemas.microsoft.com/office/drawing/2014/chart" uri="{C3380CC4-5D6E-409C-BE32-E72D297353CC}">
              <c16:uniqueId val="{00000000-8D33-408D-A250-747848C103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33-408D-A250-747848C103F6}"/>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extLst>
            <c:ext xmlns:c16="http://schemas.microsoft.com/office/drawing/2014/chart" uri="{C3380CC4-5D6E-409C-BE32-E72D297353CC}">
              <c16:uniqueId val="{00000002-8D33-408D-A250-747848C103F6}"/>
            </c:ext>
          </c:extLst>
        </c:ser>
        <c:ser>
          <c:idx val="3"/>
          <c:order val="3"/>
          <c:tx>
            <c:strRef>
              <c:f>データシート!$A$30</c:f>
              <c:strCache>
                <c:ptCount val="1"/>
                <c:pt idx="0">
                  <c:v>国民健康保険（事業勘定）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1.4</c:v>
                </c:pt>
                <c:pt idx="4">
                  <c:v>#N/A</c:v>
                </c:pt>
                <c:pt idx="5">
                  <c:v>1.08</c:v>
                </c:pt>
                <c:pt idx="6">
                  <c:v>#N/A</c:v>
                </c:pt>
                <c:pt idx="7">
                  <c:v>0.36</c:v>
                </c:pt>
                <c:pt idx="8">
                  <c:v>#N/A</c:v>
                </c:pt>
                <c:pt idx="9">
                  <c:v>0.25</c:v>
                </c:pt>
              </c:numCache>
            </c:numRef>
          </c:val>
          <c:extLst>
            <c:ext xmlns:c16="http://schemas.microsoft.com/office/drawing/2014/chart" uri="{C3380CC4-5D6E-409C-BE32-E72D297353CC}">
              <c16:uniqueId val="{00000003-8D33-408D-A250-747848C103F6}"/>
            </c:ext>
          </c:extLst>
        </c:ser>
        <c:ser>
          <c:idx val="4"/>
          <c:order val="4"/>
          <c:tx>
            <c:strRef>
              <c:f>データシート!$A$31</c:f>
              <c:strCache>
                <c:ptCount val="1"/>
                <c:pt idx="0">
                  <c:v>宅地開発事業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0.28999999999999998</c:v>
                </c:pt>
                <c:pt idx="2">
                  <c:v>#N/A</c:v>
                </c:pt>
                <c:pt idx="3">
                  <c:v>0.28999999999999998</c:v>
                </c:pt>
                <c:pt idx="4">
                  <c:v>#N/A</c:v>
                </c:pt>
                <c:pt idx="5">
                  <c:v>0.28999999999999998</c:v>
                </c:pt>
                <c:pt idx="6">
                  <c:v>#N/A</c:v>
                </c:pt>
                <c:pt idx="7">
                  <c:v>0.28000000000000003</c:v>
                </c:pt>
                <c:pt idx="8">
                  <c:v>#N/A</c:v>
                </c:pt>
                <c:pt idx="9">
                  <c:v>0.28000000000000003</c:v>
                </c:pt>
              </c:numCache>
            </c:numRef>
          </c:val>
          <c:extLst>
            <c:ext xmlns:c16="http://schemas.microsoft.com/office/drawing/2014/chart" uri="{C3380CC4-5D6E-409C-BE32-E72D297353CC}">
              <c16:uniqueId val="{00000004-8D33-408D-A250-747848C103F6}"/>
            </c:ext>
          </c:extLst>
        </c:ser>
        <c:ser>
          <c:idx val="5"/>
          <c:order val="5"/>
          <c:tx>
            <c:strRef>
              <c:f>データシート!$A$32</c:f>
              <c:strCache>
                <c:ptCount val="1"/>
                <c:pt idx="0">
                  <c:v>工業用水道事業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0.35</c:v>
                </c:pt>
                <c:pt idx="4">
                  <c:v>#N/A</c:v>
                </c:pt>
                <c:pt idx="5">
                  <c:v>0.36</c:v>
                </c:pt>
                <c:pt idx="6">
                  <c:v>#N/A</c:v>
                </c:pt>
                <c:pt idx="7">
                  <c:v>0.41</c:v>
                </c:pt>
                <c:pt idx="8">
                  <c:v>#N/A</c:v>
                </c:pt>
                <c:pt idx="9">
                  <c:v>0.47</c:v>
                </c:pt>
              </c:numCache>
            </c:numRef>
          </c:val>
          <c:extLst>
            <c:ext xmlns:c16="http://schemas.microsoft.com/office/drawing/2014/chart" uri="{C3380CC4-5D6E-409C-BE32-E72D297353CC}">
              <c16:uniqueId val="{00000005-8D33-408D-A250-747848C103F6}"/>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0.42</c:v>
                </c:pt>
                <c:pt idx="2">
                  <c:v>#N/A</c:v>
                </c:pt>
                <c:pt idx="3">
                  <c:v>0.4</c:v>
                </c:pt>
                <c:pt idx="4">
                  <c:v>#N/A</c:v>
                </c:pt>
                <c:pt idx="5">
                  <c:v>1.04</c:v>
                </c:pt>
                <c:pt idx="6">
                  <c:v>#N/A</c:v>
                </c:pt>
                <c:pt idx="7">
                  <c:v>0.8</c:v>
                </c:pt>
                <c:pt idx="8">
                  <c:v>#N/A</c:v>
                </c:pt>
                <c:pt idx="9">
                  <c:v>0.93</c:v>
                </c:pt>
              </c:numCache>
            </c:numRef>
          </c:val>
          <c:extLst>
            <c:ext xmlns:c16="http://schemas.microsoft.com/office/drawing/2014/chart" uri="{C3380CC4-5D6E-409C-BE32-E72D297353CC}">
              <c16:uniqueId val="{00000006-8D33-408D-A250-747848C103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3.27</c:v>
                </c:pt>
                <c:pt idx="2">
                  <c:v>#N/A</c:v>
                </c:pt>
                <c:pt idx="3">
                  <c:v>4.26</c:v>
                </c:pt>
                <c:pt idx="4">
                  <c:v>#N/A</c:v>
                </c:pt>
                <c:pt idx="5">
                  <c:v>2.7</c:v>
                </c:pt>
                <c:pt idx="6">
                  <c:v>#N/A</c:v>
                </c:pt>
                <c:pt idx="7">
                  <c:v>4.9000000000000004</c:v>
                </c:pt>
                <c:pt idx="8">
                  <c:v>#N/A</c:v>
                </c:pt>
                <c:pt idx="9">
                  <c:v>6.16</c:v>
                </c:pt>
              </c:numCache>
            </c:numRef>
          </c:val>
          <c:extLst>
            <c:ext xmlns:c16="http://schemas.microsoft.com/office/drawing/2014/chart" uri="{C3380CC4-5D6E-409C-BE32-E72D297353CC}">
              <c16:uniqueId val="{00000007-8D33-408D-A250-747848C103F6}"/>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0.08</c:v>
                </c:pt>
                <c:pt idx="2">
                  <c:v>#N/A</c:v>
                </c:pt>
                <c:pt idx="3">
                  <c:v>0.08</c:v>
                </c:pt>
                <c:pt idx="4">
                  <c:v>#N/A</c:v>
                </c:pt>
                <c:pt idx="5">
                  <c:v>0.08</c:v>
                </c:pt>
                <c:pt idx="6">
                  <c:v>#N/A</c:v>
                </c:pt>
                <c:pt idx="7">
                  <c:v>8.64</c:v>
                </c:pt>
                <c:pt idx="8">
                  <c:v>#N/A</c:v>
                </c:pt>
                <c:pt idx="9">
                  <c:v>8.86</c:v>
                </c:pt>
              </c:numCache>
            </c:numRef>
          </c:val>
          <c:extLst>
            <c:ext xmlns:c16="http://schemas.microsoft.com/office/drawing/2014/chart" uri="{C3380CC4-5D6E-409C-BE32-E72D297353CC}">
              <c16:uniqueId val="{00000008-8D33-408D-A250-747848C103F6}"/>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11.11</c:v>
                </c:pt>
                <c:pt idx="2">
                  <c:v>#N/A</c:v>
                </c:pt>
                <c:pt idx="3">
                  <c:v>11.44</c:v>
                </c:pt>
                <c:pt idx="4">
                  <c:v>#N/A</c:v>
                </c:pt>
                <c:pt idx="5">
                  <c:v>11.74</c:v>
                </c:pt>
                <c:pt idx="6">
                  <c:v>#N/A</c:v>
                </c:pt>
                <c:pt idx="7">
                  <c:v>11.73</c:v>
                </c:pt>
                <c:pt idx="8">
                  <c:v>#N/A</c:v>
                </c:pt>
                <c:pt idx="9">
                  <c:v>11.93</c:v>
                </c:pt>
              </c:numCache>
            </c:numRef>
          </c:val>
          <c:extLst>
            <c:ext xmlns:c16="http://schemas.microsoft.com/office/drawing/2014/chart" uri="{C3380CC4-5D6E-409C-BE32-E72D297353CC}">
              <c16:uniqueId val="{00000009-8D33-408D-A250-747848C103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3228</c:v>
                </c:pt>
                <c:pt idx="5">
                  <c:v>3296</c:v>
                </c:pt>
                <c:pt idx="8">
                  <c:v>3251</c:v>
                </c:pt>
                <c:pt idx="11">
                  <c:v>3152</c:v>
                </c:pt>
                <c:pt idx="14">
                  <c:v>3017</c:v>
                </c:pt>
              </c:numCache>
            </c:numRef>
          </c:val>
          <c:extLst>
            <c:ext xmlns:c16="http://schemas.microsoft.com/office/drawing/2014/chart" uri="{C3380CC4-5D6E-409C-BE32-E72D297353CC}">
              <c16:uniqueId val="{00000000-4758-49FB-84F6-5E450E5D0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58-49FB-84F6-5E450E5D0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58-49FB-84F6-5E450E5D0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255</c:v>
                </c:pt>
                <c:pt idx="3">
                  <c:v>268</c:v>
                </c:pt>
                <c:pt idx="6">
                  <c:v>290</c:v>
                </c:pt>
                <c:pt idx="9">
                  <c:v>415</c:v>
                </c:pt>
                <c:pt idx="12">
                  <c:v>462</c:v>
                </c:pt>
              </c:numCache>
            </c:numRef>
          </c:val>
          <c:extLst>
            <c:ext xmlns:c16="http://schemas.microsoft.com/office/drawing/2014/chart" uri="{C3380CC4-5D6E-409C-BE32-E72D297353CC}">
              <c16:uniqueId val="{00000003-4758-49FB-84F6-5E450E5D0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862</c:v>
                </c:pt>
                <c:pt idx="3">
                  <c:v>807</c:v>
                </c:pt>
                <c:pt idx="6">
                  <c:v>764</c:v>
                </c:pt>
                <c:pt idx="9">
                  <c:v>687</c:v>
                </c:pt>
                <c:pt idx="12">
                  <c:v>647</c:v>
                </c:pt>
              </c:numCache>
            </c:numRef>
          </c:val>
          <c:extLst>
            <c:ext xmlns:c16="http://schemas.microsoft.com/office/drawing/2014/chart" uri="{C3380CC4-5D6E-409C-BE32-E72D297353CC}">
              <c16:uniqueId val="{00000004-4758-49FB-84F6-5E450E5D0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60</c:v>
                </c:pt>
                <c:pt idx="3">
                  <c:v>60</c:v>
                </c:pt>
                <c:pt idx="6">
                  <c:v>50</c:v>
                </c:pt>
                <c:pt idx="9">
                  <c:v>33</c:v>
                </c:pt>
                <c:pt idx="12">
                  <c:v>17</c:v>
                </c:pt>
              </c:numCache>
            </c:numRef>
          </c:val>
          <c:extLst>
            <c:ext xmlns:c16="http://schemas.microsoft.com/office/drawing/2014/chart" uri="{C3380CC4-5D6E-409C-BE32-E72D297353CC}">
              <c16:uniqueId val="{00000005-4758-49FB-84F6-5E450E5D0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58-49FB-84F6-5E450E5D0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3062</c:v>
                </c:pt>
                <c:pt idx="3">
                  <c:v>3182</c:v>
                </c:pt>
                <c:pt idx="6">
                  <c:v>3144</c:v>
                </c:pt>
                <c:pt idx="9">
                  <c:v>3148</c:v>
                </c:pt>
                <c:pt idx="12">
                  <c:v>3060</c:v>
                </c:pt>
              </c:numCache>
            </c:numRef>
          </c:val>
          <c:extLst>
            <c:ext xmlns:c16="http://schemas.microsoft.com/office/drawing/2014/chart" uri="{C3380CC4-5D6E-409C-BE32-E72D297353CC}">
              <c16:uniqueId val="{00000007-4758-49FB-84F6-5E450E5D0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1011</c:v>
                </c:pt>
                <c:pt idx="2">
                  <c:v>#N/A</c:v>
                </c:pt>
                <c:pt idx="3">
                  <c:v>#N/A</c:v>
                </c:pt>
                <c:pt idx="4">
                  <c:v>1021</c:v>
                </c:pt>
                <c:pt idx="5">
                  <c:v>#N/A</c:v>
                </c:pt>
                <c:pt idx="6">
                  <c:v>#N/A</c:v>
                </c:pt>
                <c:pt idx="7">
                  <c:v>997</c:v>
                </c:pt>
                <c:pt idx="8">
                  <c:v>#N/A</c:v>
                </c:pt>
                <c:pt idx="9">
                  <c:v>#N/A</c:v>
                </c:pt>
                <c:pt idx="10">
                  <c:v>1131</c:v>
                </c:pt>
                <c:pt idx="11">
                  <c:v>#N/A</c:v>
                </c:pt>
                <c:pt idx="12">
                  <c:v>#N/A</c:v>
                </c:pt>
                <c:pt idx="13">
                  <c:v>1169</c:v>
                </c:pt>
                <c:pt idx="14">
                  <c:v>#N/A</c:v>
                </c:pt>
              </c:numCache>
            </c:numRef>
          </c:val>
          <c:smooth val="0"/>
          <c:extLst>
            <c:ext xmlns:c16="http://schemas.microsoft.com/office/drawing/2014/chart" uri="{C3380CC4-5D6E-409C-BE32-E72D297353CC}">
              <c16:uniqueId val="{00000008-4758-49FB-84F6-5E450E5D0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30084</c:v>
                </c:pt>
                <c:pt idx="5">
                  <c:v>28192</c:v>
                </c:pt>
                <c:pt idx="8">
                  <c:v>26624</c:v>
                </c:pt>
                <c:pt idx="11">
                  <c:v>24880</c:v>
                </c:pt>
                <c:pt idx="14">
                  <c:v>23222</c:v>
                </c:pt>
              </c:numCache>
            </c:numRef>
          </c:val>
          <c:extLst>
            <c:ext xmlns:c16="http://schemas.microsoft.com/office/drawing/2014/chart" uri="{C3380CC4-5D6E-409C-BE32-E72D297353CC}">
              <c16:uniqueId val="{00000000-C7DA-45D5-98A4-4B9B4F6028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892</c:v>
                </c:pt>
                <c:pt idx="5">
                  <c:v>734</c:v>
                </c:pt>
                <c:pt idx="8">
                  <c:v>551</c:v>
                </c:pt>
                <c:pt idx="11">
                  <c:v>538</c:v>
                </c:pt>
                <c:pt idx="14">
                  <c:v>448</c:v>
                </c:pt>
              </c:numCache>
            </c:numRef>
          </c:val>
          <c:extLst>
            <c:ext xmlns:c16="http://schemas.microsoft.com/office/drawing/2014/chart" uri="{C3380CC4-5D6E-409C-BE32-E72D297353CC}">
              <c16:uniqueId val="{00000001-C7DA-45D5-98A4-4B9B4F6028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8584</c:v>
                </c:pt>
                <c:pt idx="5">
                  <c:v>8905</c:v>
                </c:pt>
                <c:pt idx="8">
                  <c:v>8889</c:v>
                </c:pt>
                <c:pt idx="11">
                  <c:v>8861</c:v>
                </c:pt>
                <c:pt idx="14">
                  <c:v>8804</c:v>
                </c:pt>
              </c:numCache>
            </c:numRef>
          </c:val>
          <c:extLst>
            <c:ext xmlns:c16="http://schemas.microsoft.com/office/drawing/2014/chart" uri="{C3380CC4-5D6E-409C-BE32-E72D297353CC}">
              <c16:uniqueId val="{00000002-C7DA-45D5-98A4-4B9B4F6028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52</c:v>
                </c:pt>
                <c:pt idx="12">
                  <c:v>0</c:v>
                </c:pt>
              </c:numCache>
            </c:numRef>
          </c:val>
          <c:extLst>
            <c:ext xmlns:c16="http://schemas.microsoft.com/office/drawing/2014/chart" uri="{C3380CC4-5D6E-409C-BE32-E72D297353CC}">
              <c16:uniqueId val="{00000003-C7DA-45D5-98A4-4B9B4F6028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DA-45D5-98A4-4B9B4F6028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DA-45D5-98A4-4B9B4F6028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3293</c:v>
                </c:pt>
                <c:pt idx="3">
                  <c:v>3216</c:v>
                </c:pt>
                <c:pt idx="6">
                  <c:v>3143</c:v>
                </c:pt>
                <c:pt idx="9">
                  <c:v>2922</c:v>
                </c:pt>
                <c:pt idx="12">
                  <c:v>2813</c:v>
                </c:pt>
              </c:numCache>
            </c:numRef>
          </c:val>
          <c:extLst>
            <c:ext xmlns:c16="http://schemas.microsoft.com/office/drawing/2014/chart" uri="{C3380CC4-5D6E-409C-BE32-E72D297353CC}">
              <c16:uniqueId val="{00000006-C7DA-45D5-98A4-4B9B4F6028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3416</c:v>
                </c:pt>
                <c:pt idx="3">
                  <c:v>3478</c:v>
                </c:pt>
                <c:pt idx="6">
                  <c:v>3365</c:v>
                </c:pt>
                <c:pt idx="9">
                  <c:v>3271</c:v>
                </c:pt>
                <c:pt idx="12">
                  <c:v>3277</c:v>
                </c:pt>
              </c:numCache>
            </c:numRef>
          </c:val>
          <c:extLst>
            <c:ext xmlns:c16="http://schemas.microsoft.com/office/drawing/2014/chart" uri="{C3380CC4-5D6E-409C-BE32-E72D297353CC}">
              <c16:uniqueId val="{00000007-C7DA-45D5-98A4-4B9B4F6028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6642</c:v>
                </c:pt>
                <c:pt idx="3">
                  <c:v>6411</c:v>
                </c:pt>
                <c:pt idx="6">
                  <c:v>5682</c:v>
                </c:pt>
                <c:pt idx="9">
                  <c:v>4844</c:v>
                </c:pt>
                <c:pt idx="12">
                  <c:v>3956</c:v>
                </c:pt>
              </c:numCache>
            </c:numRef>
          </c:val>
          <c:extLst>
            <c:ext xmlns:c16="http://schemas.microsoft.com/office/drawing/2014/chart" uri="{C3380CC4-5D6E-409C-BE32-E72D297353CC}">
              <c16:uniqueId val="{00000008-C7DA-45D5-98A4-4B9B4F6028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7</c:v>
                </c:pt>
                <c:pt idx="6">
                  <c:v>5</c:v>
                </c:pt>
                <c:pt idx="9">
                  <c:v>3</c:v>
                </c:pt>
                <c:pt idx="12">
                  <c:v>2</c:v>
                </c:pt>
              </c:numCache>
            </c:numRef>
          </c:val>
          <c:extLst>
            <c:ext xmlns:c16="http://schemas.microsoft.com/office/drawing/2014/chart" uri="{C3380CC4-5D6E-409C-BE32-E72D297353CC}">
              <c16:uniqueId val="{00000009-C7DA-45D5-98A4-4B9B4F6028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30252</c:v>
                </c:pt>
                <c:pt idx="3">
                  <c:v>28023</c:v>
                </c:pt>
                <c:pt idx="6">
                  <c:v>25067</c:v>
                </c:pt>
                <c:pt idx="9">
                  <c:v>22621</c:v>
                </c:pt>
                <c:pt idx="12">
                  <c:v>20491</c:v>
                </c:pt>
              </c:numCache>
            </c:numRef>
          </c:val>
          <c:extLst>
            <c:ext xmlns:c16="http://schemas.microsoft.com/office/drawing/2014/chart" uri="{C3380CC4-5D6E-409C-BE32-E72D297353CC}">
              <c16:uniqueId val="{0000000A-C7DA-45D5-98A4-4B9B4F6028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4049</c:v>
                </c:pt>
                <c:pt idx="2">
                  <c:v>#N/A</c:v>
                </c:pt>
                <c:pt idx="3">
                  <c:v>#N/A</c:v>
                </c:pt>
                <c:pt idx="4">
                  <c:v>3304</c:v>
                </c:pt>
                <c:pt idx="5">
                  <c:v>#N/A</c:v>
                </c:pt>
                <c:pt idx="6">
                  <c:v>#N/A</c:v>
                </c:pt>
                <c:pt idx="7">
                  <c:v>1197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DA-45D5-98A4-4B9B4F6028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4702</c:v>
                </c:pt>
                <c:pt idx="1">
                  <c:v>3187</c:v>
                </c:pt>
                <c:pt idx="2">
                  <c:v>3511</c:v>
                </c:pt>
              </c:numCache>
            </c:numRef>
          </c:val>
          <c:extLst>
            <c:ext xmlns:c16="http://schemas.microsoft.com/office/drawing/2014/chart" uri="{C3380CC4-5D6E-409C-BE32-E72D297353CC}">
              <c16:uniqueId val="{00000000-F7D7-4053-89C3-EA8C68FCAC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c:v>
                </c:pt>
                <c:pt idx="1">
                  <c:v>9</c:v>
                </c:pt>
                <c:pt idx="2">
                  <c:v>10</c:v>
                </c:pt>
              </c:numCache>
            </c:numRef>
          </c:val>
          <c:extLst>
            <c:ext xmlns:c16="http://schemas.microsoft.com/office/drawing/2014/chart" uri="{C3380CC4-5D6E-409C-BE32-E72D297353CC}">
              <c16:uniqueId val="{00000001-F7D7-4053-89C3-EA8C68FCAC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4855</c:v>
                </c:pt>
                <c:pt idx="1">
                  <c:v>6555</c:v>
                </c:pt>
                <c:pt idx="2">
                  <c:v>6559</c:v>
                </c:pt>
              </c:numCache>
            </c:numRef>
          </c:val>
          <c:extLst>
            <c:ext xmlns:c16="http://schemas.microsoft.com/office/drawing/2014/chart" uri="{C3380CC4-5D6E-409C-BE32-E72D297353CC}">
              <c16:uniqueId val="{00000002-F7D7-4053-89C3-EA8C68FCAC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789061737807763E-2"/>
                  <c:y val="-5.9592102650341677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{68D85513-287B-4164-B8B9-6FDB5EBF831F}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3D-41B9-8EDB-11931E022E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{3EA9BA76-065A-4DE6-9448-B35FC58C21C1}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3D-41B9-8EDB-11931E022E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{DF2173BC-F430-4964-B6CD-D58AABD44FB0}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3D-41B9-8EDB-11931E022E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{24293417-259D-42CF-9C8C-376CE308C4F0}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3D-41B9-8EDB-11931E022E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{14A03CC3-4B06-4442-86C2-D7CA2ACF9575}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3D-41B9-8EDB-11931E022E19}"/>
                </c:ext>
              </c:extLst>
            </c:dLbl>
            <c:dLbl>
              <c:idx val="8"/>
              <c:layout>
                <c:manualLayout>
                  <c:x val="-4.454988594145839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{F5B2F473-3008-4065-B1E5-2916DA36060F}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3D-41B9-8EDB-11931E022E1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{D10A1179-4455-456F-8467-AE9C552DD94C}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3D-41B9-8EDB-11931E022E1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{1EC76413-58B3-4E55-8255-486EA8D7E9A2}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3D-41B9-8EDB-11931E022E1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{0DF2BC39-0886-46C2-A1DF-B12110F0F794}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3D-41B9-8EDB-11931E022E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61.9</c:v>
                </c:pt>
                <c:pt idx="16">
                  <c:v>63.4</c:v>
                </c:pt>
                <c:pt idx="24">
                  <c:v>64.2</c:v>
                </c:pt>
                <c:pt idx="32">
                  <c:v>65.2</c:v>
                </c:pt>
              </c:numCache>
            </c:numRef>
          </c:xVal>
          <c:yVal>
            <c:numRef>
              <c:f>公会計指標分析・財政指標組合せ分析表!$BP$51:$DC$51</c:f>
              <c:numCache>
                <c:formatCode>#,##0.0;"▲ "#,##0.0</c:formatCode>
                <c:ptCount val="40"/>
                <c:pt idx="0">
                  <c:v>39.9</c:v>
                </c:pt>
                <c:pt idx="8">
                  <c:v>33.799999999999997</c:v>
                </c:pt>
                <c:pt idx="16">
                  <c:v>12.4</c:v>
                </c:pt>
              </c:numCache>
            </c:numRef>
          </c:yVal>
          <c:smooth val="0"/>
          <c:extLst>
            <c:ext xmlns:c16="http://schemas.microsoft.com/office/drawing/2014/chart" uri="{C3380CC4-5D6E-409C-BE32-E72D297353CC}">
              <c16:uniqueId val="{00000009-633D-41B9-8EDB-11931E022E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{FDFD5751-F87E-4D6C-8755-2DE274312B95}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3D-41B9-8EDB-11931E022E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{DD0B14BA-C84B-4154-884E-E6B3A6D0ABBF}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3D-41B9-8EDB-11931E022E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{A37DBB40-CB00-4C09-9DA2-5A698EE2E753}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3D-41B9-8EDB-11931E022E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{F242B0E2-6BAE-4D1A-B05A-A29F9567DEE3}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3D-41B9-8EDB-11931E022E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{E85EC09F-AC80-43C5-914A-B76BD4F201C4}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3D-41B9-8EDB-11931E022E1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{2028E794-33C3-45CD-A8DC-52DE5D89A77C}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3D-41B9-8EDB-11931E022E19}"/>
                </c:ext>
              </c:extLst>
            </c:dLbl>
            <c:dLbl>
              <c:idx val="16"/>
              <c:layout>
                <c:manualLayout>
                  <c:x val="-2.915016266410938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{88759057-A8D3-45DC-9BB7-7C0970750DE3}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3D-41B9-8EDB-11931E022E19}"/>
                </c:ext>
              </c:extLst>
            </c:dLbl>
            <c:dLbl>
              <c:idx val="24"/>
              <c:layout>
                <c:manualLayout>
                  <c:x val="-3.50107884556972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{67DB6748-5E9C-4F0A-BC0D-1638616C32EC}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3D-41B9-8EDB-11931E022E19}"/>
                </c:ext>
              </c:extLst>
            </c:dLbl>
            <c:dLbl>
              <c:idx val="32"/>
              <c:layout>
                <c:manualLayout>
                  <c:x val="-2.796720391011261E-2"/>
                  <c:y val="-6.988598156138872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{A6B86E13-4274-4A6E-9135-0FF2AFFCC7C0}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3D-41B9-8EDB-11931E022E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33D-41B9-8EDB-11931E022E1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{307D2C55-95C3-48D6-85E8-C70C69577DCA}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B20-429B-8347-B58031308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{C56F0550-BB65-4402-9F1D-FC800ACBADD0}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20-429B-8347-B58031308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{8B08E6F8-8D38-4DF8-83E3-BD4768BA86FA}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20-429B-8347-B58031308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{C9B0E4D7-B160-4C67-91BC-FBB8C2ADEACA}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20-429B-8347-B58031308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{C812DB5B-12BE-4188-BDDD-7CC506FB42B5}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20-429B-8347-B580313086C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{39AA88BD-9BA8-441B-83B7-64B19523A01E}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B20-429B-8347-B580313086C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{5AFC6587-83C0-44F9-82ED-C35F767CE3C5}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B20-429B-8347-B580313086C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{F591942E-7635-4850-BA14-2AC5A9301558}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B20-429B-8347-B580313086C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{930A9ADE-EEC1-472D-A0D5-CA7334EA082A}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B20-429B-8347-B58031308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c:v>
                </c:pt>
                <c:pt idx="16">
                  <c:v>10.199999999999999</c:v>
                </c:pt>
                <c:pt idx="24">
                  <c:v>10.8</c:v>
                </c:pt>
                <c:pt idx="32">
                  <c:v>11.3</c:v>
                </c:pt>
              </c:numCache>
            </c:numRef>
          </c:xVal>
          <c:yVal>
            <c:numRef>
              <c:f>公会計指標分析・財政指標組合せ分析表!$BP$73:$DC$73</c:f>
              <c:numCache>
                <c:formatCode>#,##0.0;"▲ "#,##0.0</c:formatCode>
                <c:ptCount val="40"/>
                <c:pt idx="0">
                  <c:v>39.9</c:v>
                </c:pt>
                <c:pt idx="8">
                  <c:v>33.799999999999997</c:v>
                </c:pt>
                <c:pt idx="16">
                  <c:v>12.4</c:v>
                </c:pt>
              </c:numCache>
            </c:numRef>
          </c:yVal>
          <c:smooth val="0"/>
          <c:extLst>
            <c:ext xmlns:c16="http://schemas.microsoft.com/office/drawing/2014/chart" uri="{C3380CC4-5D6E-409C-BE32-E72D297353CC}">
              <c16:uniqueId val="{00000009-3B20-429B-8347-B580313086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{ADBFA9ED-6B01-4241-8829-927F31DD669F}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B20-429B-8347-B580313086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{F1855C37-9C5D-4C40-A048-C97A55C11879}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20-429B-8347-B58031308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{CE1C839A-59AB-48DD-9C8C-FEC2829274E5}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20-429B-8347-B58031308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{CE05C4E0-B48F-436E-AE6E-E8F0471FCBC2}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20-429B-8347-B58031308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{6022DAC6-5E8F-4A8D-981D-157B87C5154C}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20-429B-8347-B580313086C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{FF142564-22D9-4B8B-AFFE-7B7AA84BFD7B}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B20-429B-8347-B580313086C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{2C0EDB7E-3CD2-45A6-AA88-4EBE4902DE01}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B20-429B-8347-B580313086C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{FB90E49F-8229-4CBB-88C2-1612D51A1EBF}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B20-429B-8347-B580313086C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{EB421BA9-C5EF-41AB-A43F-D41F8C12D522}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B20-429B-8347-B58031308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B20-429B-8347-B580313086C6}"/>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おける元利償還金については、これまでの繰上償還の実施により減少しているが、公立豊岡病院組合などの一部事務組合への公債費償還のための負担金が増加したため、昨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分母となる標準財政規模についても、地方消費税交付金の増などにより増加しているため、実質公債費比率としては、３ヵ年平均で</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％と、前年度に比べ</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今後は投資的事業の精査や実施年度の検討、財政的に有利な地方債の活用など有効な手段を講じていきたい。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年度まで兵庫のじぎく債の発行を行っていたが、令和２年度の満期一括償還を以って、発行した兵庫のじぎく債はすべて完済となった。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減少傾向をたどり、マイナスとなっている。これは、これまでの長期債の繰上償還などによる一般会計市債残高の減少や、下水道事業会計市債残高減少による公営企業会計などへの市債償還分の繰入見込み額の減少など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引き続き、公債費の抑制策や定員適正化計画の推進により、更なる健全財政の運営に努めていきたい。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兵庫県朝来市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令和元年度末普通会計基金残高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万円に対し、令和２年度に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万円を取り崩した結果、令和２年度末の基金残高は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主にふるさと寄附金による使途指定の事業へ充当を行っている。また、地域自治協議会への補助金財源として地域振興基金を繰入している。公共施設等総合管理基金は令和元年度に創設した基金であり、公共施設等総合管理計画（公共施設再配置計画）に基づき、既存施設の長寿命化、大規模改修、統廃合、除却と判定している施設に要する事業費の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万円をふるさと創生基金に積立し、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万円を事業に充当するため取り崩した。その他上記の事業等に充当している。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創設した公共施設等総合管理基金については、公共施設等総合管理計画（公共施設再配置計画）に基づき、今後数年間に急増すると見込まれる公共施設の改修や統廃合などに要する事業費に対し適切に充当し、公共施設の適正管理推進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億円を公共施設等総合管理基金に積み替えを行ったため大幅減となっていた。令和２年度は実質収支の黒字決算に基づき、令和元年度の決算剰余積立として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市場公募債等の償還方法が満期一括償還の場合には減債基金を活用し、財政状況の安定に努める。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B3B4A1-403B-439D-A963-89A2314B6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464C656-3B38-416A-95A0-3D9383731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5FDC025D-4A19-4C0B-999F-4A7574A06ED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11606A3-6AD1-4939-AEFD-AFA882319FB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88C5F34F-F128-43EA-8080-B5F1E0B3FF7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3FA52A40-66B4-4FD2-8C07-1620F0BB538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8AC53FA4-B822-46AD-9692-34D4D6A015C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9A501BD4-CEFF-40D9-81B9-7A395E4A81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33157DC0-6169-4314-9032-09CB894126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5070F1D2-8DDD-42B6-9068-02107D20C2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861F2187-864F-45D7-9A05-965FAEDDEDF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B9213719-6ED3-477F-8F64-BF9A0FE4E3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DD7D0ED6-9EA1-467B-8110-0D42FEF0D9D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38F1BD6-F803-4A91-B3A9-7626EE5201D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986C74C2-42D4-4B3D-8BD4-2CDD234051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FB762CF7-8F98-4A17-A554-A436CE8B4E9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29,743
29,394
403.06
24,812,998
23,750,923
783,577
12,706,518
20,490,619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26547CD-5521-40DA-AC1F-5A1A00AA470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D389D51D-844E-48CA-A250-1A7DE276837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B9582E03-D1D0-465C-80CB-263AF37F65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8DD6272-5DE8-4B45-9FC2-B261BAF6E4A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39B0914F-C7B3-4284-8D83-97C2B06618B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4313F2C-CD3C-4A10-9687-82AEF53A371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5AE7E5E2-C755-4936-944B-C4B61CCBC8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FCE3DA84-09FD-4757-B400-708D3D735B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4E499E9-E508-4B46-BD7B-75D64BEB59F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C0CA3971-848C-45CE-B9B4-BB53C3A2232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DE249E1-53E0-427C-91E7-66F88343ED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AED614FE-ECC9-46BE-BC29-2FAEF8E4DFA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AA3EFE31-1F84-4CC1-A31A-A5804B69ABA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843D13CD-7322-4DCD-8F50-8AFE707DCA2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6849C8A9-C0D0-4048-9227-45D4355A861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6A4B303-0F2F-44C5-97D1-8D48697313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19E94B93-A1D4-4BAF-9F7F-4B3484F9C4C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76CD607F-A3C1-4011-88D2-00C7B1DB6E5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60D3C4EB-19E4-435D-B823-F523BFDDED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28F5009-2BA3-4C29-B51A-705AE210B35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9FFF95C-6CFA-44BC-941C-AFA508CF92E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8A7CEE1C-8E7C-4F3E-A3C4-627195D572E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EA88F54-413E-4F65-B2FD-C6EAEB65D8D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964C177-F951-41AD-8E0E-E8506CDCEF5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F6DF4B7E-538E-4A7E-B641-4A17BC3C35E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32E6800-3E8F-45F0-BBFD-407DBF011E6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215C2702-C985-4E37-B719-DF1DD6EFFA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3E891745-FB58-4299-9599-B39020ECCC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6C21269B-CA0C-4FB3-A30C-04C8A98B661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101393E4-1691-4EC7-A131-0007C6C648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59FA4D16-14AF-4BCF-A221-172DD0A652A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2832F2E-0F30-4472-9719-D2BD242BB3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3D76977-08E5-49A8-9AA6-565F71D5A3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26F4C4CD-CCBB-4BEF-B9BD-78338C9D1D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FC31E095-395E-4AEC-8728-7F458F9F832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年度に策定した公共施設再配置計画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に基づき、計画的な維持保全による施設の長寿命化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の集約化や除却による施設保有量の最適化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に取り組むことで減価償却率の抑制を図る。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EADD4ACD-E16B-4F3E-B52B-91296D408D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2023180F-EB27-46E0-BC6E-E8338D90DCC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20D13DD1-6E78-4C52-9866-B7F2358ECAF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FBA63E0A-2986-4DE8-8AEC-13F3771A5B0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6813067E-2E6B-43B4-8B1E-7D70AF8FFB4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47CB8359-478F-4383-A9D2-834939B40C5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824D4157-0DEA-4208-8ADD-C8C3E46ED34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BC578669-D7E2-41E0-A886-CC943D01F3C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86AA858D-4254-4C6C-8EBE-69A0D404923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C08DD370-3F34-4293-90D0-FF887097489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D7E5C441-D779-48D4-929B-31DDB8E6734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18D33113-4603-4AB9-80B6-99AD278C748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7CBC4A2F-23CF-4884-BA29-0268AB65BAD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7CB22704-02DD-468E-8DFC-745D45A75AA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B5E8832F-B7F6-4C82-9960-09010B99A8E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22DB3C8E-05AF-4F54-942B-1F9B8B1DC2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4BBE0A8C-1DA2-4401-8E97-8187A82706B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9E0AFB40-4237-492D-9605-F1780AFF182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1" name="直線コネクタ 70">
          <a:extLst>
            <a:ext uri="{FF2B5EF4-FFF2-40B4-BE49-F238E27FC236}">
              <a16:creationId xmlns:a16="http://schemas.microsoft.com/office/drawing/2014/main" id="{C458225F-E0F9-466D-A13B-4764F5BCC56C}"/>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2" name="有形固定資産減価償却率最小値テキスト">
          <a:extLst>
            <a:ext uri="{FF2B5EF4-FFF2-40B4-BE49-F238E27FC236}">
              <a16:creationId xmlns:a16="http://schemas.microsoft.com/office/drawing/2014/main" id="{D7764937-5023-41FE-9821-474CB9DC0AFE}"/>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3" name="直線コネクタ 72">
          <a:extLst>
            <a:ext uri="{FF2B5EF4-FFF2-40B4-BE49-F238E27FC236}">
              <a16:creationId xmlns:a16="http://schemas.microsoft.com/office/drawing/2014/main" id="{1AF44493-E2C9-44C5-A2C4-A32B83A543D1}"/>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4" name="有形固定資産減価償却率最大値テキスト">
          <a:extLst>
            <a:ext uri="{FF2B5EF4-FFF2-40B4-BE49-F238E27FC236}">
              <a16:creationId xmlns:a16="http://schemas.microsoft.com/office/drawing/2014/main" id="{9E90C6B9-396A-4853-BDDA-D8E36B21B57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5" name="直線コネクタ 74">
          <a:extLst>
            <a:ext uri="{FF2B5EF4-FFF2-40B4-BE49-F238E27FC236}">
              <a16:creationId xmlns:a16="http://schemas.microsoft.com/office/drawing/2014/main" id="{90E6A552-9158-41A0-9EA7-38F53684BD95}"/>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6" name="有形固定資産減価償却率平均値テキスト">
          <a:extLst>
            <a:ext uri="{FF2B5EF4-FFF2-40B4-BE49-F238E27FC236}">
              <a16:creationId xmlns:a16="http://schemas.microsoft.com/office/drawing/2014/main" id="{F53D177C-9CAD-420F-AE4E-BDDCCCA6DC83}"/>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7" name="フローチャート: 判断 76">
          <a:extLst>
            <a:ext uri="{FF2B5EF4-FFF2-40B4-BE49-F238E27FC236}">
              <a16:creationId xmlns:a16="http://schemas.microsoft.com/office/drawing/2014/main" id="{00B30F86-98BC-4E7A-8D0E-C5B9F3AAE0CE}"/>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8" name="フローチャート: 判断 77">
          <a:extLst>
            <a:ext uri="{FF2B5EF4-FFF2-40B4-BE49-F238E27FC236}">
              <a16:creationId xmlns:a16="http://schemas.microsoft.com/office/drawing/2014/main" id="{B54BD84A-FFD1-4E62-8599-6F88E12CAFA4}"/>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a:extLst>
            <a:ext uri="{FF2B5EF4-FFF2-40B4-BE49-F238E27FC236}">
              <a16:creationId xmlns:a16="http://schemas.microsoft.com/office/drawing/2014/main" id="{62650214-C924-47B6-A8AC-7B8D985234C2}"/>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0" name="フローチャート: 判断 79">
          <a:extLst>
            <a:ext uri="{FF2B5EF4-FFF2-40B4-BE49-F238E27FC236}">
              <a16:creationId xmlns:a16="http://schemas.microsoft.com/office/drawing/2014/main" id="{3B76545E-0DE4-4B81-AF35-3CE70AB151D7}"/>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1" name="フローチャート: 判断 80">
          <a:extLst>
            <a:ext uri="{FF2B5EF4-FFF2-40B4-BE49-F238E27FC236}">
              <a16:creationId xmlns:a16="http://schemas.microsoft.com/office/drawing/2014/main" id="{E43A9111-3598-41C7-8130-ADFE75DDF1A8}"/>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BC58DE8-2FCF-477D-AEE6-CEAE9957BBD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1B2F681-4D27-4471-8A29-033EEE04E2F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396FCFB-E98A-4F30-8F9E-23DE962480C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62C707E-8764-4352-906E-471CE312FB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DD12E9A-5A7F-4D68-9245-BB73331893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38372</xdr:rowOff>
    </xdr:from>
    <xdr:to>
      <xdr:col>23</xdr:col>
      <xdr:colOff>136525</xdr:colOff>
      <xdr:row>32</xdr:row>
      <xdr:rowOff>139972</xdr:rowOff>
    </xdr:to>
    <xdr:sp macro="" textlink="">
      <xdr:nvSpPr>
        <xdr:cNvPr id="87" name="楕円 86">
          <a:extLst>
            <a:ext uri="{FF2B5EF4-FFF2-40B4-BE49-F238E27FC236}">
              <a16:creationId xmlns:a16="http://schemas.microsoft.com/office/drawing/2014/main" id="{391C7C79-8A25-44EE-989F-CDB73EA10A26}"/>
            </a:ext>
          </a:extLst>
        </xdr:cNvPr>
        <xdr:cNvSpPr/>
      </xdr:nvSpPr>
      <xdr:spPr>
        <a:xfrm>
          <a:off x="47117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16799</xdr:rowOff>
    </xdr:from>
    <xdr:ext cx="405111" cy="259045"/>
    <xdr:sp macro="" textlink="">
      <xdr:nvSpPr>
        <xdr:cNvPr id="88" name="有形固定資産減価償却率該当値テキスト">
          <a:extLst>
            <a:ext uri="{FF2B5EF4-FFF2-40B4-BE49-F238E27FC236}">
              <a16:creationId xmlns:a16="http://schemas.microsoft.com/office/drawing/2014/main" id="{F1D270D6-3BD6-402C-B534-F10DF6358A9C}"/>
            </a:ext>
          </a:extLst>
        </xdr:cNvPr>
        <xdr:cNvSpPr txBox="1"/>
      </xdr:nvSpPr>
      <xdr:spPr>
        <a:xfrm>
          <a:off x="4813300" y="627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89" name="楕円 88">
          <a:extLst>
            <a:ext uri="{FF2B5EF4-FFF2-40B4-BE49-F238E27FC236}">
              <a16:creationId xmlns:a16="http://schemas.microsoft.com/office/drawing/2014/main" id="{2676AF5A-B9CD-4309-AC6C-9F2EF9C98398}"/>
            </a:ext>
          </a:extLst>
        </xdr:cNvPr>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32</xdr:row>
      <xdr:rowOff>89172</xdr:rowOff>
    </xdr:to>
    <xdr:cxnSp macro="">
      <xdr:nvCxnSpPr>
        <xdr:cNvPr id="90" name="直線コネクタ 89">
          <a:extLst>
            <a:ext uri="{FF2B5EF4-FFF2-40B4-BE49-F238E27FC236}">
              <a16:creationId xmlns:a16="http://schemas.microsoft.com/office/drawing/2014/main" id="{DD3192DE-37BE-4241-ADA3-BC6DB11D5877}"/>
            </a:ext>
          </a:extLst>
        </xdr:cNvPr>
        <xdr:cNvCxnSpPr/>
      </xdr:nvCxnSpPr>
      <xdr:spPr>
        <a:xfrm>
          <a:off x="4051300" y="6316254"/>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91" name="楕円 90">
          <a:extLst>
            <a:ext uri="{FF2B5EF4-FFF2-40B4-BE49-F238E27FC236}">
              <a16:creationId xmlns:a16="http://schemas.microsoft.com/office/drawing/2014/main" id="{482FD841-C237-46BB-ABAE-2DEFDCD3D3AB}"/>
            </a:ext>
          </a:extLst>
        </xdr:cNvPr>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58329</xdr:rowOff>
    </xdr:to>
    <xdr:cxnSp macro="">
      <xdr:nvCxnSpPr>
        <xdr:cNvPr id="92" name="直線コネクタ 91">
          <a:extLst>
            <a:ext uri="{FF2B5EF4-FFF2-40B4-BE49-F238E27FC236}">
              <a16:creationId xmlns:a16="http://schemas.microsoft.com/office/drawing/2014/main" id="{A0F4AF60-DFCA-4411-BB40-03EE178592D3}"/>
            </a:ext>
          </a:extLst>
        </xdr:cNvPr>
        <xdr:cNvCxnSpPr/>
      </xdr:nvCxnSpPr>
      <xdr:spPr>
        <a:xfrm>
          <a:off x="3289300" y="629158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108041</xdr:rowOff>
    </xdr:from>
    <xdr:to>
      <xdr:col>11</xdr:col>
      <xdr:colOff>187325</xdr:colOff>
      <xdr:row>32</xdr:row>
      <xdr:rowOff>38191</xdr:rowOff>
    </xdr:to>
    <xdr:sp macro="" textlink="">
      <xdr:nvSpPr>
        <xdr:cNvPr id="93" name="楕円 92">
          <a:extLst>
            <a:ext uri="{FF2B5EF4-FFF2-40B4-BE49-F238E27FC236}">
              <a16:creationId xmlns:a16="http://schemas.microsoft.com/office/drawing/2014/main" id="{71C1B302-FD86-4413-8E46-CCE576CAAE6A}"/>
            </a:ext>
          </a:extLst>
        </xdr:cNvPr>
        <xdr:cNvSpPr/>
      </xdr:nvSpPr>
      <xdr:spPr>
        <a:xfrm>
          <a:off x="2476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158841</xdr:rowOff>
    </xdr:from>
    <xdr:to>
      <xdr:col>15</xdr:col>
      <xdr:colOff>136525</xdr:colOff>
      <xdr:row>32</xdr:row>
      <xdr:rowOff>33655</xdr:rowOff>
    </xdr:to>
    <xdr:cxnSp macro="">
      <xdr:nvCxnSpPr>
        <xdr:cNvPr id="94" name="直線コネクタ 93">
          <a:extLst>
            <a:ext uri="{FF2B5EF4-FFF2-40B4-BE49-F238E27FC236}">
              <a16:creationId xmlns:a16="http://schemas.microsoft.com/office/drawing/2014/main" id="{30788E92-2F62-47E6-BB4D-090D96C66F65}"/>
            </a:ext>
          </a:extLst>
        </xdr:cNvPr>
        <xdr:cNvCxnSpPr/>
      </xdr:nvCxnSpPr>
      <xdr:spPr>
        <a:xfrm>
          <a:off x="2527300" y="624531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101872</xdr:rowOff>
    </xdr:from>
    <xdr:to>
      <xdr:col>7</xdr:col>
      <xdr:colOff>187325</xdr:colOff>
      <xdr:row>32</xdr:row>
      <xdr:rowOff>32022</xdr:rowOff>
    </xdr:to>
    <xdr:sp macro="" textlink="">
      <xdr:nvSpPr>
        <xdr:cNvPr id="95" name="楕円 94">
          <a:extLst>
            <a:ext uri="{FF2B5EF4-FFF2-40B4-BE49-F238E27FC236}">
              <a16:creationId xmlns:a16="http://schemas.microsoft.com/office/drawing/2014/main" id="{2A797F32-F1E2-4052-B2C4-9050653733F3}"/>
            </a:ext>
          </a:extLst>
        </xdr:cNvPr>
        <xdr:cNvSpPr/>
      </xdr:nvSpPr>
      <xdr:spPr>
        <a:xfrm>
          <a:off x="1714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152672</xdr:rowOff>
    </xdr:from>
    <xdr:to>
      <xdr:col>11</xdr:col>
      <xdr:colOff>136525</xdr:colOff>
      <xdr:row>31</xdr:row>
      <xdr:rowOff>158841</xdr:rowOff>
    </xdr:to>
    <xdr:cxnSp macro="">
      <xdr:nvCxnSpPr>
        <xdr:cNvPr id="96" name="直線コネクタ 95">
          <a:extLst>
            <a:ext uri="{FF2B5EF4-FFF2-40B4-BE49-F238E27FC236}">
              <a16:creationId xmlns:a16="http://schemas.microsoft.com/office/drawing/2014/main" id="{955485BD-7A63-4899-BEC3-ACF64AF23356}"/>
            </a:ext>
          </a:extLst>
        </xdr:cNvPr>
        <xdr:cNvCxnSpPr/>
      </xdr:nvCxnSpPr>
      <xdr:spPr>
        <a:xfrm>
          <a:off x="1765300" y="623914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7" name="n_1aveValue有形固定資産減価償却率">
          <a:extLst>
            <a:ext uri="{FF2B5EF4-FFF2-40B4-BE49-F238E27FC236}">
              <a16:creationId xmlns:a16="http://schemas.microsoft.com/office/drawing/2014/main" id="{14A38671-DA51-4B7A-82C5-BE5B023E90E2}"/>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8" name="n_2aveValue有形固定資産減価償却率">
          <a:extLst>
            <a:ext uri="{FF2B5EF4-FFF2-40B4-BE49-F238E27FC236}">
              <a16:creationId xmlns:a16="http://schemas.microsoft.com/office/drawing/2014/main" id="{7A7BF5FD-A356-47C3-8281-60A14471B852}"/>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9" name="n_3aveValue有形固定資産減価償却率">
          <a:extLst>
            <a:ext uri="{FF2B5EF4-FFF2-40B4-BE49-F238E27FC236}">
              <a16:creationId xmlns:a16="http://schemas.microsoft.com/office/drawing/2014/main" id="{9E2694D6-D7B6-4376-9418-7313F5C25955}"/>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0" name="n_4aveValue有形固定資産減価償却率">
          <a:extLst>
            <a:ext uri="{FF2B5EF4-FFF2-40B4-BE49-F238E27FC236}">
              <a16:creationId xmlns:a16="http://schemas.microsoft.com/office/drawing/2014/main" id="{5DBE4E83-B8FD-4D99-A72F-39501DEFD3F7}"/>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101" name="n_1mainValue有形固定資産減価償却率">
          <a:extLst>
            <a:ext uri="{FF2B5EF4-FFF2-40B4-BE49-F238E27FC236}">
              <a16:creationId xmlns:a16="http://schemas.microsoft.com/office/drawing/2014/main" id="{1F11903C-C96E-4212-9546-F8E3D2AFAD9D}"/>
            </a:ext>
          </a:extLst>
        </xdr:cNvPr>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102" name="n_2mainValue有形固定資産減価償却率">
          <a:extLst>
            <a:ext uri="{FF2B5EF4-FFF2-40B4-BE49-F238E27FC236}">
              <a16:creationId xmlns:a16="http://schemas.microsoft.com/office/drawing/2014/main" id="{F839BC3A-807A-49DF-8156-EFA6D70EC870}"/>
            </a:ext>
          </a:extLst>
        </xdr:cNvPr>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29318</xdr:rowOff>
    </xdr:from>
    <xdr:ext cx="405111" cy="259045"/>
    <xdr:sp macro="" textlink="">
      <xdr:nvSpPr>
        <xdr:cNvPr id="103" name="n_3mainValue有形固定資産減価償却率">
          <a:extLst>
            <a:ext uri="{FF2B5EF4-FFF2-40B4-BE49-F238E27FC236}">
              <a16:creationId xmlns:a16="http://schemas.microsoft.com/office/drawing/2014/main" id="{7426548A-B816-4C42-B9CD-AF0D3E39A5F0}"/>
            </a:ext>
          </a:extLst>
        </xdr:cNvPr>
        <xdr:cNvSpPr txBox="1"/>
      </xdr:nvSpPr>
      <xdr:spPr>
        <a:xfrm>
          <a:off x="2324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23149</xdr:rowOff>
    </xdr:from>
    <xdr:ext cx="405111" cy="259045"/>
    <xdr:sp macro="" textlink="">
      <xdr:nvSpPr>
        <xdr:cNvPr id="104" name="n_4mainValue有形固定資産減価償却率">
          <a:extLst>
            <a:ext uri="{FF2B5EF4-FFF2-40B4-BE49-F238E27FC236}">
              <a16:creationId xmlns:a16="http://schemas.microsoft.com/office/drawing/2014/main" id="{E42E7855-2824-40AD-A419-6EC408355116}"/>
            </a:ext>
          </a:extLst>
        </xdr:cNvPr>
        <xdr:cNvSpPr txBox="1"/>
      </xdr:nvSpPr>
      <xdr:spPr>
        <a:xfrm>
          <a:off x="1562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78E300E-524B-45EC-A337-1E6183BCC98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8296728B-57FF-482C-8789-68ED02F9835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DC4507C-327A-4526-8427-1FA750A5782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C0CA972-910F-491F-88DE-002EC45655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7260AAC9-B4F7-4B8A-9CEE-9A123647B14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CC3E2A1-4E2F-467F-BF46-E12E4B064F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C9E029FD-86DF-484A-97AD-A639F765A68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9885CBE-9223-4CC0-B0F1-D08201D98DB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9A75A8F-F638-42DD-BA75-BBF5BC3A2C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8EB1F33-883A-4FBE-AC6B-C6FFA897AB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F283597-7F17-46DA-A23C-26EF4545F1A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DFCAB6B-DBB7-49DB-8517-4A74578FAFA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C1D77B8D-11CA-4EB9-8796-3D07711DAD7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年度から毎年繰上償還を実施したことによる地方債残高の減少、また新規地方債の発行抑制に努めたことによるものである。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今後も引き続き債務償還比率が伸びないよう取組を進めていく。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C10FFAA8-08F0-46D2-BA0E-525C0E2F1A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B865F86-5AF9-45A9-BAE4-B3A3ADAD738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41E737F7-8D1C-486E-8532-9DE56EE4471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DA113F43-BD67-464F-90BE-446B0816C3A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7493F2DE-8CA9-455B-BF39-3D7EBBEA7EF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6F6977FA-1CC7-4C24-9018-36CEC39816B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DE65E05A-EA45-4F9E-8597-F57D748EA2B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3BF23E5E-3A19-4C1A-B570-EB427ABCA48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DC1054A6-4482-4D9C-ACF6-F28EE667EDE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982E6F00-9732-4F4E-95E2-365BA046E5B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7A700496-6434-4D3B-8254-AD1B19504CA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8ADF754F-A03B-49E8-B029-22DDB1CED5C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778C1929-69D2-4D98-AD48-8B863ADDD6C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B6E3EACD-9F77-426D-BEAE-C48D0CC6F7D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2" name="テキスト ボックス 131">
          <a:extLst>
            <a:ext uri="{FF2B5EF4-FFF2-40B4-BE49-F238E27FC236}">
              <a16:creationId xmlns:a16="http://schemas.microsoft.com/office/drawing/2014/main" id="{F3C2F5DE-AA48-4DAA-BD3C-9B1425ED2F8D}"/>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98FD011-3BA5-45B0-A3EE-7675E9410C0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8E7AA5AA-5980-46DB-94D2-2A953BE0D27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3BE4C3EA-9676-4317-8A3F-7E1305927E7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6" name="直線コネクタ 135">
          <a:extLst>
            <a:ext uri="{FF2B5EF4-FFF2-40B4-BE49-F238E27FC236}">
              <a16:creationId xmlns:a16="http://schemas.microsoft.com/office/drawing/2014/main" id="{59A1BF59-D9AF-43F2-B082-5143CDD70AAB}"/>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7" name="債務償還比率最小値テキスト">
          <a:extLst>
            <a:ext uri="{FF2B5EF4-FFF2-40B4-BE49-F238E27FC236}">
              <a16:creationId xmlns:a16="http://schemas.microsoft.com/office/drawing/2014/main" id="{007D5424-6BB9-4DE0-8BFA-693DC89514D3}"/>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8" name="直線コネクタ 137">
          <a:extLst>
            <a:ext uri="{FF2B5EF4-FFF2-40B4-BE49-F238E27FC236}">
              <a16:creationId xmlns:a16="http://schemas.microsoft.com/office/drawing/2014/main" id="{8B168369-B2AB-48BE-9247-3B9BCE4D8FBC}"/>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9" name="債務償還比率最大値テキスト">
          <a:extLst>
            <a:ext uri="{FF2B5EF4-FFF2-40B4-BE49-F238E27FC236}">
              <a16:creationId xmlns:a16="http://schemas.microsoft.com/office/drawing/2014/main" id="{F8ECFD55-A057-4C69-B844-6F7A5F3984D4}"/>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0" name="直線コネクタ 139">
          <a:extLst>
            <a:ext uri="{FF2B5EF4-FFF2-40B4-BE49-F238E27FC236}">
              <a16:creationId xmlns:a16="http://schemas.microsoft.com/office/drawing/2014/main" id="{9D674C5D-60F6-4A60-A1BB-E0BB601F5344}"/>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1" name="債務償還比率平均値テキスト">
          <a:extLst>
            <a:ext uri="{FF2B5EF4-FFF2-40B4-BE49-F238E27FC236}">
              <a16:creationId xmlns:a16="http://schemas.microsoft.com/office/drawing/2014/main" id="{97CC8E3C-AC79-4F73-996D-E4B91EFCD788}"/>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2" name="フローチャート: 判断 141">
          <a:extLst>
            <a:ext uri="{FF2B5EF4-FFF2-40B4-BE49-F238E27FC236}">
              <a16:creationId xmlns:a16="http://schemas.microsoft.com/office/drawing/2014/main" id="{13417D18-EB6E-4AC3-85F1-98B46A6B7F67}"/>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3" name="フローチャート: 判断 142">
          <a:extLst>
            <a:ext uri="{FF2B5EF4-FFF2-40B4-BE49-F238E27FC236}">
              <a16:creationId xmlns:a16="http://schemas.microsoft.com/office/drawing/2014/main" id="{3FF584C3-6FF0-43E2-9BC2-8C30359B4FEE}"/>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4" name="フローチャート: 判断 143">
          <a:extLst>
            <a:ext uri="{FF2B5EF4-FFF2-40B4-BE49-F238E27FC236}">
              <a16:creationId xmlns:a16="http://schemas.microsoft.com/office/drawing/2014/main" id="{73EF41F9-3E52-4D56-9628-E4F43CD85A04}"/>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5" name="フローチャート: 判断 144">
          <a:extLst>
            <a:ext uri="{FF2B5EF4-FFF2-40B4-BE49-F238E27FC236}">
              <a16:creationId xmlns:a16="http://schemas.microsoft.com/office/drawing/2014/main" id="{F4345DFF-824A-4959-A56D-B355604F458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6" name="フローチャート: 判断 145">
          <a:extLst>
            <a:ext uri="{FF2B5EF4-FFF2-40B4-BE49-F238E27FC236}">
              <a16:creationId xmlns:a16="http://schemas.microsoft.com/office/drawing/2014/main" id="{643707E9-55F8-455B-992A-B24CC0ACA0A8}"/>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E90A3AD-E028-4445-B1AC-1F3A4B1F582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8FEB4F3-45A6-4DDF-B104-DD1B1B1B5F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06B038F-C551-41BF-A445-AB503E7894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96FEE94-C01D-474A-8909-68063700A94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82289BB-258F-4B9D-A98C-0D4BB7E7502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116994</xdr:rowOff>
    </xdr:from>
    <xdr:to>
      <xdr:col>76</xdr:col>
      <xdr:colOff>73025</xdr:colOff>
      <xdr:row>28</xdr:row>
      <xdr:rowOff>47144</xdr:rowOff>
    </xdr:to>
    <xdr:sp macro="" textlink="">
      <xdr:nvSpPr>
        <xdr:cNvPr id="152" name="楕円 151">
          <a:extLst>
            <a:ext uri="{FF2B5EF4-FFF2-40B4-BE49-F238E27FC236}">
              <a16:creationId xmlns:a16="http://schemas.microsoft.com/office/drawing/2014/main" id="{118F4B6D-B71C-40F3-8B9E-8BEA2034B308}"/>
            </a:ext>
          </a:extLst>
        </xdr:cNvPr>
        <xdr:cNvSpPr/>
      </xdr:nvSpPr>
      <xdr:spPr>
        <a:xfrm>
          <a:off x="14744700" y="55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139871</xdr:rowOff>
    </xdr:from>
    <xdr:ext cx="469744" cy="259045"/>
    <xdr:sp macro="" textlink="">
      <xdr:nvSpPr>
        <xdr:cNvPr id="153" name="債務償還比率該当値テキスト">
          <a:extLst>
            <a:ext uri="{FF2B5EF4-FFF2-40B4-BE49-F238E27FC236}">
              <a16:creationId xmlns:a16="http://schemas.microsoft.com/office/drawing/2014/main" id="{B6F1FC3F-9C7E-4660-804C-38B8215DDC72}"/>
            </a:ext>
          </a:extLst>
        </xdr:cNvPr>
        <xdr:cNvSpPr txBox="1"/>
      </xdr:nvSpPr>
      <xdr:spPr>
        <a:xfrm>
          <a:off x="14846300" y="536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30054</xdr:rowOff>
    </xdr:from>
    <xdr:to>
      <xdr:col>72</xdr:col>
      <xdr:colOff>123825</xdr:colOff>
      <xdr:row>28</xdr:row>
      <xdr:rowOff>131654</xdr:rowOff>
    </xdr:to>
    <xdr:sp macro="" textlink="">
      <xdr:nvSpPr>
        <xdr:cNvPr id="154" name="楕円 153">
          <a:extLst>
            <a:ext uri="{FF2B5EF4-FFF2-40B4-BE49-F238E27FC236}">
              <a16:creationId xmlns:a16="http://schemas.microsoft.com/office/drawing/2014/main" id="{4D71F95B-EBFC-44EC-B62F-2458481B8B1F}"/>
            </a:ext>
          </a:extLst>
        </xdr:cNvPr>
        <xdr:cNvSpPr/>
      </xdr:nvSpPr>
      <xdr:spPr>
        <a:xfrm>
          <a:off x="14033500" y="56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167794</xdr:rowOff>
    </xdr:from>
    <xdr:to>
      <xdr:col>76</xdr:col>
      <xdr:colOff>22225</xdr:colOff>
      <xdr:row>28</xdr:row>
      <xdr:rowOff>80854</xdr:rowOff>
    </xdr:to>
    <xdr:cxnSp macro="">
      <xdr:nvCxnSpPr>
        <xdr:cNvPr id="155" name="直線コネクタ 154">
          <a:extLst>
            <a:ext uri="{FF2B5EF4-FFF2-40B4-BE49-F238E27FC236}">
              <a16:creationId xmlns:a16="http://schemas.microsoft.com/office/drawing/2014/main" id="{B7EC9117-5CD9-4C58-9808-C35002E849B1}"/>
            </a:ext>
          </a:extLst>
        </xdr:cNvPr>
        <xdr:cNvCxnSpPr/>
      </xdr:nvCxnSpPr>
      <xdr:spPr>
        <a:xfrm flipV="1">
          <a:off x="14084300" y="5568469"/>
          <a:ext cx="711200" cy="8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122428</xdr:rowOff>
    </xdr:from>
    <xdr:to>
      <xdr:col>68</xdr:col>
      <xdr:colOff>123825</xdr:colOff>
      <xdr:row>29</xdr:row>
      <xdr:rowOff>52578</xdr:rowOff>
    </xdr:to>
    <xdr:sp macro="" textlink="">
      <xdr:nvSpPr>
        <xdr:cNvPr id="156" name="楕円 155">
          <a:extLst>
            <a:ext uri="{FF2B5EF4-FFF2-40B4-BE49-F238E27FC236}">
              <a16:creationId xmlns:a16="http://schemas.microsoft.com/office/drawing/2014/main" id="{283375B5-33EF-4F3E-92E8-A20B79681719}"/>
            </a:ext>
          </a:extLst>
        </xdr:cNvPr>
        <xdr:cNvSpPr/>
      </xdr:nvSpPr>
      <xdr:spPr>
        <a:xfrm>
          <a:off x="13271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80854</xdr:rowOff>
    </xdr:from>
    <xdr:to>
      <xdr:col>72</xdr:col>
      <xdr:colOff>73025</xdr:colOff>
      <xdr:row>29</xdr:row>
      <xdr:rowOff>1778</xdr:rowOff>
    </xdr:to>
    <xdr:cxnSp macro="">
      <xdr:nvCxnSpPr>
        <xdr:cNvPr id="157" name="直線コネクタ 156">
          <a:extLst>
            <a:ext uri="{FF2B5EF4-FFF2-40B4-BE49-F238E27FC236}">
              <a16:creationId xmlns:a16="http://schemas.microsoft.com/office/drawing/2014/main" id="{CE4644AC-6498-47F9-9E81-29759677E00B}"/>
            </a:ext>
          </a:extLst>
        </xdr:cNvPr>
        <xdr:cNvCxnSpPr/>
      </xdr:nvCxnSpPr>
      <xdr:spPr>
        <a:xfrm flipV="1">
          <a:off x="13322300" y="5652979"/>
          <a:ext cx="762000" cy="9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19912</xdr:rowOff>
    </xdr:from>
    <xdr:to>
      <xdr:col>64</xdr:col>
      <xdr:colOff>123825</xdr:colOff>
      <xdr:row>29</xdr:row>
      <xdr:rowOff>121512</xdr:rowOff>
    </xdr:to>
    <xdr:sp macro="" textlink="">
      <xdr:nvSpPr>
        <xdr:cNvPr id="158" name="楕円 157">
          <a:extLst>
            <a:ext uri="{FF2B5EF4-FFF2-40B4-BE49-F238E27FC236}">
              <a16:creationId xmlns:a16="http://schemas.microsoft.com/office/drawing/2014/main" id="{CA7D45C4-1361-4D83-8E9D-32D0303AFFCA}"/>
            </a:ext>
          </a:extLst>
        </xdr:cNvPr>
        <xdr:cNvSpPr/>
      </xdr:nvSpPr>
      <xdr:spPr>
        <a:xfrm>
          <a:off x="12509500" y="57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1778</xdr:rowOff>
    </xdr:from>
    <xdr:to>
      <xdr:col>68</xdr:col>
      <xdr:colOff>73025</xdr:colOff>
      <xdr:row>29</xdr:row>
      <xdr:rowOff>70712</xdr:rowOff>
    </xdr:to>
    <xdr:cxnSp macro="">
      <xdr:nvCxnSpPr>
        <xdr:cNvPr id="159" name="直線コネクタ 158">
          <a:extLst>
            <a:ext uri="{FF2B5EF4-FFF2-40B4-BE49-F238E27FC236}">
              <a16:creationId xmlns:a16="http://schemas.microsoft.com/office/drawing/2014/main" id="{F904FA18-168E-4F34-9640-27605BFE831D}"/>
            </a:ext>
          </a:extLst>
        </xdr:cNvPr>
        <xdr:cNvCxnSpPr/>
      </xdr:nvCxnSpPr>
      <xdr:spPr>
        <a:xfrm flipV="1">
          <a:off x="12560300" y="5745353"/>
          <a:ext cx="762000" cy="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66330</xdr:rowOff>
    </xdr:from>
    <xdr:to>
      <xdr:col>60</xdr:col>
      <xdr:colOff>123825</xdr:colOff>
      <xdr:row>29</xdr:row>
      <xdr:rowOff>167930</xdr:rowOff>
    </xdr:to>
    <xdr:sp macro="" textlink="">
      <xdr:nvSpPr>
        <xdr:cNvPr id="160" name="楕円 159">
          <a:extLst>
            <a:ext uri="{FF2B5EF4-FFF2-40B4-BE49-F238E27FC236}">
              <a16:creationId xmlns:a16="http://schemas.microsoft.com/office/drawing/2014/main" id="{F8A3B549-FB87-40DA-A573-FA753058EA51}"/>
            </a:ext>
          </a:extLst>
        </xdr:cNvPr>
        <xdr:cNvSpPr/>
      </xdr:nvSpPr>
      <xdr:spPr>
        <a:xfrm>
          <a:off x="11747500" y="58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70712</xdr:rowOff>
    </xdr:from>
    <xdr:to>
      <xdr:col>64</xdr:col>
      <xdr:colOff>73025</xdr:colOff>
      <xdr:row>29</xdr:row>
      <xdr:rowOff>117130</xdr:rowOff>
    </xdr:to>
    <xdr:cxnSp macro="">
      <xdr:nvCxnSpPr>
        <xdr:cNvPr id="161" name="直線コネクタ 160">
          <a:extLst>
            <a:ext uri="{FF2B5EF4-FFF2-40B4-BE49-F238E27FC236}">
              <a16:creationId xmlns:a16="http://schemas.microsoft.com/office/drawing/2014/main" id="{E1B15DF9-78F4-431F-9E02-57759295CE97}"/>
            </a:ext>
          </a:extLst>
        </xdr:cNvPr>
        <xdr:cNvCxnSpPr/>
      </xdr:nvCxnSpPr>
      <xdr:spPr>
        <a:xfrm flipV="1">
          <a:off x="11798300" y="5814287"/>
          <a:ext cx="76200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2" name="n_1aveValue債務償還比率">
          <a:extLst>
            <a:ext uri="{FF2B5EF4-FFF2-40B4-BE49-F238E27FC236}">
              <a16:creationId xmlns:a16="http://schemas.microsoft.com/office/drawing/2014/main" id="{6121A1F3-FD31-455C-86CF-E6594F24852C}"/>
            </a:ext>
          </a:extLst>
        </xdr:cNvPr>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3" name="n_2aveValue債務償還比率">
          <a:extLst>
            <a:ext uri="{FF2B5EF4-FFF2-40B4-BE49-F238E27FC236}">
              <a16:creationId xmlns:a16="http://schemas.microsoft.com/office/drawing/2014/main" id="{04D798BD-E07B-4893-BF6F-5469C4C5CB02}"/>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4" name="n_3aveValue債務償還比率">
          <a:extLst>
            <a:ext uri="{FF2B5EF4-FFF2-40B4-BE49-F238E27FC236}">
              <a16:creationId xmlns:a16="http://schemas.microsoft.com/office/drawing/2014/main" id="{F214BF41-5A82-497E-90D5-A85846B271B5}"/>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5" name="n_4aveValue債務償還比率">
          <a:extLst>
            <a:ext uri="{FF2B5EF4-FFF2-40B4-BE49-F238E27FC236}">
              <a16:creationId xmlns:a16="http://schemas.microsoft.com/office/drawing/2014/main" id="{1CDDF960-5461-4341-A873-A3384EF8411C}"/>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148181</xdr:rowOff>
    </xdr:from>
    <xdr:ext cx="469744" cy="259045"/>
    <xdr:sp macro="" textlink="">
      <xdr:nvSpPr>
        <xdr:cNvPr id="166" name="n_1mainValue債務償還比率">
          <a:extLst>
            <a:ext uri="{FF2B5EF4-FFF2-40B4-BE49-F238E27FC236}">
              <a16:creationId xmlns:a16="http://schemas.microsoft.com/office/drawing/2014/main" id="{EE1A5CB4-033C-431C-8CB4-DC79F6E637B9}"/>
            </a:ext>
          </a:extLst>
        </xdr:cNvPr>
        <xdr:cNvSpPr txBox="1"/>
      </xdr:nvSpPr>
      <xdr:spPr>
        <a:xfrm>
          <a:off x="13836727" y="53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69105</xdr:rowOff>
    </xdr:from>
    <xdr:ext cx="469744" cy="259045"/>
    <xdr:sp macro="" textlink="">
      <xdr:nvSpPr>
        <xdr:cNvPr id="167" name="n_2mainValue債務償還比率">
          <a:extLst>
            <a:ext uri="{FF2B5EF4-FFF2-40B4-BE49-F238E27FC236}">
              <a16:creationId xmlns:a16="http://schemas.microsoft.com/office/drawing/2014/main" id="{92880D43-3E63-4F20-8819-42E48D23E3AA}"/>
            </a:ext>
          </a:extLst>
        </xdr:cNvPr>
        <xdr:cNvSpPr txBox="1"/>
      </xdr:nvSpPr>
      <xdr:spPr>
        <a:xfrm>
          <a:off x="13087427" y="54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138039</xdr:rowOff>
    </xdr:from>
    <xdr:ext cx="469744" cy="259045"/>
    <xdr:sp macro="" textlink="">
      <xdr:nvSpPr>
        <xdr:cNvPr id="168" name="n_3mainValue債務償還比率">
          <a:extLst>
            <a:ext uri="{FF2B5EF4-FFF2-40B4-BE49-F238E27FC236}">
              <a16:creationId xmlns:a16="http://schemas.microsoft.com/office/drawing/2014/main" id="{F320DFCB-73A7-40D7-BDE2-FF1EEDE17753}"/>
            </a:ext>
          </a:extLst>
        </xdr:cNvPr>
        <xdr:cNvSpPr txBox="1"/>
      </xdr:nvSpPr>
      <xdr:spPr>
        <a:xfrm>
          <a:off x="12325427" y="5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13007</xdr:rowOff>
    </xdr:from>
    <xdr:ext cx="469744" cy="259045"/>
    <xdr:sp macro="" textlink="">
      <xdr:nvSpPr>
        <xdr:cNvPr id="169" name="n_4mainValue債務償還比率">
          <a:extLst>
            <a:ext uri="{FF2B5EF4-FFF2-40B4-BE49-F238E27FC236}">
              <a16:creationId xmlns:a16="http://schemas.microsoft.com/office/drawing/2014/main" id="{C846E8B4-4FFE-4949-A0E4-884E516F8D8B}"/>
            </a:ext>
          </a:extLst>
        </xdr:cNvPr>
        <xdr:cNvSpPr txBox="1"/>
      </xdr:nvSpPr>
      <xdr:spPr>
        <a:xfrm>
          <a:off x="11563427" y="5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2C5D2953-74A1-42FE-8D57-43A2458E776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C36AB1C5-370E-484C-8F83-6EE54836A24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B6E3D052-E76B-4676-91DB-7E2E97E17A2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FD45D0ED-220E-40E9-AEB3-26C1CA0E5B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52E39D08-D1C4-4516-BF41-3839D15E00A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E97F50B9-17B6-4060-81DE-3AE4E6770C3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431EB9-0492-41FA-8966-E8816E75F8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D0CB80-BAB8-44A8-B6C8-E1BB925CB6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42FF47-9D65-4C3D-9CB1-3B9D071B72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2C39BE-7E42-4296-9C6F-55B64450D4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C59741-C2A3-4C1F-9879-621705B2A7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15AF0B-5481-44A8-9D4A-D22D131718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D93D34-1D46-465D-A16C-8B70F83998D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76BD18-BC81-408E-BED5-81F9C06AE8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FA9BEE-E36F-45CB-BD5B-C7EA5B4C4B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B99740-CD38-498C-ABFA-BDD400AAF9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29,743
29,394
403.06
24,812,998
23,750,923
783,577
12,706,518
20,490,619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F67DC3-B870-43EF-A85C-F3A3FB1817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2488A2-0D09-4F43-BF3E-AD85FDC11D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B5512D-30DE-4BCD-B6C7-3171D99440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9969D6-6C5D-4866-B7BD-620D93E13B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C93B4E-96A7-4157-9D5C-549573E045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7337F5-7F51-44C6-A54E-F5540E9BD8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571A4D-E74E-4E7B-95BF-B1193D9715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E819E1-CBD3-40B3-8646-0D78911D3D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07C9BA-86CB-4117-93AB-3D815376E3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6EF4A2-F7D6-47BE-834F-5AC29887D0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8364A0-BB30-457C-9585-7B124439D8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B19363-4BDD-4A52-94AE-A880E2E079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B91519-D5A0-4CD8-8F2A-0B198BB785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DE7C10-E99F-4011-AF07-BC854117B8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C2001A-651B-48EF-BD2D-29CFF992C6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0BE0A4-5D14-4302-BC44-06ADB1F220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353D1A-8234-489A-BE6B-1718C284ED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16E2CD-14B0-4AC3-A289-B8E8F597B2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A432AF-4C6F-41DB-9DAD-EAEFFD0637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A76003-D2BD-4184-8883-2EFE5CA662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F5C5B2-9226-4A32-9184-7B07607716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68BF83-CEC7-464F-AF1A-088398A39E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CDE936-3458-4682-B660-66E386A15F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6BAFD0-8B68-4B13-99B2-360D4EECE8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467FDC-A08A-4B9D-B859-F748714A8F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932D88-24DB-49FB-8E91-8CD06D21D6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114A60-BE69-466B-BA8A-5B919004E9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BD9DAC-235D-4B50-82BF-2B2F49DEEF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FCC5D4-5A50-4FE6-8365-79E304EF01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7FFF3A5-9FCD-4EEE-B55B-314CB82ABB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ECC5DA-EA60-4505-84EB-823C6A6EFE3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A2A73E0-AC01-4D64-8D00-E21AC21115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2A6A407-7087-4100-A928-EB05F83B20B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1BCEFA9-3ED4-4035-B30B-619649E70D3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1F0BCB-1864-475E-B37C-8B9F4192426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86B6C0-825C-4F3C-80D1-496B3E061D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416242B-0B13-4188-8520-D0425E303D0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5B8A9F9-7586-4402-B6A5-0219818F6EC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E12596A-01CB-4E3C-8179-8FB848E81EB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9BB2F5F-97CC-405B-82FC-3E3F6E3D8FC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CD9E802-15FD-4573-949B-E2D8156D6A1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2724C66-144E-4CC7-A1D3-BC066053FB3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E55AC9D-C684-4532-BA6C-6AF262C2325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2780590-DF47-4BCB-9879-6EC4823B46C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E958EFB-2BBC-4A2B-8684-31794AB754A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6DE7683A-5CE0-4667-B4D0-3ABF7BB5028A}"/>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B3A2C7DC-8EC0-4CDF-9E1D-6BB57F7EA58A}"/>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13AAAE05-4AE8-40C6-9D59-F3D2E3873A2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70668011-1C79-485C-B247-D3D7ACD6E371}"/>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DF0755C6-B637-4DE6-B11E-AD22F2150DEF}"/>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E24BFD0E-6758-47BC-86DF-FAD934CDC283}"/>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F89E3EF-7617-42EA-ABA5-3AB307ECCAD2}"/>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4DD749D9-83D4-4FA6-BCA2-5BD88BC2CE57}"/>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ACB8E467-DFFA-4E3B-ADCB-7049C6BC337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7857A300-D9DB-43D5-A434-6C49A995662B}"/>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FA0CDA24-FC04-4BBF-9F77-7879D25C428F}"/>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BBD377-BE9C-4702-AB19-6F0E3D1D880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0D5D97-6D18-4A5B-8C52-F53AA79A46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FFFB8F-159B-430E-A126-6565E9E0E8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71A6DD-F4F6-4DA5-B858-8F68BB329D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E16C34-4510-4FA9-9CD5-17574B209E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a16="http://schemas.microsoft.com/office/drawing/2014/main" id="{A8A54983-595B-4B50-9846-EF9BCF00B544}"/>
            </a:ext>
          </a:extLst>
        </xdr:cNvPr>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a:extLst>
            <a:ext uri="{FF2B5EF4-FFF2-40B4-BE49-F238E27FC236}">
              <a16:creationId xmlns:a16="http://schemas.microsoft.com/office/drawing/2014/main" id="{CCCF7155-0D3E-41A9-8F39-0F15F514B4E7}"/>
            </a:ext>
          </a:extLst>
        </xdr:cNvPr>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id="{F0C302EB-B8C3-428A-8A0D-456EE035CDBA}"/>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78105</xdr:rowOff>
    </xdr:to>
    <xdr:cxnSp macro="">
      <xdr:nvCxnSpPr>
        <xdr:cNvPr id="76" name="直線コネクタ 75">
          <a:extLst>
            <a:ext uri="{FF2B5EF4-FFF2-40B4-BE49-F238E27FC236}">
              <a16:creationId xmlns:a16="http://schemas.microsoft.com/office/drawing/2014/main" id="{8CDF9A1D-4C1B-4DCB-8EA5-19683381B62A}"/>
            </a:ext>
          </a:extLst>
        </xdr:cNvPr>
        <xdr:cNvCxnSpPr/>
      </xdr:nvCxnSpPr>
      <xdr:spPr>
        <a:xfrm>
          <a:off x="3797300" y="63988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a:extLst>
            <a:ext uri="{FF2B5EF4-FFF2-40B4-BE49-F238E27FC236}">
              <a16:creationId xmlns:a16="http://schemas.microsoft.com/office/drawing/2014/main" id="{174D7004-9DE8-4E80-8160-7F5278AA911B}"/>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id="{6218728E-1E9D-4837-AC7F-D680F29F942B}"/>
            </a:ext>
          </a:extLst>
        </xdr:cNvPr>
        <xdr:cNvCxnSpPr/>
      </xdr:nvCxnSpPr>
      <xdr:spPr>
        <a:xfrm>
          <a:off x="2908300" y="63779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a:extLst>
            <a:ext uri="{FF2B5EF4-FFF2-40B4-BE49-F238E27FC236}">
              <a16:creationId xmlns:a16="http://schemas.microsoft.com/office/drawing/2014/main" id="{38EB0BC5-47DD-4DF4-8AE5-5439D76231FC}"/>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34290</xdr:rowOff>
    </xdr:to>
    <xdr:cxnSp macro="">
      <xdr:nvCxnSpPr>
        <xdr:cNvPr id="80" name="直線コネクタ 79">
          <a:extLst>
            <a:ext uri="{FF2B5EF4-FFF2-40B4-BE49-F238E27FC236}">
              <a16:creationId xmlns:a16="http://schemas.microsoft.com/office/drawing/2014/main" id="{6C9163EB-F3D8-4F5F-811D-309A9736ECB4}"/>
            </a:ext>
          </a:extLst>
        </xdr:cNvPr>
        <xdr:cNvCxnSpPr/>
      </xdr:nvCxnSpPr>
      <xdr:spPr>
        <a:xfrm>
          <a:off x="2019300" y="6351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a:extLst>
            <a:ext uri="{FF2B5EF4-FFF2-40B4-BE49-F238E27FC236}">
              <a16:creationId xmlns:a16="http://schemas.microsoft.com/office/drawing/2014/main" id="{23C489FE-486D-42C3-AFA3-FF396C442125}"/>
            </a:ext>
          </a:extLst>
        </xdr:cNvPr>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7620</xdr:rowOff>
    </xdr:to>
    <xdr:cxnSp macro="">
      <xdr:nvCxnSpPr>
        <xdr:cNvPr id="82" name="直線コネクタ 81">
          <a:extLst>
            <a:ext uri="{FF2B5EF4-FFF2-40B4-BE49-F238E27FC236}">
              <a16:creationId xmlns:a16="http://schemas.microsoft.com/office/drawing/2014/main" id="{9AAFE350-26E5-410A-B3F9-16FD63168629}"/>
            </a:ext>
          </a:extLst>
        </xdr:cNvPr>
        <xdr:cNvCxnSpPr/>
      </xdr:nvCxnSpPr>
      <xdr:spPr>
        <a:xfrm>
          <a:off x="1130300" y="6336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92504704-C1E6-40B6-B459-9EBA90F6369F}"/>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A4ECFA51-8C1A-4945-AAEB-96224C3EC7ED}"/>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BED60F17-CE22-4453-B73D-8AA45C53D777}"/>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2694649A-D730-459B-9D76-2A37F1963EE8}"/>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7" name="n_1mainValue【道路】&#10;有形固定資産減価償却率">
          <a:extLst>
            <a:ext uri="{FF2B5EF4-FFF2-40B4-BE49-F238E27FC236}">
              <a16:creationId xmlns:a16="http://schemas.microsoft.com/office/drawing/2014/main" id="{8E02A0D7-7D01-4714-83DB-60D18179E9AE}"/>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35D22638-D952-42CD-9BCE-4F73124A81CA}"/>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9" name="n_3mainValue【道路】&#10;有形固定資産減価償却率">
          <a:extLst>
            <a:ext uri="{FF2B5EF4-FFF2-40B4-BE49-F238E27FC236}">
              <a16:creationId xmlns:a16="http://schemas.microsoft.com/office/drawing/2014/main" id="{180ED5CF-D9F6-44B7-A475-BADBB6BEC241}"/>
            </a:ext>
          </a:extLst>
        </xdr:cNvPr>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C5555CEF-2EE2-4445-8A1F-20658068EC89}"/>
            </a:ext>
          </a:extLst>
        </xdr:cNvPr>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3E10D49-3992-4488-B774-811EE4D00E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D6CD598-1D71-4EF7-BF52-23C66699F6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A507F20-8AF0-45EE-8438-9666594BAF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808CE25-FFFD-49D6-8EA3-36EA87C3CD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09DDE25-D8E3-4283-98B9-B7021B541D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C1A629B-D07E-4B50-9AA2-F4C54FD70C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D9BA06E-BFBC-4B44-87F5-DE1CE895DB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E301F83-2CEB-440E-A548-8B3EDEBA12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6ABFCB6-87BF-493F-8068-B26A6C3852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C9DBCB8-B541-4B05-B86C-9CF50C8917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F8E2972-70CB-4805-BF10-93B0C296DA6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DEF7BB3-DADB-4680-9B71-5946E0A047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A69590A-461A-46D3-AFC4-2C30CFB0AC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7D2B083-C020-4F7C-829D-96836E115F9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5423651-2A39-4E01-96AF-9A745B3DB92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95C3197-0E82-41D3-A520-F2DB671E0CC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A712D8D-58DC-45FA-B356-F6F236258E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613D600-FAF8-4614-8813-21878A36A93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1673244-2E2F-43BE-9526-6837E6263D8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2B890FE-003F-49C9-ADE5-1692FA31D79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101F45D-2CB7-4785-B440-9DB1405F359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85D73DE-F8F2-490A-BA8E-5A63BE3D46E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F6EB1B6-0D3C-4698-9945-04BAAF2D7B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AABD666E-213A-4C75-9391-6F991E1E7001}"/>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CDFA8D9C-6352-499C-AFD6-23AD37692497}"/>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676F7B34-9FD8-4918-AF58-8B8437C6F4AD}"/>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AFA61C24-8041-4CE0-9A56-95912B6B88A3}"/>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7D9107B-51AB-4835-8C46-B1D1B32C7DDB}"/>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8078DA10-517F-467B-B185-FACE550A96A8}"/>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806544BB-83A7-4A50-BE76-EFB574F72C72}"/>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1C9BB9A7-A0E1-47EF-BFE3-F73677DA8EFD}"/>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942EADBF-2547-4AF2-A038-E67CC7BD8D4C}"/>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EFF87239-346B-4606-8867-23069AEB897C}"/>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E577C5FF-63CE-421A-ACA0-581BAD9A43C1}"/>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EF9E43-FC85-485F-BCC2-D902C92854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B55CF4-321D-4FF3-BEAD-96DE3369C29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0F6B76-E560-484E-8F60-F48D8402E2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14F0AC9-6714-47B1-A21B-DC67EFEC59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94FFBA-9AAF-4484-9C06-9DB5BD6280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110287</xdr:rowOff>
    </xdr:from>
    <xdr:to>
      <xdr:col>55</xdr:col>
      <xdr:colOff>50800</xdr:colOff>
      <xdr:row>36</xdr:row>
      <xdr:rowOff>40437</xdr:rowOff>
    </xdr:to>
    <xdr:sp macro="" textlink="">
      <xdr:nvSpPr>
        <xdr:cNvPr id="130" name="楕円 129">
          <a:extLst>
            <a:ext uri="{FF2B5EF4-FFF2-40B4-BE49-F238E27FC236}">
              <a16:creationId xmlns:a16="http://schemas.microsoft.com/office/drawing/2014/main" id="{762527EC-4FB6-4999-A7F6-130858503DB0}"/>
            </a:ext>
          </a:extLst>
        </xdr:cNvPr>
        <xdr:cNvSpPr/>
      </xdr:nvSpPr>
      <xdr:spPr>
        <a:xfrm>
          <a:off x="10426700" y="61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133164</xdr:rowOff>
    </xdr:from>
    <xdr:ext cx="534377" cy="259045"/>
    <xdr:sp macro="" textlink="">
      <xdr:nvSpPr>
        <xdr:cNvPr id="131" name="【道路】&#10;一人当たり延長該当値テキスト">
          <a:extLst>
            <a:ext uri="{FF2B5EF4-FFF2-40B4-BE49-F238E27FC236}">
              <a16:creationId xmlns:a16="http://schemas.microsoft.com/office/drawing/2014/main" id="{2A87C8D9-CDE0-4241-AA30-6232E81AA15E}"/>
            </a:ext>
          </a:extLst>
        </xdr:cNvPr>
        <xdr:cNvSpPr txBox="1"/>
      </xdr:nvSpPr>
      <xdr:spPr>
        <a:xfrm>
          <a:off x="10515600" y="59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128079</xdr:rowOff>
    </xdr:from>
    <xdr:to>
      <xdr:col>50</xdr:col>
      <xdr:colOff>165100</xdr:colOff>
      <xdr:row>36</xdr:row>
      <xdr:rowOff>58229</xdr:rowOff>
    </xdr:to>
    <xdr:sp macro="" textlink="">
      <xdr:nvSpPr>
        <xdr:cNvPr id="132" name="楕円 131">
          <a:extLst>
            <a:ext uri="{FF2B5EF4-FFF2-40B4-BE49-F238E27FC236}">
              <a16:creationId xmlns:a16="http://schemas.microsoft.com/office/drawing/2014/main" id="{FA8137D2-4DA1-40EE-A4B6-0E85F9A5B753}"/>
            </a:ext>
          </a:extLst>
        </xdr:cNvPr>
        <xdr:cNvSpPr/>
      </xdr:nvSpPr>
      <xdr:spPr>
        <a:xfrm>
          <a:off x="9588500" y="61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161087</xdr:rowOff>
    </xdr:from>
    <xdr:to>
      <xdr:col>55</xdr:col>
      <xdr:colOff>0</xdr:colOff>
      <xdr:row>36</xdr:row>
      <xdr:rowOff>7429</xdr:rowOff>
    </xdr:to>
    <xdr:cxnSp macro="">
      <xdr:nvCxnSpPr>
        <xdr:cNvPr id="133" name="直線コネクタ 132">
          <a:extLst>
            <a:ext uri="{FF2B5EF4-FFF2-40B4-BE49-F238E27FC236}">
              <a16:creationId xmlns:a16="http://schemas.microsoft.com/office/drawing/2014/main" id="{8CA63C58-5FAD-41A1-8F6E-26563A636CA4}"/>
            </a:ext>
          </a:extLst>
        </xdr:cNvPr>
        <xdr:cNvCxnSpPr/>
      </xdr:nvCxnSpPr>
      <xdr:spPr>
        <a:xfrm flipV="1">
          <a:off x="9639300" y="6161837"/>
          <a:ext cx="8382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144577</xdr:rowOff>
    </xdr:from>
    <xdr:to>
      <xdr:col>46</xdr:col>
      <xdr:colOff>38100</xdr:colOff>
      <xdr:row>36</xdr:row>
      <xdr:rowOff>74727</xdr:rowOff>
    </xdr:to>
    <xdr:sp macro="" textlink="">
      <xdr:nvSpPr>
        <xdr:cNvPr id="134" name="楕円 133">
          <a:extLst>
            <a:ext uri="{FF2B5EF4-FFF2-40B4-BE49-F238E27FC236}">
              <a16:creationId xmlns:a16="http://schemas.microsoft.com/office/drawing/2014/main" id="{4A0E0A36-7613-4410-A183-79B816187221}"/>
            </a:ext>
          </a:extLst>
        </xdr:cNvPr>
        <xdr:cNvSpPr/>
      </xdr:nvSpPr>
      <xdr:spPr>
        <a:xfrm>
          <a:off x="8699500" y="61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7429</xdr:rowOff>
    </xdr:from>
    <xdr:to>
      <xdr:col>50</xdr:col>
      <xdr:colOff>114300</xdr:colOff>
      <xdr:row>36</xdr:row>
      <xdr:rowOff>23927</xdr:rowOff>
    </xdr:to>
    <xdr:cxnSp macro="">
      <xdr:nvCxnSpPr>
        <xdr:cNvPr id="135" name="直線コネクタ 134">
          <a:extLst>
            <a:ext uri="{FF2B5EF4-FFF2-40B4-BE49-F238E27FC236}">
              <a16:creationId xmlns:a16="http://schemas.microsoft.com/office/drawing/2014/main" id="{6CDA17B0-835C-4F6F-BD57-3A77DDBB417B}"/>
            </a:ext>
          </a:extLst>
        </xdr:cNvPr>
        <xdr:cNvCxnSpPr/>
      </xdr:nvCxnSpPr>
      <xdr:spPr>
        <a:xfrm flipV="1">
          <a:off x="8750300" y="6179629"/>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155207</xdr:rowOff>
    </xdr:from>
    <xdr:to>
      <xdr:col>41</xdr:col>
      <xdr:colOff>101600</xdr:colOff>
      <xdr:row>36</xdr:row>
      <xdr:rowOff>85357</xdr:rowOff>
    </xdr:to>
    <xdr:sp macro="" textlink="">
      <xdr:nvSpPr>
        <xdr:cNvPr id="136" name="楕円 135">
          <a:extLst>
            <a:ext uri="{FF2B5EF4-FFF2-40B4-BE49-F238E27FC236}">
              <a16:creationId xmlns:a16="http://schemas.microsoft.com/office/drawing/2014/main" id="{E464144D-62BB-471D-BBAE-A5C325FBC2C6}"/>
            </a:ext>
          </a:extLst>
        </xdr:cNvPr>
        <xdr:cNvSpPr/>
      </xdr:nvSpPr>
      <xdr:spPr>
        <a:xfrm>
          <a:off x="7810500" y="61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23927</xdr:rowOff>
    </xdr:from>
    <xdr:to>
      <xdr:col>45</xdr:col>
      <xdr:colOff>177800</xdr:colOff>
      <xdr:row>36</xdr:row>
      <xdr:rowOff>34557</xdr:rowOff>
    </xdr:to>
    <xdr:cxnSp macro="">
      <xdr:nvCxnSpPr>
        <xdr:cNvPr id="137" name="直線コネクタ 136">
          <a:extLst>
            <a:ext uri="{FF2B5EF4-FFF2-40B4-BE49-F238E27FC236}">
              <a16:creationId xmlns:a16="http://schemas.microsoft.com/office/drawing/2014/main" id="{3F020AE9-D3CA-4290-8D82-E3430AC04754}"/>
            </a:ext>
          </a:extLst>
        </xdr:cNvPr>
        <xdr:cNvCxnSpPr/>
      </xdr:nvCxnSpPr>
      <xdr:spPr>
        <a:xfrm flipV="1">
          <a:off x="7861300" y="619612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169342</xdr:rowOff>
    </xdr:from>
    <xdr:to>
      <xdr:col>36</xdr:col>
      <xdr:colOff>165100</xdr:colOff>
      <xdr:row>36</xdr:row>
      <xdr:rowOff>99492</xdr:rowOff>
    </xdr:to>
    <xdr:sp macro="" textlink="">
      <xdr:nvSpPr>
        <xdr:cNvPr id="138" name="楕円 137">
          <a:extLst>
            <a:ext uri="{FF2B5EF4-FFF2-40B4-BE49-F238E27FC236}">
              <a16:creationId xmlns:a16="http://schemas.microsoft.com/office/drawing/2014/main" id="{7740776C-7B1C-44C4-988B-02B9409697A2}"/>
            </a:ext>
          </a:extLst>
        </xdr:cNvPr>
        <xdr:cNvSpPr/>
      </xdr:nvSpPr>
      <xdr:spPr>
        <a:xfrm>
          <a:off x="6921500" y="6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34557</xdr:rowOff>
    </xdr:from>
    <xdr:to>
      <xdr:col>41</xdr:col>
      <xdr:colOff>50800</xdr:colOff>
      <xdr:row>36</xdr:row>
      <xdr:rowOff>48692</xdr:rowOff>
    </xdr:to>
    <xdr:cxnSp macro="">
      <xdr:nvCxnSpPr>
        <xdr:cNvPr id="139" name="直線コネクタ 138">
          <a:extLst>
            <a:ext uri="{FF2B5EF4-FFF2-40B4-BE49-F238E27FC236}">
              <a16:creationId xmlns:a16="http://schemas.microsoft.com/office/drawing/2014/main" id="{5AAECA3E-7614-4F4D-8443-E9F92949BDFF}"/>
            </a:ext>
          </a:extLst>
        </xdr:cNvPr>
        <xdr:cNvCxnSpPr/>
      </xdr:nvCxnSpPr>
      <xdr:spPr>
        <a:xfrm flipV="1">
          <a:off x="6972300" y="6206757"/>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F6078B3B-4B72-4D65-B94C-CAEC9F5CE50B}"/>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71E511DE-5A91-41B9-AFCA-77AEFD0DF05B}"/>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CBBD8D59-8C90-487A-AEC1-7BE8560049E8}"/>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BCEFA5B2-07B1-4CD1-821F-FD113596EC14}"/>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74756</xdr:rowOff>
    </xdr:from>
    <xdr:ext cx="534377" cy="259045"/>
    <xdr:sp macro="" textlink="">
      <xdr:nvSpPr>
        <xdr:cNvPr id="144" name="n_1mainValue【道路】&#10;一人当たり延長">
          <a:extLst>
            <a:ext uri="{FF2B5EF4-FFF2-40B4-BE49-F238E27FC236}">
              <a16:creationId xmlns:a16="http://schemas.microsoft.com/office/drawing/2014/main" id="{6B9A4E5E-37BC-4109-8163-20BB14377BFB}"/>
            </a:ext>
          </a:extLst>
        </xdr:cNvPr>
        <xdr:cNvSpPr txBox="1"/>
      </xdr:nvSpPr>
      <xdr:spPr>
        <a:xfrm>
          <a:off x="9359411" y="590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91254</xdr:rowOff>
    </xdr:from>
    <xdr:ext cx="534377" cy="259045"/>
    <xdr:sp macro="" textlink="">
      <xdr:nvSpPr>
        <xdr:cNvPr id="145" name="n_2mainValue【道路】&#10;一人当たり延長">
          <a:extLst>
            <a:ext uri="{FF2B5EF4-FFF2-40B4-BE49-F238E27FC236}">
              <a16:creationId xmlns:a16="http://schemas.microsoft.com/office/drawing/2014/main" id="{CDEFBF56-5C6B-4D9C-A7BC-0E643FF2592F}"/>
            </a:ext>
          </a:extLst>
        </xdr:cNvPr>
        <xdr:cNvSpPr txBox="1"/>
      </xdr:nvSpPr>
      <xdr:spPr>
        <a:xfrm>
          <a:off x="8483111" y="5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101884</xdr:rowOff>
    </xdr:from>
    <xdr:ext cx="534377" cy="259045"/>
    <xdr:sp macro="" textlink="">
      <xdr:nvSpPr>
        <xdr:cNvPr id="146" name="n_3mainValue【道路】&#10;一人当たり延長">
          <a:extLst>
            <a:ext uri="{FF2B5EF4-FFF2-40B4-BE49-F238E27FC236}">
              <a16:creationId xmlns:a16="http://schemas.microsoft.com/office/drawing/2014/main" id="{27047F5A-B9E3-46EC-82AA-CB25386E82E6}"/>
            </a:ext>
          </a:extLst>
        </xdr:cNvPr>
        <xdr:cNvSpPr txBox="1"/>
      </xdr:nvSpPr>
      <xdr:spPr>
        <a:xfrm>
          <a:off x="7594111" y="59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116019</xdr:rowOff>
    </xdr:from>
    <xdr:ext cx="534377" cy="259045"/>
    <xdr:sp macro="" textlink="">
      <xdr:nvSpPr>
        <xdr:cNvPr id="147" name="n_4mainValue【道路】&#10;一人当たり延長">
          <a:extLst>
            <a:ext uri="{FF2B5EF4-FFF2-40B4-BE49-F238E27FC236}">
              <a16:creationId xmlns:a16="http://schemas.microsoft.com/office/drawing/2014/main" id="{7346DB7F-26F3-4272-BC94-31DB2F012A05}"/>
            </a:ext>
          </a:extLst>
        </xdr:cNvPr>
        <xdr:cNvSpPr txBox="1"/>
      </xdr:nvSpPr>
      <xdr:spPr>
        <a:xfrm>
          <a:off x="6705111" y="59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0BE5E73-36D0-4BD6-A2D5-888D757F09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A7BC115-428F-4B6B-87ED-5AA50F673F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0E5A467-2B8E-4C88-A772-C61888C2BC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2A55C11-3928-4D80-9BCD-9D13D2D210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B85E4BE-E357-46CF-AC49-D8BCB2E509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B0C3474-BEC2-4ED5-9AB7-7F08ED6CCE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BB1C506-32A1-4EB0-A1AB-87A3336A36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36ABB1F-624F-4AFC-8F49-90E080541A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41A6E65-5205-422E-9F57-DF29A0C631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927E09E-07F5-4D80-AA5D-AFAD7FE841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142A9CE-FA49-4233-BF3C-17B78EEBCF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528EEE1-FCC5-4287-911A-5EB4C0D1A5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AF9A5EA-0FC9-4CFF-A693-F1F1F8ABEEE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408D02E-1E8A-4F7D-B9D2-40F782C23F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0100980-567F-4C59-A434-6B834CFC9E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689B106-F57D-4E95-9B1F-9D20537153E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1609569-6936-49E1-ABD1-4BA9053425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DB97370-92BE-41E2-A838-24972DFC49F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281AB66-B660-46B3-B4F6-2AF82BE8F54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E8DD19E-7F18-4D1B-8773-32B253CE020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4A7E3E6-2FD4-4EC0-B932-F0ECC83EE65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DC33F10-C832-475B-94C5-6D48755858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A101EF8-B0B0-4BD6-A647-08F942E74EC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B5A18A8-C21D-43AF-BEE3-CE44FD1E70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3BF2023-85F8-4304-8C94-DF1899CA5A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43D0B7FC-BCCD-4BE6-8CC6-575B54E80B1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FFDCC2A-B2AC-4906-BA1C-700D0BF73B97}"/>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E81FAB7C-F982-45AD-8B63-785E810E878E}"/>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CAE496D-FE28-4A9D-B439-B42DA6C28DC8}"/>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7618314D-66C6-40DC-B4C2-C677FA7F777A}"/>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6ED3C2F-1875-4917-9AE0-2BFF782CD2A5}"/>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2C50D6EC-0D8A-4C90-ADCD-AEFCF5DAE7D9}"/>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3D233DE8-AE7C-489B-9B9A-F26B753B68C3}"/>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A2F17CDA-E8D8-496C-8AAD-BA3F7F75EE31}"/>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FA7808ED-C113-4958-A681-72D5F62717E7}"/>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F4CCAE34-3A7C-4F55-8489-567F7F50D093}"/>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8C74C4D-DEE3-47FE-85B6-99D795510C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37B788-32C2-4447-AC76-B598334CE9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934E442-E534-4921-A730-ADCD7AC98A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C115B9-A07F-40CC-A246-5BEB5B7BB3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92B173F-DAA9-4F1A-83A2-C557DD8786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66766</xdr:rowOff>
    </xdr:from>
    <xdr:to>
      <xdr:col>24</xdr:col>
      <xdr:colOff>114300</xdr:colOff>
      <xdr:row>56</xdr:row>
      <xdr:rowOff>168366</xdr:rowOff>
    </xdr:to>
    <xdr:sp macro="" textlink="">
      <xdr:nvSpPr>
        <xdr:cNvPr id="189" name="楕円 188">
          <a:extLst>
            <a:ext uri="{FF2B5EF4-FFF2-40B4-BE49-F238E27FC236}">
              <a16:creationId xmlns:a16="http://schemas.microsoft.com/office/drawing/2014/main" id="{3CA0C4A6-ADA4-41CD-9B4A-5E46E8CA4243}"/>
            </a:ext>
          </a:extLst>
        </xdr:cNvPr>
        <xdr:cNvSpPr/>
      </xdr:nvSpPr>
      <xdr:spPr>
        <a:xfrm>
          <a:off x="4584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89643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0E57F9B-EC2C-490E-AA4C-0C19C3C24771}"/>
            </a:ext>
          </a:extLst>
        </xdr:cNvPr>
        <xdr:cNvSpPr txBox="1"/>
      </xdr:nvSpPr>
      <xdr:spPr>
        <a:xfrm>
          <a:off x="4673600" y="951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191" name="楕円 190">
          <a:extLst>
            <a:ext uri="{FF2B5EF4-FFF2-40B4-BE49-F238E27FC236}">
              <a16:creationId xmlns:a16="http://schemas.microsoft.com/office/drawing/2014/main" id="{DC88010C-4F63-441B-B507-8434536C12DB}"/>
            </a:ext>
          </a:extLst>
        </xdr:cNvPr>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117566</xdr:rowOff>
    </xdr:from>
    <xdr:to>
      <xdr:col>24</xdr:col>
      <xdr:colOff>63500</xdr:colOff>
      <xdr:row>57</xdr:row>
      <xdr:rowOff>34290</xdr:rowOff>
    </xdr:to>
    <xdr:cxnSp macro="">
      <xdr:nvCxnSpPr>
        <xdr:cNvPr id="192" name="直線コネクタ 191">
          <a:extLst>
            <a:ext uri="{FF2B5EF4-FFF2-40B4-BE49-F238E27FC236}">
              <a16:creationId xmlns:a16="http://schemas.microsoft.com/office/drawing/2014/main" id="{5CA2E071-A11A-4796-AC76-00979C7BF344}"/>
            </a:ext>
          </a:extLst>
        </xdr:cNvPr>
        <xdr:cNvCxnSpPr/>
      </xdr:nvCxnSpPr>
      <xdr:spPr>
        <a:xfrm flipV="1">
          <a:off x="3797300" y="971876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25944</xdr:rowOff>
    </xdr:from>
    <xdr:to>
      <xdr:col>15</xdr:col>
      <xdr:colOff>101600</xdr:colOff>
      <xdr:row>57</xdr:row>
      <xdr:rowOff>127544</xdr:rowOff>
    </xdr:to>
    <xdr:sp macro="" textlink="">
      <xdr:nvSpPr>
        <xdr:cNvPr id="193" name="楕円 192">
          <a:extLst>
            <a:ext uri="{FF2B5EF4-FFF2-40B4-BE49-F238E27FC236}">
              <a16:creationId xmlns:a16="http://schemas.microsoft.com/office/drawing/2014/main" id="{F24E215A-8A6D-4A48-AA3D-891F1846C870}"/>
            </a:ext>
          </a:extLst>
        </xdr:cNvPr>
        <xdr:cNvSpPr/>
      </xdr:nvSpPr>
      <xdr:spPr>
        <a:xfrm>
          <a:off x="2857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76744</xdr:rowOff>
    </xdr:to>
    <xdr:cxnSp macro="">
      <xdr:nvCxnSpPr>
        <xdr:cNvPr id="194" name="直線コネクタ 193">
          <a:extLst>
            <a:ext uri="{FF2B5EF4-FFF2-40B4-BE49-F238E27FC236}">
              <a16:creationId xmlns:a16="http://schemas.microsoft.com/office/drawing/2014/main" id="{B02B6A89-7304-44AB-9471-6758EEF21F77}"/>
            </a:ext>
          </a:extLst>
        </xdr:cNvPr>
        <xdr:cNvCxnSpPr/>
      </xdr:nvCxnSpPr>
      <xdr:spPr>
        <a:xfrm flipV="1">
          <a:off x="2908300" y="98069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9616</xdr:rowOff>
    </xdr:from>
    <xdr:to>
      <xdr:col>10</xdr:col>
      <xdr:colOff>165100</xdr:colOff>
      <xdr:row>57</xdr:row>
      <xdr:rowOff>111216</xdr:rowOff>
    </xdr:to>
    <xdr:sp macro="" textlink="">
      <xdr:nvSpPr>
        <xdr:cNvPr id="195" name="楕円 194">
          <a:extLst>
            <a:ext uri="{FF2B5EF4-FFF2-40B4-BE49-F238E27FC236}">
              <a16:creationId xmlns:a16="http://schemas.microsoft.com/office/drawing/2014/main" id="{A25D0504-2448-471F-BB65-DD34F7767BE5}"/>
            </a:ext>
          </a:extLst>
        </xdr:cNvPr>
        <xdr:cNvSpPr/>
      </xdr:nvSpPr>
      <xdr:spPr>
        <a:xfrm>
          <a:off x="1968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60416</xdr:rowOff>
    </xdr:from>
    <xdr:to>
      <xdr:col>15</xdr:col>
      <xdr:colOff>50800</xdr:colOff>
      <xdr:row>57</xdr:row>
      <xdr:rowOff>76744</xdr:rowOff>
    </xdr:to>
    <xdr:cxnSp macro="">
      <xdr:nvCxnSpPr>
        <xdr:cNvPr id="196" name="直線コネクタ 195">
          <a:extLst>
            <a:ext uri="{FF2B5EF4-FFF2-40B4-BE49-F238E27FC236}">
              <a16:creationId xmlns:a16="http://schemas.microsoft.com/office/drawing/2014/main" id="{E1D6B450-F18D-435C-B933-F8C3AE1C3581}"/>
            </a:ext>
          </a:extLst>
        </xdr:cNvPr>
        <xdr:cNvCxnSpPr/>
      </xdr:nvCxnSpPr>
      <xdr:spPr>
        <a:xfrm>
          <a:off x="2019300" y="98330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61867</xdr:rowOff>
    </xdr:from>
    <xdr:to>
      <xdr:col>6</xdr:col>
      <xdr:colOff>38100</xdr:colOff>
      <xdr:row>57</xdr:row>
      <xdr:rowOff>163467</xdr:rowOff>
    </xdr:to>
    <xdr:sp macro="" textlink="">
      <xdr:nvSpPr>
        <xdr:cNvPr id="197" name="楕円 196">
          <a:extLst>
            <a:ext uri="{FF2B5EF4-FFF2-40B4-BE49-F238E27FC236}">
              <a16:creationId xmlns:a16="http://schemas.microsoft.com/office/drawing/2014/main" id="{767A4745-DBA9-4912-8669-DB81BD629F84}"/>
            </a:ext>
          </a:extLst>
        </xdr:cNvPr>
        <xdr:cNvSpPr/>
      </xdr:nvSpPr>
      <xdr:spPr>
        <a:xfrm>
          <a:off x="1079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60416</xdr:rowOff>
    </xdr:from>
    <xdr:to>
      <xdr:col>10</xdr:col>
      <xdr:colOff>114300</xdr:colOff>
      <xdr:row>57</xdr:row>
      <xdr:rowOff>112667</xdr:rowOff>
    </xdr:to>
    <xdr:cxnSp macro="">
      <xdr:nvCxnSpPr>
        <xdr:cNvPr id="198" name="直線コネクタ 197">
          <a:extLst>
            <a:ext uri="{FF2B5EF4-FFF2-40B4-BE49-F238E27FC236}">
              <a16:creationId xmlns:a16="http://schemas.microsoft.com/office/drawing/2014/main" id="{00FD6766-92C2-4BBC-BEDA-85BD218389DA}"/>
            </a:ext>
          </a:extLst>
        </xdr:cNvPr>
        <xdr:cNvCxnSpPr/>
      </xdr:nvCxnSpPr>
      <xdr:spPr>
        <a:xfrm flipV="1">
          <a:off x="1130300" y="98330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3C1BB47-0F0A-408F-B3EB-431A735500E9}"/>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B684F22-DFAA-4669-9A70-79C33027C0E7}"/>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55DE07C-885D-41B8-A08E-428B1393BB89}"/>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81444E2-5EF0-4485-811D-EA06D28BC3B6}"/>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101617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6037BEB-9AE5-4FE9-B380-251D17006E75}"/>
            </a:ext>
          </a:extLst>
        </xdr:cNvPr>
        <xdr:cNvSpPr txBox="1"/>
      </xdr:nvSpPr>
      <xdr:spPr>
        <a:xfrm>
          <a:off x="3582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144071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E24F349-F3DD-4364-887F-4E23A17DC401}"/>
            </a:ext>
          </a:extLst>
        </xdr:cNvPr>
        <xdr:cNvSpPr txBox="1"/>
      </xdr:nvSpPr>
      <xdr:spPr>
        <a:xfrm>
          <a:off x="2705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127743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974F78D-6E29-4E70-9560-17808632E206}"/>
            </a:ext>
          </a:extLst>
        </xdr:cNvPr>
        <xdr:cNvSpPr txBox="1"/>
      </xdr:nvSpPr>
      <xdr:spPr>
        <a:xfrm>
          <a:off x="1816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64B5274-C112-413B-ABF3-72EB5C206C61}"/>
            </a:ext>
          </a:extLst>
        </xdr:cNvPr>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3C84776-833F-4C31-A857-B2F3308DDA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1CB16C8-DDC6-4C31-AF77-C95B30923D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021F9B2-7F25-46BB-86EA-35D55C1645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E1EDF46-70BD-447A-B28A-4CD47414E9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555F402-B9BF-44E0-B75B-118A3DFFD3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72DD93C-82DB-4BF8-837C-5F17E11695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BF9851B-F665-480B-B751-2F3BF5028B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0170A17-3CCB-4FFE-B6CC-E44534E555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DAC757F-4D6A-405C-9F2E-F0B1826D22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309E9C2-C749-4195-83F4-417FFF95550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23F26CB-9451-492B-B493-134027A9210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9C9E58A-1BD7-4B6C-AB01-C37D45ADE69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42739AD6-D720-4CEF-B5A8-1E99215F378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8636B77A-E1D5-415C-8937-5B7A1B64D06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C99D436-6506-4C69-A893-B1C088E9F4F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9B940856-258A-48B5-8997-2CB5C9BB7895}"/>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555D1D7-12C2-4946-BD6E-10B94FF681A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9EFB51D5-C436-4FA8-A007-BF1B5A9AB22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AEF64769-CB11-4692-A5E7-56E24B21775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43FC4FA5-91C5-4220-95DA-67ECB0F5F00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427FB6FF-D3D8-424B-B4E6-B912BAE1389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A9184471-7418-4982-A022-3DCE83CCBD9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3EBFB1B-89E0-4107-B4FE-10D548DF80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2B93481-D825-4473-BEFC-1C2955DC695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8EDF0E5-5D3A-414D-BE05-70BF6CE719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8DBF4E74-FA49-45C2-82BC-E451D437801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263FBE4D-72CF-4949-A255-A5C532B67E94}"/>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B1A3FD29-BCF8-451E-9440-BAD791803044}"/>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3414C24F-5DD5-4326-B4AF-2971812CB3E2}"/>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6E3956C-2073-4C76-82B1-E31EAFA7B04C}"/>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544F503-FDCA-4481-AAA0-8CB357DE6061}"/>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37A56119-1B39-419B-9A52-112AFB995EF4}"/>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94894ECC-23E1-44B9-85FB-882AB4EDAFC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FA3E87A8-7897-47F7-86CF-C35596F9900C}"/>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7BE790D-5DE7-4DB5-9A98-1E241D01A859}"/>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1D905265-F173-4836-AE90-DCA8CE7ED481}"/>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3063BAE-B236-4405-92E7-D2FADA9912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FAAB403-DFFD-40F7-9A5F-3DCCB4E615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0787140-B2FF-4973-9EDB-1A371771AA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5435F45-3243-4242-8092-A0D21D2715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F83B71D-33B8-4A65-AE07-C1695517C4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2342</xdr:rowOff>
    </xdr:from>
    <xdr:to>
      <xdr:col>55</xdr:col>
      <xdr:colOff>50800</xdr:colOff>
      <xdr:row>64</xdr:row>
      <xdr:rowOff>103942</xdr:rowOff>
    </xdr:to>
    <xdr:sp macro="" textlink="">
      <xdr:nvSpPr>
        <xdr:cNvPr id="248" name="楕円 247">
          <a:extLst>
            <a:ext uri="{FF2B5EF4-FFF2-40B4-BE49-F238E27FC236}">
              <a16:creationId xmlns:a16="http://schemas.microsoft.com/office/drawing/2014/main" id="{5FF763F0-1A0F-46C7-A23D-AE86EDC8A089}"/>
            </a:ext>
          </a:extLst>
        </xdr:cNvPr>
        <xdr:cNvSpPr/>
      </xdr:nvSpPr>
      <xdr:spPr>
        <a:xfrm>
          <a:off x="10426700" y="10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88719</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7BF48DF5-F0F2-4103-B741-EA571BC32A5A}"/>
            </a:ext>
          </a:extLst>
        </xdr:cNvPr>
        <xdr:cNvSpPr txBox="1"/>
      </xdr:nvSpPr>
      <xdr:spPr>
        <a:xfrm>
          <a:off x="10515600" y="108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28482</xdr:rowOff>
    </xdr:from>
    <xdr:to>
      <xdr:col>50</xdr:col>
      <xdr:colOff>165100</xdr:colOff>
      <xdr:row>64</xdr:row>
      <xdr:rowOff>130082</xdr:rowOff>
    </xdr:to>
    <xdr:sp macro="" textlink="">
      <xdr:nvSpPr>
        <xdr:cNvPr id="250" name="楕円 249">
          <a:extLst>
            <a:ext uri="{FF2B5EF4-FFF2-40B4-BE49-F238E27FC236}">
              <a16:creationId xmlns:a16="http://schemas.microsoft.com/office/drawing/2014/main" id="{898AC81D-52C7-42F5-B3CC-ED6347860FC2}"/>
            </a:ext>
          </a:extLst>
        </xdr:cNvPr>
        <xdr:cNvSpPr/>
      </xdr:nvSpPr>
      <xdr:spPr>
        <a:xfrm>
          <a:off x="9588500" y="110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53142</xdr:rowOff>
    </xdr:from>
    <xdr:to>
      <xdr:col>55</xdr:col>
      <xdr:colOff>0</xdr:colOff>
      <xdr:row>64</xdr:row>
      <xdr:rowOff>79282</xdr:rowOff>
    </xdr:to>
    <xdr:cxnSp macro="">
      <xdr:nvCxnSpPr>
        <xdr:cNvPr id="251" name="直線コネクタ 250">
          <a:extLst>
            <a:ext uri="{FF2B5EF4-FFF2-40B4-BE49-F238E27FC236}">
              <a16:creationId xmlns:a16="http://schemas.microsoft.com/office/drawing/2014/main" id="{30240841-4EF2-4625-8B3D-7431A5F13AC5}"/>
            </a:ext>
          </a:extLst>
        </xdr:cNvPr>
        <xdr:cNvCxnSpPr/>
      </xdr:nvCxnSpPr>
      <xdr:spPr>
        <a:xfrm flipV="1">
          <a:off x="9639300" y="11025942"/>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39017</xdr:rowOff>
    </xdr:from>
    <xdr:to>
      <xdr:col>46</xdr:col>
      <xdr:colOff>38100</xdr:colOff>
      <xdr:row>64</xdr:row>
      <xdr:rowOff>140617</xdr:rowOff>
    </xdr:to>
    <xdr:sp macro="" textlink="">
      <xdr:nvSpPr>
        <xdr:cNvPr id="252" name="楕円 251">
          <a:extLst>
            <a:ext uri="{FF2B5EF4-FFF2-40B4-BE49-F238E27FC236}">
              <a16:creationId xmlns:a16="http://schemas.microsoft.com/office/drawing/2014/main" id="{8716FA77-EC45-424F-A8FF-F7E99740009E}"/>
            </a:ext>
          </a:extLst>
        </xdr:cNvPr>
        <xdr:cNvSpPr/>
      </xdr:nvSpPr>
      <xdr:spPr>
        <a:xfrm>
          <a:off x="8699500" y="11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79282</xdr:rowOff>
    </xdr:from>
    <xdr:to>
      <xdr:col>50</xdr:col>
      <xdr:colOff>114300</xdr:colOff>
      <xdr:row>64</xdr:row>
      <xdr:rowOff>89817</xdr:rowOff>
    </xdr:to>
    <xdr:cxnSp macro="">
      <xdr:nvCxnSpPr>
        <xdr:cNvPr id="253" name="直線コネクタ 252">
          <a:extLst>
            <a:ext uri="{FF2B5EF4-FFF2-40B4-BE49-F238E27FC236}">
              <a16:creationId xmlns:a16="http://schemas.microsoft.com/office/drawing/2014/main" id="{1000ABEF-7658-4A2A-B3F0-58C9E87E3956}"/>
            </a:ext>
          </a:extLst>
        </xdr:cNvPr>
        <xdr:cNvCxnSpPr/>
      </xdr:nvCxnSpPr>
      <xdr:spPr>
        <a:xfrm flipV="1">
          <a:off x="8750300" y="11052082"/>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41104</xdr:rowOff>
    </xdr:from>
    <xdr:to>
      <xdr:col>41</xdr:col>
      <xdr:colOff>101600</xdr:colOff>
      <xdr:row>64</xdr:row>
      <xdr:rowOff>142704</xdr:rowOff>
    </xdr:to>
    <xdr:sp macro="" textlink="">
      <xdr:nvSpPr>
        <xdr:cNvPr id="254" name="楕円 253">
          <a:extLst>
            <a:ext uri="{FF2B5EF4-FFF2-40B4-BE49-F238E27FC236}">
              <a16:creationId xmlns:a16="http://schemas.microsoft.com/office/drawing/2014/main" id="{0889EF55-B0D0-40B1-8E16-534EC539A3C0}"/>
            </a:ext>
          </a:extLst>
        </xdr:cNvPr>
        <xdr:cNvSpPr/>
      </xdr:nvSpPr>
      <xdr:spPr>
        <a:xfrm>
          <a:off x="7810500" y="110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89817</xdr:rowOff>
    </xdr:from>
    <xdr:to>
      <xdr:col>45</xdr:col>
      <xdr:colOff>177800</xdr:colOff>
      <xdr:row>64</xdr:row>
      <xdr:rowOff>91904</xdr:rowOff>
    </xdr:to>
    <xdr:cxnSp macro="">
      <xdr:nvCxnSpPr>
        <xdr:cNvPr id="255" name="直線コネクタ 254">
          <a:extLst>
            <a:ext uri="{FF2B5EF4-FFF2-40B4-BE49-F238E27FC236}">
              <a16:creationId xmlns:a16="http://schemas.microsoft.com/office/drawing/2014/main" id="{AF310212-D2CB-4910-B937-855CB5130C99}"/>
            </a:ext>
          </a:extLst>
        </xdr:cNvPr>
        <xdr:cNvCxnSpPr/>
      </xdr:nvCxnSpPr>
      <xdr:spPr>
        <a:xfrm flipV="1">
          <a:off x="7861300" y="11062617"/>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48461</xdr:rowOff>
    </xdr:from>
    <xdr:to>
      <xdr:col>36</xdr:col>
      <xdr:colOff>165100</xdr:colOff>
      <xdr:row>64</xdr:row>
      <xdr:rowOff>150061</xdr:rowOff>
    </xdr:to>
    <xdr:sp macro="" textlink="">
      <xdr:nvSpPr>
        <xdr:cNvPr id="256" name="楕円 255">
          <a:extLst>
            <a:ext uri="{FF2B5EF4-FFF2-40B4-BE49-F238E27FC236}">
              <a16:creationId xmlns:a16="http://schemas.microsoft.com/office/drawing/2014/main" id="{98798481-081C-4EB0-97B9-316D1C726E71}"/>
            </a:ext>
          </a:extLst>
        </xdr:cNvPr>
        <xdr:cNvSpPr/>
      </xdr:nvSpPr>
      <xdr:spPr>
        <a:xfrm>
          <a:off x="6921500" y="110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91904</xdr:rowOff>
    </xdr:from>
    <xdr:to>
      <xdr:col>41</xdr:col>
      <xdr:colOff>50800</xdr:colOff>
      <xdr:row>64</xdr:row>
      <xdr:rowOff>99261</xdr:rowOff>
    </xdr:to>
    <xdr:cxnSp macro="">
      <xdr:nvCxnSpPr>
        <xdr:cNvPr id="257" name="直線コネクタ 256">
          <a:extLst>
            <a:ext uri="{FF2B5EF4-FFF2-40B4-BE49-F238E27FC236}">
              <a16:creationId xmlns:a16="http://schemas.microsoft.com/office/drawing/2014/main" id="{D0EB8A41-C09C-41E2-97AB-4091BD0B8E15}"/>
            </a:ext>
          </a:extLst>
        </xdr:cNvPr>
        <xdr:cNvCxnSpPr/>
      </xdr:nvCxnSpPr>
      <xdr:spPr>
        <a:xfrm flipV="1">
          <a:off x="6972300" y="11064704"/>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F27C8A30-8699-4AB6-A6E8-553BDB55828E}"/>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3AF5DCE6-D7F4-4263-91F1-4E49299B43A7}"/>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8F75C43D-0FB6-4431-A9F3-47DCB25A727D}"/>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2889A3AB-EC99-45B9-B2C8-E3831FD058D3}"/>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121209</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EEBA211A-E6E0-4B36-82FD-E9B5700B5BD5}"/>
            </a:ext>
          </a:extLst>
        </xdr:cNvPr>
        <xdr:cNvSpPr txBox="1"/>
      </xdr:nvSpPr>
      <xdr:spPr>
        <a:xfrm>
          <a:off x="9359411" y="110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131744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D3287B31-2B7F-4D3E-934C-325C4998F6D6}"/>
            </a:ext>
          </a:extLst>
        </xdr:cNvPr>
        <xdr:cNvSpPr txBox="1"/>
      </xdr:nvSpPr>
      <xdr:spPr>
        <a:xfrm>
          <a:off x="8483111" y="111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133831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A668519A-4987-4693-9632-9C0980DED1C7}"/>
            </a:ext>
          </a:extLst>
        </xdr:cNvPr>
        <xdr:cNvSpPr txBox="1"/>
      </xdr:nvSpPr>
      <xdr:spPr>
        <a:xfrm>
          <a:off x="7594111" y="111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141188</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B7B037DC-7BC3-4DD2-855D-2265D3E0B9D5}"/>
            </a:ext>
          </a:extLst>
        </xdr:cNvPr>
        <xdr:cNvSpPr txBox="1"/>
      </xdr:nvSpPr>
      <xdr:spPr>
        <a:xfrm>
          <a:off x="6705111" y="111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846C317-1E10-42A6-9F27-D8BA4DF07F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32EB398-79BA-4B03-980D-4CB23DA0EB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99D3AF4-DDE7-4744-836E-81B71DA749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4E40D16-9386-4CC8-B035-1FE6D5F949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8D90821-176D-4488-8903-BF63F9DB58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6F5FB9A-1CD1-4988-8DDE-DD28B748F2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9E8212B-1AD6-417D-8C52-A9ECB7DBC6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4FB273D-33C0-49DB-917D-E85C8B1C6E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EAC8C3F-C293-497F-94F5-5F16EC2B8D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D8C63E4-F5A4-4D35-9B73-C34F99201FD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5C11CDC-B990-4EE9-ABFB-BBBA5B7362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9FC03562-EDB4-4634-B45A-972E0697378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5DA05F-8B1B-4EE8-B859-35F217C0599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67C93E53-D78F-4948-8BC9-F1A4D6499A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9E3D7F5-D73D-4311-B06D-99A5B1B505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EFF28D6-F013-4F5F-ABFA-73FD0905A30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4B32F9E-1CB7-4472-8B45-A003D329F92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2734AA5-EB4E-45A6-AC3D-67958408C31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6D0DCE1-1C92-4191-A848-51A8F23398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751CE9AD-EB9C-4A5F-BFB6-3FEE09788A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2D814F14-B8D2-403B-81F1-F5DD576716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D265EC3-9263-4D0F-A9AE-022AA80965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A2EEBC62-9C08-4B57-BB3C-AFEDFFF0E2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ED0B087-C293-470D-84E2-2538D015F1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55828789-3A2C-40EE-8AF6-30BB0F14A298}"/>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6E91B44-16B4-4289-8FC5-8B1A1AB164F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4DAEA88E-0987-414F-8EC7-13FD2124DED5}"/>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E94B1D6-84D7-4AFF-ACAB-97343C85F64C}"/>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DC755668-6CCF-4E6B-AC67-D3777BA81601}"/>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3B59B5D-B763-42BC-8182-E2C8AA2255CD}"/>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89DB96EC-3FD8-4BA0-A742-317A901AAC82}"/>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E6EE1F63-6108-492A-941B-D1677483675D}"/>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A57EA742-5B3A-443E-8A19-9EC456695928}"/>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768DBDDE-025D-4BED-9B9B-64E56F997174}"/>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70B46D33-A9C8-4837-90F4-06E601AFB10F}"/>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8EC182F-5DD7-46B1-9689-F53929FE23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FE9BD9B-5D25-49E0-9FBA-F04A797E3F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D9AC6EA-3E0F-4267-A51A-73A292E407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D10CF1B-427B-4CF0-BBBD-45DDBE0CA8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F5165BF-477F-4DBE-9069-42887FA473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6" name="楕円 305">
          <a:extLst>
            <a:ext uri="{FF2B5EF4-FFF2-40B4-BE49-F238E27FC236}">
              <a16:creationId xmlns:a16="http://schemas.microsoft.com/office/drawing/2014/main" id="{9B1CA6C2-77A1-497B-92CE-E5D3CBC90B5A}"/>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1947F016-017D-4B17-8301-B7A02B7C0BD9}"/>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308" name="楕円 307">
          <a:extLst>
            <a:ext uri="{FF2B5EF4-FFF2-40B4-BE49-F238E27FC236}">
              <a16:creationId xmlns:a16="http://schemas.microsoft.com/office/drawing/2014/main" id="{CCC2E8B8-5F28-4998-910D-ABA4D2822921}"/>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99061</xdr:rowOff>
    </xdr:to>
    <xdr:cxnSp macro="">
      <xdr:nvCxnSpPr>
        <xdr:cNvPr id="309" name="直線コネクタ 308">
          <a:extLst>
            <a:ext uri="{FF2B5EF4-FFF2-40B4-BE49-F238E27FC236}">
              <a16:creationId xmlns:a16="http://schemas.microsoft.com/office/drawing/2014/main" id="{488C0EA9-C754-45E7-9001-782B37C920F8}"/>
            </a:ext>
          </a:extLst>
        </xdr:cNvPr>
        <xdr:cNvCxnSpPr/>
      </xdr:nvCxnSpPr>
      <xdr:spPr>
        <a:xfrm>
          <a:off x="3797300" y="143084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310" name="楕円 309">
          <a:extLst>
            <a:ext uri="{FF2B5EF4-FFF2-40B4-BE49-F238E27FC236}">
              <a16:creationId xmlns:a16="http://schemas.microsoft.com/office/drawing/2014/main" id="{64B26869-A6C6-49DC-9AF3-5B0DB5F65BA2}"/>
            </a:ext>
          </a:extLst>
        </xdr:cNvPr>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85725</xdr:rowOff>
    </xdr:to>
    <xdr:cxnSp macro="">
      <xdr:nvCxnSpPr>
        <xdr:cNvPr id="311" name="直線コネクタ 310">
          <a:extLst>
            <a:ext uri="{FF2B5EF4-FFF2-40B4-BE49-F238E27FC236}">
              <a16:creationId xmlns:a16="http://schemas.microsoft.com/office/drawing/2014/main" id="{DA83DC56-3796-43DD-9785-EDEA6A02C01E}"/>
            </a:ext>
          </a:extLst>
        </xdr:cNvPr>
        <xdr:cNvCxnSpPr/>
      </xdr:nvCxnSpPr>
      <xdr:spPr>
        <a:xfrm flipV="1">
          <a:off x="2908300" y="14308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12" name="楕円 311">
          <a:extLst>
            <a:ext uri="{FF2B5EF4-FFF2-40B4-BE49-F238E27FC236}">
              <a16:creationId xmlns:a16="http://schemas.microsoft.com/office/drawing/2014/main" id="{12F59569-5FCC-44B0-A9D8-105EF04CCE82}"/>
            </a:ext>
          </a:extLst>
        </xdr:cNvPr>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85725</xdr:rowOff>
    </xdr:to>
    <xdr:cxnSp macro="">
      <xdr:nvCxnSpPr>
        <xdr:cNvPr id="313" name="直線コネクタ 312">
          <a:extLst>
            <a:ext uri="{FF2B5EF4-FFF2-40B4-BE49-F238E27FC236}">
              <a16:creationId xmlns:a16="http://schemas.microsoft.com/office/drawing/2014/main" id="{513BB861-C2CA-4E91-A2AB-44A46CC34F36}"/>
            </a:ext>
          </a:extLst>
        </xdr:cNvPr>
        <xdr:cNvCxnSpPr/>
      </xdr:nvCxnSpPr>
      <xdr:spPr>
        <a:xfrm>
          <a:off x="2019300" y="14306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12064</xdr:rowOff>
    </xdr:from>
    <xdr:to>
      <xdr:col>6</xdr:col>
      <xdr:colOff>38100</xdr:colOff>
      <xdr:row>83</xdr:row>
      <xdr:rowOff>113664</xdr:rowOff>
    </xdr:to>
    <xdr:sp macro="" textlink="">
      <xdr:nvSpPr>
        <xdr:cNvPr id="314" name="楕円 313">
          <a:extLst>
            <a:ext uri="{FF2B5EF4-FFF2-40B4-BE49-F238E27FC236}">
              <a16:creationId xmlns:a16="http://schemas.microsoft.com/office/drawing/2014/main" id="{7BD8ACBD-4D7A-4E45-8519-9E9FC968B58F}"/>
            </a:ext>
          </a:extLst>
        </xdr:cNvPr>
        <xdr:cNvSpPr/>
      </xdr:nvSpPr>
      <xdr:spPr>
        <a:xfrm>
          <a:off x="1079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62864</xdr:rowOff>
    </xdr:from>
    <xdr:to>
      <xdr:col>10</xdr:col>
      <xdr:colOff>114300</xdr:colOff>
      <xdr:row>83</xdr:row>
      <xdr:rowOff>76200</xdr:rowOff>
    </xdr:to>
    <xdr:cxnSp macro="">
      <xdr:nvCxnSpPr>
        <xdr:cNvPr id="315" name="直線コネクタ 314">
          <a:extLst>
            <a:ext uri="{FF2B5EF4-FFF2-40B4-BE49-F238E27FC236}">
              <a16:creationId xmlns:a16="http://schemas.microsoft.com/office/drawing/2014/main" id="{E3AAC307-6A3B-4B8C-A342-8426B6E85E49}"/>
            </a:ext>
          </a:extLst>
        </xdr:cNvPr>
        <xdr:cNvCxnSpPr/>
      </xdr:nvCxnSpPr>
      <xdr:spPr>
        <a:xfrm>
          <a:off x="1130300" y="142932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D07E5983-1143-4FE7-B303-5772512DD194}"/>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B12D6929-99F6-4F13-9B5D-FF146E315A79}"/>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743D96DD-06E3-428F-97BE-28C155D998CD}"/>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6459F0A8-2B7A-4C09-98DF-3168C1E2A206}"/>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20" name="n_1mainValue【公営住宅】&#10;有形固定資産減価償却率">
          <a:extLst>
            <a:ext uri="{FF2B5EF4-FFF2-40B4-BE49-F238E27FC236}">
              <a16:creationId xmlns:a16="http://schemas.microsoft.com/office/drawing/2014/main" id="{A2C423EE-70BD-470F-A615-FBB90E311A97}"/>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321" name="n_2mainValue【公営住宅】&#10;有形固定資産減価償却率">
          <a:extLst>
            <a:ext uri="{FF2B5EF4-FFF2-40B4-BE49-F238E27FC236}">
              <a16:creationId xmlns:a16="http://schemas.microsoft.com/office/drawing/2014/main" id="{5D91D00A-9485-4D34-87B8-115CBF9C74CA}"/>
            </a:ext>
          </a:extLst>
        </xdr:cNvPr>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22" name="n_3mainValue【公営住宅】&#10;有形固定資産減価償却率">
          <a:extLst>
            <a:ext uri="{FF2B5EF4-FFF2-40B4-BE49-F238E27FC236}">
              <a16:creationId xmlns:a16="http://schemas.microsoft.com/office/drawing/2014/main" id="{3E609F27-6090-4BAA-B7F5-154AE6D01993}"/>
            </a:ext>
          </a:extLst>
        </xdr:cNvPr>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104791</xdr:rowOff>
    </xdr:from>
    <xdr:ext cx="405111" cy="259045"/>
    <xdr:sp macro="" textlink="">
      <xdr:nvSpPr>
        <xdr:cNvPr id="323" name="n_4mainValue【公営住宅】&#10;有形固定資産減価償却率">
          <a:extLst>
            <a:ext uri="{FF2B5EF4-FFF2-40B4-BE49-F238E27FC236}">
              <a16:creationId xmlns:a16="http://schemas.microsoft.com/office/drawing/2014/main" id="{76480D1A-13DF-4773-96F0-5F6A4C8DE2C3}"/>
            </a:ext>
          </a:extLst>
        </xdr:cNvPr>
        <xdr:cNvSpPr txBox="1"/>
      </xdr:nvSpPr>
      <xdr:spPr>
        <a:xfrm>
          <a:off x="927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D2D71AA-B84E-4A95-A324-68760EC17D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D0B5D87-69F7-4EB4-BFB2-8AF79EE293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6AD6754-57DE-4542-BD9B-0F188E6274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BA2DEB9-5526-44C4-B357-3324BAF6A5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FE261BF-0BA0-44B9-97DF-1667EB7A3C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4E0BE06-9BAB-4FF0-A703-1F07EA5257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22F6144-AAAA-442F-B3D8-2ACBC62B60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965EFD7-ADC5-4E7E-844C-7E31EF49C9A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224C193-EF39-42B9-9498-8CA028EC7E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9CDA66D-A6AF-41E7-A2F4-8CCA418C8F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17CBD0D7-5D7E-49B2-BB57-56C0AF077C5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D920FD15-2A02-4EA0-BDE3-45549A6B89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B6A24C82-0EBD-40AA-B13E-C25D2500F78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7C0ABF2-D3C1-4B79-8F78-5EC51271718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8A361064-1D77-4E26-8029-75F7972F1C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763DA9F-D5B3-4290-BF5B-8B5E3CDBDDD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62C7CED9-B812-4810-8F2D-8D40639758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ECFCDADC-A793-4013-8704-296D9111743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B34CCC9-FB10-4368-BF71-821BFA64745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8D244158-890B-4A8D-A7E3-EE3A43186D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9016596-0506-454F-9A13-BEC2016E2F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249A0F1-9C21-4002-AA92-487AF8F1B02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4E3C271-5255-4BD5-B863-C0C843113C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14279534-5840-4875-B0AD-3953F71460DA}"/>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679ABAFC-628B-4B25-A685-ABBE5C386188}"/>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284C167B-B17E-47DD-A9A5-BFB98865FBA3}"/>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2338EB49-3DE7-4E9D-A2CF-B8E5C1070A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C22688C9-84FA-44D3-A5FA-50326895423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137F4022-20E8-4D00-83AD-6F0BD2E59A12}"/>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59226807-6273-4DB9-AEE2-398D354F5DDE}"/>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F9189328-A44B-4E69-BC38-4866ECE7105B}"/>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4FD1FB00-C359-4664-AFA7-6F5DD6A809C5}"/>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6EE0816B-9448-4C01-B8C2-E392C8E6E3C4}"/>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AC468C06-D586-48A3-AB25-2C0577776CC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E9E3D7A-7E70-4B21-9554-C95A1F28EC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0CDD9C3-82FF-4461-A972-23E627DDAA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E65B03E-6B1D-4FC6-80E2-B822BCA840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3C2A9C2-581B-4409-9AA3-2FF34FF4B9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FD65501-431B-40A7-BE94-16A7F7B735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170562</xdr:rowOff>
    </xdr:from>
    <xdr:to>
      <xdr:col>55</xdr:col>
      <xdr:colOff>50800</xdr:colOff>
      <xdr:row>84</xdr:row>
      <xdr:rowOff>100712</xdr:rowOff>
    </xdr:to>
    <xdr:sp macro="" textlink="">
      <xdr:nvSpPr>
        <xdr:cNvPr id="363" name="楕円 362">
          <a:extLst>
            <a:ext uri="{FF2B5EF4-FFF2-40B4-BE49-F238E27FC236}">
              <a16:creationId xmlns:a16="http://schemas.microsoft.com/office/drawing/2014/main" id="{313618FA-5686-4144-871A-3C3843754C86}"/>
            </a:ext>
          </a:extLst>
        </xdr:cNvPr>
        <xdr:cNvSpPr/>
      </xdr:nvSpPr>
      <xdr:spPr>
        <a:xfrm>
          <a:off x="10426700" y="14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21989</xdr:rowOff>
    </xdr:from>
    <xdr:ext cx="469744" cy="259045"/>
    <xdr:sp macro="" textlink="">
      <xdr:nvSpPr>
        <xdr:cNvPr id="364" name="【公営住宅】&#10;一人当たり面積該当値テキスト">
          <a:extLst>
            <a:ext uri="{FF2B5EF4-FFF2-40B4-BE49-F238E27FC236}">
              <a16:creationId xmlns:a16="http://schemas.microsoft.com/office/drawing/2014/main" id="{17F2B0E8-1830-43BF-B5C9-CB98E16592F2}"/>
            </a:ext>
          </a:extLst>
        </xdr:cNvPr>
        <xdr:cNvSpPr txBox="1"/>
      </xdr:nvSpPr>
      <xdr:spPr>
        <a:xfrm>
          <a:off x="10515600"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164464</xdr:rowOff>
    </xdr:from>
    <xdr:to>
      <xdr:col>50</xdr:col>
      <xdr:colOff>165100</xdr:colOff>
      <xdr:row>84</xdr:row>
      <xdr:rowOff>94614</xdr:rowOff>
    </xdr:to>
    <xdr:sp macro="" textlink="">
      <xdr:nvSpPr>
        <xdr:cNvPr id="365" name="楕円 364">
          <a:extLst>
            <a:ext uri="{FF2B5EF4-FFF2-40B4-BE49-F238E27FC236}">
              <a16:creationId xmlns:a16="http://schemas.microsoft.com/office/drawing/2014/main" id="{534E930B-3CD2-4376-9DAC-A3DDAE21DBF6}"/>
            </a:ext>
          </a:extLst>
        </xdr:cNvPr>
        <xdr:cNvSpPr/>
      </xdr:nvSpPr>
      <xdr:spPr>
        <a:xfrm>
          <a:off x="9588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43814</xdr:rowOff>
    </xdr:from>
    <xdr:to>
      <xdr:col>55</xdr:col>
      <xdr:colOff>0</xdr:colOff>
      <xdr:row>84</xdr:row>
      <xdr:rowOff>49912</xdr:rowOff>
    </xdr:to>
    <xdr:cxnSp macro="">
      <xdr:nvCxnSpPr>
        <xdr:cNvPr id="366" name="直線コネクタ 365">
          <a:extLst>
            <a:ext uri="{FF2B5EF4-FFF2-40B4-BE49-F238E27FC236}">
              <a16:creationId xmlns:a16="http://schemas.microsoft.com/office/drawing/2014/main" id="{860AE7DD-E001-4EC4-98E1-718415AA3F93}"/>
            </a:ext>
          </a:extLst>
        </xdr:cNvPr>
        <xdr:cNvCxnSpPr/>
      </xdr:nvCxnSpPr>
      <xdr:spPr>
        <a:xfrm>
          <a:off x="9639300" y="14445614"/>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50546</xdr:rowOff>
    </xdr:from>
    <xdr:to>
      <xdr:col>46</xdr:col>
      <xdr:colOff>38100</xdr:colOff>
      <xdr:row>84</xdr:row>
      <xdr:rowOff>152146</xdr:rowOff>
    </xdr:to>
    <xdr:sp macro="" textlink="">
      <xdr:nvSpPr>
        <xdr:cNvPr id="367" name="楕円 366">
          <a:extLst>
            <a:ext uri="{FF2B5EF4-FFF2-40B4-BE49-F238E27FC236}">
              <a16:creationId xmlns:a16="http://schemas.microsoft.com/office/drawing/2014/main" id="{484EBB87-31EA-4865-8584-64EB9C88AC5C}"/>
            </a:ext>
          </a:extLst>
        </xdr:cNvPr>
        <xdr:cNvSpPr/>
      </xdr:nvSpPr>
      <xdr:spPr>
        <a:xfrm>
          <a:off x="8699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43814</xdr:rowOff>
    </xdr:from>
    <xdr:to>
      <xdr:col>50</xdr:col>
      <xdr:colOff>114300</xdr:colOff>
      <xdr:row>84</xdr:row>
      <xdr:rowOff>101346</xdr:rowOff>
    </xdr:to>
    <xdr:cxnSp macro="">
      <xdr:nvCxnSpPr>
        <xdr:cNvPr id="368" name="直線コネクタ 367">
          <a:extLst>
            <a:ext uri="{FF2B5EF4-FFF2-40B4-BE49-F238E27FC236}">
              <a16:creationId xmlns:a16="http://schemas.microsoft.com/office/drawing/2014/main" id="{3C15D4B0-4F06-450C-80FC-B5FC2A981598}"/>
            </a:ext>
          </a:extLst>
        </xdr:cNvPr>
        <xdr:cNvCxnSpPr/>
      </xdr:nvCxnSpPr>
      <xdr:spPr>
        <a:xfrm flipV="1">
          <a:off x="8750300" y="14445614"/>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54738</xdr:rowOff>
    </xdr:from>
    <xdr:to>
      <xdr:col>41</xdr:col>
      <xdr:colOff>101600</xdr:colOff>
      <xdr:row>84</xdr:row>
      <xdr:rowOff>156338</xdr:rowOff>
    </xdr:to>
    <xdr:sp macro="" textlink="">
      <xdr:nvSpPr>
        <xdr:cNvPr id="369" name="楕円 368">
          <a:extLst>
            <a:ext uri="{FF2B5EF4-FFF2-40B4-BE49-F238E27FC236}">
              <a16:creationId xmlns:a16="http://schemas.microsoft.com/office/drawing/2014/main" id="{008BCE5C-8F47-46F7-AC1A-10FFD15B149B}"/>
            </a:ext>
          </a:extLst>
        </xdr:cNvPr>
        <xdr:cNvSpPr/>
      </xdr:nvSpPr>
      <xdr:spPr>
        <a:xfrm>
          <a:off x="7810500" y="14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101346</xdr:rowOff>
    </xdr:from>
    <xdr:to>
      <xdr:col>45</xdr:col>
      <xdr:colOff>177800</xdr:colOff>
      <xdr:row>84</xdr:row>
      <xdr:rowOff>105538</xdr:rowOff>
    </xdr:to>
    <xdr:cxnSp macro="">
      <xdr:nvCxnSpPr>
        <xdr:cNvPr id="370" name="直線コネクタ 369">
          <a:extLst>
            <a:ext uri="{FF2B5EF4-FFF2-40B4-BE49-F238E27FC236}">
              <a16:creationId xmlns:a16="http://schemas.microsoft.com/office/drawing/2014/main" id="{2EDDA6C8-5EB5-44CE-93B9-3C4D26BB64AB}"/>
            </a:ext>
          </a:extLst>
        </xdr:cNvPr>
        <xdr:cNvCxnSpPr/>
      </xdr:nvCxnSpPr>
      <xdr:spPr>
        <a:xfrm flipV="1">
          <a:off x="7861300" y="1450314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43687</xdr:rowOff>
    </xdr:from>
    <xdr:to>
      <xdr:col>36</xdr:col>
      <xdr:colOff>165100</xdr:colOff>
      <xdr:row>84</xdr:row>
      <xdr:rowOff>145287</xdr:rowOff>
    </xdr:to>
    <xdr:sp macro="" textlink="">
      <xdr:nvSpPr>
        <xdr:cNvPr id="371" name="楕円 370">
          <a:extLst>
            <a:ext uri="{FF2B5EF4-FFF2-40B4-BE49-F238E27FC236}">
              <a16:creationId xmlns:a16="http://schemas.microsoft.com/office/drawing/2014/main" id="{30A7476E-6250-418F-A49E-AA7BD4BEBC1E}"/>
            </a:ext>
          </a:extLst>
        </xdr:cNvPr>
        <xdr:cNvSpPr/>
      </xdr:nvSpPr>
      <xdr:spPr>
        <a:xfrm>
          <a:off x="6921500" y="144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94487</xdr:rowOff>
    </xdr:from>
    <xdr:to>
      <xdr:col>41</xdr:col>
      <xdr:colOff>50800</xdr:colOff>
      <xdr:row>84</xdr:row>
      <xdr:rowOff>105538</xdr:rowOff>
    </xdr:to>
    <xdr:cxnSp macro="">
      <xdr:nvCxnSpPr>
        <xdr:cNvPr id="372" name="直線コネクタ 371">
          <a:extLst>
            <a:ext uri="{FF2B5EF4-FFF2-40B4-BE49-F238E27FC236}">
              <a16:creationId xmlns:a16="http://schemas.microsoft.com/office/drawing/2014/main" id="{2D984B74-B136-461F-8CCD-986AE36BFDA2}"/>
            </a:ext>
          </a:extLst>
        </xdr:cNvPr>
        <xdr:cNvCxnSpPr/>
      </xdr:nvCxnSpPr>
      <xdr:spPr>
        <a:xfrm>
          <a:off x="6972300" y="14496287"/>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87A8470B-57CE-4E09-94C7-24779D4C7678}"/>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2B30B7A2-5EC2-473C-8EF0-10947CE4458D}"/>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7C888328-C3A7-4B5E-8C85-D1B264C53484}"/>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8AF830DE-BCEF-4804-8699-EB9765B0CAC5}"/>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111141</xdr:rowOff>
    </xdr:from>
    <xdr:ext cx="469744" cy="259045"/>
    <xdr:sp macro="" textlink="">
      <xdr:nvSpPr>
        <xdr:cNvPr id="377" name="n_1mainValue【公営住宅】&#10;一人当たり面積">
          <a:extLst>
            <a:ext uri="{FF2B5EF4-FFF2-40B4-BE49-F238E27FC236}">
              <a16:creationId xmlns:a16="http://schemas.microsoft.com/office/drawing/2014/main" id="{27FEC9E7-577F-4F6C-BB7E-D4A58777FA97}"/>
            </a:ext>
          </a:extLst>
        </xdr:cNvPr>
        <xdr:cNvSpPr txBox="1"/>
      </xdr:nvSpPr>
      <xdr:spPr>
        <a:xfrm>
          <a:off x="9391727" y="141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168673</xdr:rowOff>
    </xdr:from>
    <xdr:ext cx="469744" cy="259045"/>
    <xdr:sp macro="" textlink="">
      <xdr:nvSpPr>
        <xdr:cNvPr id="378" name="n_2mainValue【公営住宅】&#10;一人当たり面積">
          <a:extLst>
            <a:ext uri="{FF2B5EF4-FFF2-40B4-BE49-F238E27FC236}">
              <a16:creationId xmlns:a16="http://schemas.microsoft.com/office/drawing/2014/main" id="{D662E600-18A3-433D-A6A4-B9AD81B88C2B}"/>
            </a:ext>
          </a:extLst>
        </xdr:cNvPr>
        <xdr:cNvSpPr txBox="1"/>
      </xdr:nvSpPr>
      <xdr:spPr>
        <a:xfrm>
          <a:off x="8515427" y="1422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1415</xdr:rowOff>
    </xdr:from>
    <xdr:ext cx="469744" cy="259045"/>
    <xdr:sp macro="" textlink="">
      <xdr:nvSpPr>
        <xdr:cNvPr id="379" name="n_3mainValue【公営住宅】&#10;一人当たり面積">
          <a:extLst>
            <a:ext uri="{FF2B5EF4-FFF2-40B4-BE49-F238E27FC236}">
              <a16:creationId xmlns:a16="http://schemas.microsoft.com/office/drawing/2014/main" id="{EBDF0539-324A-4E6F-ACDC-7BB79835EBD1}"/>
            </a:ext>
          </a:extLst>
        </xdr:cNvPr>
        <xdr:cNvSpPr txBox="1"/>
      </xdr:nvSpPr>
      <xdr:spPr>
        <a:xfrm>
          <a:off x="7626427" y="142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161814</xdr:rowOff>
    </xdr:from>
    <xdr:ext cx="469744" cy="259045"/>
    <xdr:sp macro="" textlink="">
      <xdr:nvSpPr>
        <xdr:cNvPr id="380" name="n_4mainValue【公営住宅】&#10;一人当たり面積">
          <a:extLst>
            <a:ext uri="{FF2B5EF4-FFF2-40B4-BE49-F238E27FC236}">
              <a16:creationId xmlns:a16="http://schemas.microsoft.com/office/drawing/2014/main" id="{C08C0A65-5B3F-4A87-9D89-B276D4AD4BB6}"/>
            </a:ext>
          </a:extLst>
        </xdr:cNvPr>
        <xdr:cNvSpPr txBox="1"/>
      </xdr:nvSpPr>
      <xdr:spPr>
        <a:xfrm>
          <a:off x="67374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81BD2DD-465E-489D-9EAE-27544AADD4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5400546-6378-4B1E-B963-FD0675AB78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BD28866-13DF-41FA-983E-5039C50E0C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DA40C82-BEB6-45D9-803C-BFE87EADFA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EEE0238-3B5A-4EFD-B692-CD43B27066C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288F174-1A40-41C7-94F4-E2CDC11972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ABD27A7-733D-43F9-A412-77AB1BA0DA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D2456BE-514B-41C4-AF57-58FA6052628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EFFF963D-AA5B-4EF9-90C5-F738F9EDE3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69709C75-2AFE-4752-9727-BD4D5B0A4D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5CB19FC-A1C2-4EC0-8DEB-B7ADD11847E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841A82C-9150-45F5-B895-6A70569A4B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E7954DA-709F-4F57-B41E-D6204F6F34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C2703B5-C954-49B7-A64F-00075A501A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861AF6B-F64A-4223-9A79-996A901F12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9635DC7-A572-4A0E-9AA9-7914CBD4A1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0E71FC5-1948-40FF-96AA-B8DD50AD4A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048FA69-9758-44E2-A8F4-1CA2FD425C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927CB5D-C1B8-4DF4-85F4-86A30ABFBE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79A0933-4F64-4241-A2DC-786D4EB914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E030444-4031-4AF9-8DF9-72322508B40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CBF56FA-8987-4C08-9863-A36BB3A3FC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CC1F54AC-5FD0-40AE-9AA2-4D322C5478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BCBF504-9A12-4A25-80FC-F22B264C9F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C706F81-B335-4E4B-9F04-EFEEC40284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AAE673D-3A6C-4610-A20B-28C4D1984A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83E1CE4-DCC1-4B5D-8B54-98DA1F92E0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2809404A-D162-41D4-AD72-14473B1D676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E4833FB2-C7C7-4133-85D3-CEA245E831A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26FFCA1-B4D1-4CF7-93D2-99E8F94101E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7F82FBD0-7EDD-4BDE-B3B8-97AF8EE0425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AE65DA81-0B8F-46F7-B774-0106DC293B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EC730B48-F8E2-4E36-82E1-CC22D119B28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7722EF30-F5C6-44AF-9D57-06A29A6BDEC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2083E066-FD69-4C0A-B58F-CFC70DCD2A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ACAB9F53-4E1D-45CA-B013-322E5A7FCCD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811AA75B-2C35-4927-9829-115283D40CC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3D8E9CCC-61BD-46FA-88A1-766F22F9BE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E5979C9A-8F5B-48D2-8ADA-67D0EE00549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986905C-8550-4915-B95C-88BBCBB2BE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E32A0C42-F49F-4643-99B4-B745FE62547C}"/>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9AE14FD-6A5B-4454-984A-1CD3C52B0CF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151CE37A-0F6E-4286-A297-9F9BB7DE9D2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4080DBD7-F9DD-4EFE-98E8-1064BE389FE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302E1F2B-A75A-4EDD-AF30-F1BE6760624C}"/>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EF59214-CB46-4F90-BC0D-CC196C9F8638}"/>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85FCFF58-312B-4FD1-A2AF-58A056F91684}"/>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C21CAA6A-C89C-452E-BFB0-607F30DEFDD1}"/>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BB1AC9DE-445C-4B53-A40F-1D76EFA012F4}"/>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8E0AE968-4614-4A81-89EE-878B875843E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77DEC8E4-9844-43CA-ABD2-55DCA27D4935}"/>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0677B72-DD06-4706-9D99-8332909FF58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B3D0211-9808-431A-B924-6C49DDCF56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C03BF24-54EF-41F5-87E2-024C9799B8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8637358-2A28-453E-948C-9E335A59AB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F103DB4-DF14-4327-99D3-9FFA54525E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437" name="楕円 436">
          <a:extLst>
            <a:ext uri="{FF2B5EF4-FFF2-40B4-BE49-F238E27FC236}">
              <a16:creationId xmlns:a16="http://schemas.microsoft.com/office/drawing/2014/main" id="{1C145E11-0FD4-4E36-BE8A-C83A215F35F9}"/>
            </a:ext>
          </a:extLst>
        </xdr:cNvPr>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93362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9A2F658-2969-46F3-81BD-14F18580BD5B}"/>
            </a:ext>
          </a:extLst>
        </xdr:cNvPr>
        <xdr:cNvSpPr txBox="1"/>
      </xdr:nvSpPr>
      <xdr:spPr>
        <a:xfrm>
          <a:off x="16357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439" name="楕円 438">
          <a:extLst>
            <a:ext uri="{FF2B5EF4-FFF2-40B4-BE49-F238E27FC236}">
              <a16:creationId xmlns:a16="http://schemas.microsoft.com/office/drawing/2014/main" id="{A3499E82-6D53-427D-B57E-17652177274C}"/>
            </a:ext>
          </a:extLst>
        </xdr:cNvPr>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165735</xdr:rowOff>
    </xdr:to>
    <xdr:cxnSp macro="">
      <xdr:nvCxnSpPr>
        <xdr:cNvPr id="440" name="直線コネクタ 439">
          <a:extLst>
            <a:ext uri="{FF2B5EF4-FFF2-40B4-BE49-F238E27FC236}">
              <a16:creationId xmlns:a16="http://schemas.microsoft.com/office/drawing/2014/main" id="{6A5DC639-3B3F-468E-A9E2-2794DBD5B0E3}"/>
            </a:ext>
          </a:extLst>
        </xdr:cNvPr>
        <xdr:cNvCxnSpPr/>
      </xdr:nvCxnSpPr>
      <xdr:spPr>
        <a:xfrm>
          <a:off x="15481300" y="64236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441" name="楕円 440">
          <a:extLst>
            <a:ext uri="{FF2B5EF4-FFF2-40B4-BE49-F238E27FC236}">
              <a16:creationId xmlns:a16="http://schemas.microsoft.com/office/drawing/2014/main" id="{BA35B6B2-5122-4313-B7E1-8EC725818710}"/>
            </a:ext>
          </a:extLst>
        </xdr:cNvPr>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24765</xdr:rowOff>
    </xdr:from>
    <xdr:to>
      <xdr:col>81</xdr:col>
      <xdr:colOff>50800</xdr:colOff>
      <xdr:row>37</xdr:row>
      <xdr:rowOff>80010</xdr:rowOff>
    </xdr:to>
    <xdr:cxnSp macro="">
      <xdr:nvCxnSpPr>
        <xdr:cNvPr id="442" name="直線コネクタ 441">
          <a:extLst>
            <a:ext uri="{FF2B5EF4-FFF2-40B4-BE49-F238E27FC236}">
              <a16:creationId xmlns:a16="http://schemas.microsoft.com/office/drawing/2014/main" id="{9BC4E879-58D1-4459-9BED-3AA008AFA260}"/>
            </a:ext>
          </a:extLst>
        </xdr:cNvPr>
        <xdr:cNvCxnSpPr/>
      </xdr:nvCxnSpPr>
      <xdr:spPr>
        <a:xfrm>
          <a:off x="14592300" y="6368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43" name="楕円 442">
          <a:extLst>
            <a:ext uri="{FF2B5EF4-FFF2-40B4-BE49-F238E27FC236}">
              <a16:creationId xmlns:a16="http://schemas.microsoft.com/office/drawing/2014/main" id="{DD4DE0E6-7584-4475-BB9C-7E8607EC833A}"/>
            </a:ext>
          </a:extLst>
        </xdr:cNvPr>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24765</xdr:rowOff>
    </xdr:to>
    <xdr:cxnSp macro="">
      <xdr:nvCxnSpPr>
        <xdr:cNvPr id="444" name="直線コネクタ 443">
          <a:extLst>
            <a:ext uri="{FF2B5EF4-FFF2-40B4-BE49-F238E27FC236}">
              <a16:creationId xmlns:a16="http://schemas.microsoft.com/office/drawing/2014/main" id="{4F9A1149-0BDC-4056-99FE-C6488BBBA0F1}"/>
            </a:ext>
          </a:extLst>
        </xdr:cNvPr>
        <xdr:cNvCxnSpPr/>
      </xdr:nvCxnSpPr>
      <xdr:spPr>
        <a:xfrm>
          <a:off x="13703300" y="632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445" name="楕円 444">
          <a:extLst>
            <a:ext uri="{FF2B5EF4-FFF2-40B4-BE49-F238E27FC236}">
              <a16:creationId xmlns:a16="http://schemas.microsoft.com/office/drawing/2014/main" id="{C108BF8D-B20B-4AB2-BAE9-A8725217B549}"/>
            </a:ext>
          </a:extLst>
        </xdr:cNvPr>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37</xdr:row>
      <xdr:rowOff>59055</xdr:rowOff>
    </xdr:to>
    <xdr:cxnSp macro="">
      <xdr:nvCxnSpPr>
        <xdr:cNvPr id="446" name="直線コネクタ 445">
          <a:extLst>
            <a:ext uri="{FF2B5EF4-FFF2-40B4-BE49-F238E27FC236}">
              <a16:creationId xmlns:a16="http://schemas.microsoft.com/office/drawing/2014/main" id="{BC3DE9C8-BB4B-425E-BF06-255EB5CC0A8D}"/>
            </a:ext>
          </a:extLst>
        </xdr:cNvPr>
        <xdr:cNvCxnSpPr/>
      </xdr:nvCxnSpPr>
      <xdr:spPr>
        <a:xfrm flipV="1">
          <a:off x="12814300" y="63284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1AD78FA-9B7A-4694-86F8-88330C38CFB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10262AE0-6D83-48FC-BC6E-7CC95A22CB9B}"/>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E5AFFBD-A56E-4D96-B146-AFF5F686245F}"/>
            </a:ext>
          </a:extLst>
        </xdr:cNvPr>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0FD7F75-8E4D-452C-B8AF-A0BAE6566106}"/>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121937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C9E887E-9D95-4C93-89EE-27D7DE2B61EA}"/>
            </a:ext>
          </a:extLst>
        </xdr:cNvPr>
        <xdr:cNvSpPr txBox="1"/>
      </xdr:nvSpPr>
      <xdr:spPr>
        <a:xfrm>
          <a:off x="15266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66692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140F3F5-A02E-4F98-A2D6-4C1655D6EE4F}"/>
            </a:ext>
          </a:extLst>
        </xdr:cNvPr>
        <xdr:cNvSpPr txBox="1"/>
      </xdr:nvSpPr>
      <xdr:spPr>
        <a:xfrm>
          <a:off x="14389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1881B9ED-2072-4C4A-9CB9-BF5249CAE30C}"/>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4403938-F42F-41C5-9858-5BE33FDC0D10}"/>
            </a:ext>
          </a:extLst>
        </xdr:cNvPr>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6B64BF8-7C79-40A9-B451-F3467B536C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6A72481-09FA-472E-9E9D-D145F50BA0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3C9CE6F2-645A-491C-9BB6-F98B882D00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4992F7B-6C76-4C51-BBDE-F46AC3C25A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9569B88-0F67-423B-97D4-0297B9BA92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589D0F6-CE27-4127-B232-F91BF77815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A663369-C149-45AB-8BE1-53C816FE15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3086422-D1D3-490C-932C-9AE90400BA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C6BC294-6221-4FCC-9D33-B6C8C3D941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69C11F8-90C1-441A-8B01-DFA643E191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86A9A862-6B01-44EC-943B-B114978BCA3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8CFAE6F0-A5A3-4B4E-B5CE-7A7724C00CB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B0DFB8A-D4AB-4B31-914F-4038DA80F86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A0FC765-6522-45CD-9808-F952E080636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77B65F59-1468-4162-A70D-07430133B16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D2902C1-31B7-4377-AC93-75665092153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86D2200-10EC-46F5-9E13-F7F7104814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5CB7998-A97F-4694-9488-E80D4B4271D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CFF60D9A-7ED2-4181-A64C-004F3B9D82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62952EA-6DDD-401E-9311-96BB1BC2673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81C5E05-1FAF-4A25-B52E-9184CE240B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9CC9C1CA-B8F3-4995-8007-AFF571D5767B}"/>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5749565B-E505-4994-B0B8-02352EBF85F5}"/>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A7BC25D2-4AE4-41B5-86E5-A1C4110A2DEC}"/>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91C124FF-63F8-4F80-964E-A4BE39058F3B}"/>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74F733F1-D2CC-406B-8A20-88EF9DF6E4CD}"/>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B78BE95-1F6D-49AF-A65A-832E3EB596EA}"/>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FB87751-7287-4F4C-B0C1-6DD94F24EB78}"/>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5516CCAF-FF5D-42C7-AE7C-175570E87A83}"/>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193B92A2-95A0-4F13-AE76-BB3DDC74B1C7}"/>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0BC61600-B97B-410D-8B06-5CB26D673BA5}"/>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56F00321-E636-4755-A928-EB3991295289}"/>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570BCF0-49C2-4AB3-9284-DD93FF05EB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D703403-8D04-45C1-B0CF-2D809140C8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22418C9-F59B-4EC8-9E90-A867C4555F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B6DAD91-B514-4298-90C2-F06D7C2EE1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A0E2B5A-D845-4A4D-B234-23B9058E60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77978</xdr:rowOff>
    </xdr:from>
    <xdr:to>
      <xdr:col>116</xdr:col>
      <xdr:colOff>114300</xdr:colOff>
      <xdr:row>39</xdr:row>
      <xdr:rowOff>8128</xdr:rowOff>
    </xdr:to>
    <xdr:sp macro="" textlink="">
      <xdr:nvSpPr>
        <xdr:cNvPr id="492" name="楕円 491">
          <a:extLst>
            <a:ext uri="{FF2B5EF4-FFF2-40B4-BE49-F238E27FC236}">
              <a16:creationId xmlns:a16="http://schemas.microsoft.com/office/drawing/2014/main" id="{041AA205-7CEA-4659-B880-1D9E882E1139}"/>
            </a:ext>
          </a:extLst>
        </xdr:cNvPr>
        <xdr:cNvSpPr/>
      </xdr:nvSpPr>
      <xdr:spPr>
        <a:xfrm>
          <a:off x="22110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100855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46CB2A52-B40C-480E-8507-C1150F9D32F9}"/>
            </a:ext>
          </a:extLst>
        </xdr:cNvPr>
        <xdr:cNvSpPr txBox="1"/>
      </xdr:nvSpPr>
      <xdr:spPr>
        <a:xfrm>
          <a:off x="22199600" y="64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119126</xdr:rowOff>
    </xdr:from>
    <xdr:to>
      <xdr:col>112</xdr:col>
      <xdr:colOff>38100</xdr:colOff>
      <xdr:row>39</xdr:row>
      <xdr:rowOff>49276</xdr:rowOff>
    </xdr:to>
    <xdr:sp macro="" textlink="">
      <xdr:nvSpPr>
        <xdr:cNvPr id="494" name="楕円 493">
          <a:extLst>
            <a:ext uri="{FF2B5EF4-FFF2-40B4-BE49-F238E27FC236}">
              <a16:creationId xmlns:a16="http://schemas.microsoft.com/office/drawing/2014/main" id="{28DB96C9-C189-41D8-99EF-4853C054A4DD}"/>
            </a:ext>
          </a:extLst>
        </xdr:cNvPr>
        <xdr:cNvSpPr/>
      </xdr:nvSpPr>
      <xdr:spPr>
        <a:xfrm>
          <a:off x="21272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128778</xdr:rowOff>
    </xdr:from>
    <xdr:to>
      <xdr:col>116</xdr:col>
      <xdr:colOff>63500</xdr:colOff>
      <xdr:row>38</xdr:row>
      <xdr:rowOff>169926</xdr:rowOff>
    </xdr:to>
    <xdr:cxnSp macro="">
      <xdr:nvCxnSpPr>
        <xdr:cNvPr id="495" name="直線コネクタ 494">
          <a:extLst>
            <a:ext uri="{FF2B5EF4-FFF2-40B4-BE49-F238E27FC236}">
              <a16:creationId xmlns:a16="http://schemas.microsoft.com/office/drawing/2014/main" id="{9ECD08D5-032D-41A5-A396-A75458BF13DC}"/>
            </a:ext>
          </a:extLst>
        </xdr:cNvPr>
        <xdr:cNvCxnSpPr/>
      </xdr:nvCxnSpPr>
      <xdr:spPr>
        <a:xfrm flipV="1">
          <a:off x="21323300" y="664387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496" name="楕円 495">
          <a:extLst>
            <a:ext uri="{FF2B5EF4-FFF2-40B4-BE49-F238E27FC236}">
              <a16:creationId xmlns:a16="http://schemas.microsoft.com/office/drawing/2014/main" id="{3442D838-485C-4184-915D-648FDF004B47}"/>
            </a:ext>
          </a:extLst>
        </xdr:cNvPr>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169926</xdr:rowOff>
    </xdr:from>
    <xdr:to>
      <xdr:col>111</xdr:col>
      <xdr:colOff>177800</xdr:colOff>
      <xdr:row>39</xdr:row>
      <xdr:rowOff>762</xdr:rowOff>
    </xdr:to>
    <xdr:cxnSp macro="">
      <xdr:nvCxnSpPr>
        <xdr:cNvPr id="497" name="直線コネクタ 496">
          <a:extLst>
            <a:ext uri="{FF2B5EF4-FFF2-40B4-BE49-F238E27FC236}">
              <a16:creationId xmlns:a16="http://schemas.microsoft.com/office/drawing/2014/main" id="{72215E00-BCDE-4669-A1EE-A833C8E965FD}"/>
            </a:ext>
          </a:extLst>
        </xdr:cNvPr>
        <xdr:cNvCxnSpPr/>
      </xdr:nvCxnSpPr>
      <xdr:spPr>
        <a:xfrm flipV="1">
          <a:off x="20434300" y="6685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98" name="楕円 497">
          <a:extLst>
            <a:ext uri="{FF2B5EF4-FFF2-40B4-BE49-F238E27FC236}">
              <a16:creationId xmlns:a16="http://schemas.microsoft.com/office/drawing/2014/main" id="{D31BB04E-6FCC-4105-857B-67EFC96C89FF}"/>
            </a:ext>
          </a:extLst>
        </xdr:cNvPr>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5334</xdr:rowOff>
    </xdr:to>
    <xdr:cxnSp macro="">
      <xdr:nvCxnSpPr>
        <xdr:cNvPr id="499" name="直線コネクタ 498">
          <a:extLst>
            <a:ext uri="{FF2B5EF4-FFF2-40B4-BE49-F238E27FC236}">
              <a16:creationId xmlns:a16="http://schemas.microsoft.com/office/drawing/2014/main" id="{6D8D9B94-033B-422C-AB35-F432C0D87ED7}"/>
            </a:ext>
          </a:extLst>
        </xdr:cNvPr>
        <xdr:cNvCxnSpPr/>
      </xdr:nvCxnSpPr>
      <xdr:spPr>
        <a:xfrm flipV="1">
          <a:off x="19545300" y="668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160274</xdr:rowOff>
    </xdr:from>
    <xdr:to>
      <xdr:col>98</xdr:col>
      <xdr:colOff>38100</xdr:colOff>
      <xdr:row>38</xdr:row>
      <xdr:rowOff>90424</xdr:rowOff>
    </xdr:to>
    <xdr:sp macro="" textlink="">
      <xdr:nvSpPr>
        <xdr:cNvPr id="500" name="楕円 499">
          <a:extLst>
            <a:ext uri="{FF2B5EF4-FFF2-40B4-BE49-F238E27FC236}">
              <a16:creationId xmlns:a16="http://schemas.microsoft.com/office/drawing/2014/main" id="{88CB8A25-4D3C-4BEB-AD55-03F6562577A2}"/>
            </a:ext>
          </a:extLst>
        </xdr:cNvPr>
        <xdr:cNvSpPr/>
      </xdr:nvSpPr>
      <xdr:spPr>
        <a:xfrm>
          <a:off x="18605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39624</xdr:rowOff>
    </xdr:from>
    <xdr:to>
      <xdr:col>102</xdr:col>
      <xdr:colOff>114300</xdr:colOff>
      <xdr:row>39</xdr:row>
      <xdr:rowOff>5334</xdr:rowOff>
    </xdr:to>
    <xdr:cxnSp macro="">
      <xdr:nvCxnSpPr>
        <xdr:cNvPr id="501" name="直線コネクタ 500">
          <a:extLst>
            <a:ext uri="{FF2B5EF4-FFF2-40B4-BE49-F238E27FC236}">
              <a16:creationId xmlns:a16="http://schemas.microsoft.com/office/drawing/2014/main" id="{0EFE3D96-09D3-4E1C-A1A8-841039105FAF}"/>
            </a:ext>
          </a:extLst>
        </xdr:cNvPr>
        <xdr:cNvCxnSpPr/>
      </xdr:nvCxnSpPr>
      <xdr:spPr>
        <a:xfrm>
          <a:off x="18656300" y="65547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30D7AE6-97F9-4416-BA74-16E12C7DB5CE}"/>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547953D-F77C-404D-B285-26C595C4D41F}"/>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E95D13E-69C6-4F1F-87C0-020539025559}"/>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F908B822-95C8-47E5-96A5-4AEDC29EB10C}"/>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65803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410072B-5820-443F-9B86-AFA4DC82A2F6}"/>
            </a:ext>
          </a:extLst>
        </xdr:cNvPr>
        <xdr:cNvSpPr txBox="1"/>
      </xdr:nvSpPr>
      <xdr:spPr>
        <a:xfrm>
          <a:off x="210757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68089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92B87FFA-171A-44BE-867A-56C81EE23D99}"/>
            </a:ext>
          </a:extLst>
        </xdr:cNvPr>
        <xdr:cNvSpPr txBox="1"/>
      </xdr:nvSpPr>
      <xdr:spPr>
        <a:xfrm>
          <a:off x="20199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D10C943B-8CFF-444E-9C00-42794DCE5000}"/>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106951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42CEC7B-CCC8-4937-A6D8-795A02FC6E3F}"/>
            </a:ext>
          </a:extLst>
        </xdr:cNvPr>
        <xdr:cNvSpPr txBox="1"/>
      </xdr:nvSpPr>
      <xdr:spPr>
        <a:xfrm>
          <a:off x="18421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5CBB8EA-4F6C-48A5-BD9B-A97578759B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1692C22-43D0-4A9D-A045-7AF60C6905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2929EC4-E24E-4DA4-9C03-CB3614F9B5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B38B903-39D5-4B1E-A246-04BA910035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BAC63DCC-9240-480D-ABB5-05F1206015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540A2CD-0C6B-443F-987F-1E24C69A09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7C795C8-A8C1-47BF-BA26-A1CD8D76C4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4CC216A-1026-4E4B-A114-480519310D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1C31853-5F20-493F-8A6F-3C0B17FB48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92D39BDD-934D-4561-A701-DC4ECB61B9A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195BB5E5-087F-437E-8621-A7E4D9844D3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A6B20F4A-AA94-44E5-99BD-773B308603C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A4F82333-F296-44C7-9AAB-46569265551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6F9ADDE2-3279-42AD-8662-EF2D462609A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6C0EEA73-CFA7-4B2E-9AF5-2ED180309C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8DC092E3-46C2-473B-B15B-5870A16DA76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4FFAE5E4-E27C-4012-9093-9F93BD6CA1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DD8A8676-6B8D-4B00-BB86-3D482C19B68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E776EEDC-C675-41E4-8E7B-236331C4F9C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F3D5AD54-B7EC-41AF-ACC7-F8FF0ACA714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43754BA-7063-450A-BE8C-42B2652BC06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CEC33F54-45B4-4E5B-A18D-72F2D68012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1A16FC7B-4E89-43AF-8E2A-C0C023BB2C7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7A772AEE-B8F7-4660-B5FB-781CD6CFED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8E9EFE83-ACDA-422B-B0CC-4447AFDD98A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B0379903-4316-4169-95B2-934EF88F88EA}"/>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6DE97878-47DC-4C58-ABA0-AFC8D659E14A}"/>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DD9A7FAA-D617-4DFB-81CD-F99670E46989}"/>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7C8D46E4-C631-4398-BA7C-DB48C7CC74F1}"/>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93C3C579-3540-44BB-9817-F0FCDE3BB47A}"/>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8392D44F-AD35-4F9D-BEF1-C90470772BBE}"/>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764BDE26-5B89-4B09-BE13-0CC314B98A4B}"/>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BBA7C23F-A7E4-4A63-933A-C5CACD3A42E4}"/>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1C1EDEB3-E601-4706-B59B-5260F95DF55B}"/>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AAF8F5AB-8203-4766-8539-E83AE9E63A7E}"/>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A0149FD-43A1-43A3-B767-4226747D6F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3D73ED9-AE46-41B9-832E-E17EF5DC1B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A7CBC3B-5041-455A-AB71-AAC3882EA5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5A8347D-06BF-4C41-BE0C-6FE9FF9B59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4681A3C-6D5E-476A-9193-CF89D19EC1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50" name="楕円 549">
          <a:extLst>
            <a:ext uri="{FF2B5EF4-FFF2-40B4-BE49-F238E27FC236}">
              <a16:creationId xmlns:a16="http://schemas.microsoft.com/office/drawing/2014/main" id="{516F3C40-BDB7-4883-8396-B59EBCF706FF}"/>
            </a:ext>
          </a:extLst>
        </xdr:cNvPr>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687BF5C5-2D1E-4AF3-B1BB-732E7B159AF8}"/>
            </a:ext>
          </a:extLst>
        </xdr:cNvPr>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103505</xdr:rowOff>
    </xdr:from>
    <xdr:to>
      <xdr:col>81</xdr:col>
      <xdr:colOff>101600</xdr:colOff>
      <xdr:row>61</xdr:row>
      <xdr:rowOff>33655</xdr:rowOff>
    </xdr:to>
    <xdr:sp macro="" textlink="">
      <xdr:nvSpPr>
        <xdr:cNvPr id="552" name="楕円 551">
          <a:extLst>
            <a:ext uri="{FF2B5EF4-FFF2-40B4-BE49-F238E27FC236}">
              <a16:creationId xmlns:a16="http://schemas.microsoft.com/office/drawing/2014/main" id="{DCB2156C-7D9A-4A6F-B28A-3A3E31F75B25}"/>
            </a:ext>
          </a:extLst>
        </xdr:cNvPr>
        <xdr:cNvSpPr/>
      </xdr:nvSpPr>
      <xdr:spPr>
        <a:xfrm>
          <a:off x="15430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154305</xdr:rowOff>
    </xdr:from>
    <xdr:to>
      <xdr:col>85</xdr:col>
      <xdr:colOff>127000</xdr:colOff>
      <xdr:row>61</xdr:row>
      <xdr:rowOff>5715</xdr:rowOff>
    </xdr:to>
    <xdr:cxnSp macro="">
      <xdr:nvCxnSpPr>
        <xdr:cNvPr id="553" name="直線コネクタ 552">
          <a:extLst>
            <a:ext uri="{FF2B5EF4-FFF2-40B4-BE49-F238E27FC236}">
              <a16:creationId xmlns:a16="http://schemas.microsoft.com/office/drawing/2014/main" id="{94225526-EAD3-45C8-A89B-5B7CDF1F4475}"/>
            </a:ext>
          </a:extLst>
        </xdr:cNvPr>
        <xdr:cNvCxnSpPr/>
      </xdr:nvCxnSpPr>
      <xdr:spPr>
        <a:xfrm>
          <a:off x="15481300" y="104413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554" name="楕円 553">
          <a:extLst>
            <a:ext uri="{FF2B5EF4-FFF2-40B4-BE49-F238E27FC236}">
              <a16:creationId xmlns:a16="http://schemas.microsoft.com/office/drawing/2014/main" id="{791EE4FB-544B-497D-9BC7-E1CA379DA714}"/>
            </a:ext>
          </a:extLst>
        </xdr:cNvPr>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60</xdr:row>
      <xdr:rowOff>154305</xdr:rowOff>
    </xdr:to>
    <xdr:cxnSp macro="">
      <xdr:nvCxnSpPr>
        <xdr:cNvPr id="555" name="直線コネクタ 554">
          <a:extLst>
            <a:ext uri="{FF2B5EF4-FFF2-40B4-BE49-F238E27FC236}">
              <a16:creationId xmlns:a16="http://schemas.microsoft.com/office/drawing/2014/main" id="{36BFA4E5-B003-4AC7-83E2-AFA08C197B70}"/>
            </a:ext>
          </a:extLst>
        </xdr:cNvPr>
        <xdr:cNvCxnSpPr/>
      </xdr:nvCxnSpPr>
      <xdr:spPr>
        <a:xfrm>
          <a:off x="14592300" y="10431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556" name="楕円 555">
          <a:extLst>
            <a:ext uri="{FF2B5EF4-FFF2-40B4-BE49-F238E27FC236}">
              <a16:creationId xmlns:a16="http://schemas.microsoft.com/office/drawing/2014/main" id="{A83C4320-EF69-4693-B170-AA25A0B9A5E7}"/>
            </a:ext>
          </a:extLst>
        </xdr:cNvPr>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60</xdr:row>
      <xdr:rowOff>144780</xdr:rowOff>
    </xdr:to>
    <xdr:cxnSp macro="">
      <xdr:nvCxnSpPr>
        <xdr:cNvPr id="557" name="直線コネクタ 556">
          <a:extLst>
            <a:ext uri="{FF2B5EF4-FFF2-40B4-BE49-F238E27FC236}">
              <a16:creationId xmlns:a16="http://schemas.microsoft.com/office/drawing/2014/main" id="{9A3DF4A6-8EDE-452F-B12F-60434F58A979}"/>
            </a:ext>
          </a:extLst>
        </xdr:cNvPr>
        <xdr:cNvCxnSpPr/>
      </xdr:nvCxnSpPr>
      <xdr:spPr>
        <a:xfrm>
          <a:off x="13703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82550</xdr:rowOff>
    </xdr:from>
    <xdr:to>
      <xdr:col>67</xdr:col>
      <xdr:colOff>101600</xdr:colOff>
      <xdr:row>61</xdr:row>
      <xdr:rowOff>12700</xdr:rowOff>
    </xdr:to>
    <xdr:sp macro="" textlink="">
      <xdr:nvSpPr>
        <xdr:cNvPr id="558" name="楕円 557">
          <a:extLst>
            <a:ext uri="{FF2B5EF4-FFF2-40B4-BE49-F238E27FC236}">
              <a16:creationId xmlns:a16="http://schemas.microsoft.com/office/drawing/2014/main" id="{AE965D69-BB4A-413F-86E0-A7202BD6CBBE}"/>
            </a:ext>
          </a:extLst>
        </xdr:cNvPr>
        <xdr:cNvSpPr/>
      </xdr:nvSpPr>
      <xdr:spPr>
        <a:xfrm>
          <a:off x="1276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110490</xdr:rowOff>
    </xdr:from>
    <xdr:to>
      <xdr:col>71</xdr:col>
      <xdr:colOff>177800</xdr:colOff>
      <xdr:row>60</xdr:row>
      <xdr:rowOff>133350</xdr:rowOff>
    </xdr:to>
    <xdr:cxnSp macro="">
      <xdr:nvCxnSpPr>
        <xdr:cNvPr id="559" name="直線コネクタ 558">
          <a:extLst>
            <a:ext uri="{FF2B5EF4-FFF2-40B4-BE49-F238E27FC236}">
              <a16:creationId xmlns:a16="http://schemas.microsoft.com/office/drawing/2014/main" id="{71A31CE6-8ECE-489E-9B95-1A9EDD720501}"/>
            </a:ext>
          </a:extLst>
        </xdr:cNvPr>
        <xdr:cNvCxnSpPr/>
      </xdr:nvCxnSpPr>
      <xdr:spPr>
        <a:xfrm flipV="1">
          <a:off x="12814300" y="10397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a:extLst>
            <a:ext uri="{FF2B5EF4-FFF2-40B4-BE49-F238E27FC236}">
              <a16:creationId xmlns:a16="http://schemas.microsoft.com/office/drawing/2014/main" id="{4FB9F3AC-01CE-4603-BDBA-DBA518598A5C}"/>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7DCAAA8C-EC82-4931-9C0E-D78A303C9B3D}"/>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10FA76CA-8685-4B54-8BAC-8D95B68FB9C8}"/>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6CCF8A58-C3C7-4EE7-9F7C-8B62C43B31C7}"/>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24782</xdr:rowOff>
    </xdr:from>
    <xdr:ext cx="405111" cy="259045"/>
    <xdr:sp macro="" textlink="">
      <xdr:nvSpPr>
        <xdr:cNvPr id="564" name="n_1mainValue【学校施設】&#10;有形固定資産減価償却率">
          <a:extLst>
            <a:ext uri="{FF2B5EF4-FFF2-40B4-BE49-F238E27FC236}">
              <a16:creationId xmlns:a16="http://schemas.microsoft.com/office/drawing/2014/main" id="{D486CE60-6F60-4D22-BD93-1882A00CC3B0}"/>
            </a:ext>
          </a:extLst>
        </xdr:cNvPr>
        <xdr:cNvSpPr txBox="1"/>
      </xdr:nvSpPr>
      <xdr:spPr>
        <a:xfrm>
          <a:off x="15266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565" name="n_2mainValue【学校施設】&#10;有形固定資産減価償却率">
          <a:extLst>
            <a:ext uri="{FF2B5EF4-FFF2-40B4-BE49-F238E27FC236}">
              <a16:creationId xmlns:a16="http://schemas.microsoft.com/office/drawing/2014/main" id="{CB0AEE50-C6AB-4D82-A787-B7E0473F6775}"/>
            </a:ext>
          </a:extLst>
        </xdr:cNvPr>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566" name="n_3mainValue【学校施設】&#10;有形固定資産減価償却率">
          <a:extLst>
            <a:ext uri="{FF2B5EF4-FFF2-40B4-BE49-F238E27FC236}">
              <a16:creationId xmlns:a16="http://schemas.microsoft.com/office/drawing/2014/main" id="{B1082FAC-8CBC-4839-8CAF-4814A6BEF556}"/>
            </a:ext>
          </a:extLst>
        </xdr:cNvPr>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3827</xdr:rowOff>
    </xdr:from>
    <xdr:ext cx="405111" cy="259045"/>
    <xdr:sp macro="" textlink="">
      <xdr:nvSpPr>
        <xdr:cNvPr id="567" name="n_4mainValue【学校施設】&#10;有形固定資産減価償却率">
          <a:extLst>
            <a:ext uri="{FF2B5EF4-FFF2-40B4-BE49-F238E27FC236}">
              <a16:creationId xmlns:a16="http://schemas.microsoft.com/office/drawing/2014/main" id="{9B470DB3-1E08-4412-B683-CF39B11B4750}"/>
            </a:ext>
          </a:extLst>
        </xdr:cNvPr>
        <xdr:cNvSpPr txBox="1"/>
      </xdr:nvSpPr>
      <xdr:spPr>
        <a:xfrm>
          <a:off x="12611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5C7DBA72-26BA-462A-8DDF-CE4C2E15DB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553EED00-DA44-48D8-82EB-148A075CC7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9C5A791-475D-4257-806E-C6522F92A5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D13E0BE5-BFC5-4452-A72D-D08BDB4FF5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99320C39-39C2-4F75-A0D2-D8E85DF6B8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BC1F0CEC-7D05-4797-9459-DB1A92DACB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456AFF08-B61C-44B4-8216-54EAF76AD6B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71456BFE-7A3A-400C-9B30-FE635821EB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2CC76093-36DC-408A-9A56-CABA3909DE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EAA57973-B0A0-4F54-8DCF-9E9AF12CFA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23A43343-8EE6-48C2-AAC5-06F99D9845A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91746371-61D6-4963-84B5-ACEB4AAC6FA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FDA8A328-02FD-40DC-BF12-4CF0AA5C3CF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F9852C37-B77F-4F7D-ABCB-D0C6EE90E8B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CD3F5E45-020D-45EA-84B2-EC26E1C013A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3C1AC64-A801-4683-BEAE-DCFF7FEEF0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AA61438B-CBD1-4B3B-AABE-34AC43FF809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FB034F31-D5AE-44BF-8814-867AE2B3A0E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F8B34507-9116-41D6-91A7-C5E0D7DD4C1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5D1D5EA6-617E-43A1-B5CE-F6A16E1F4B0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FD7C361-82CB-4C02-BE4A-4303BF74BC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89B680C0-4DEA-4FB4-AD58-EDD33CAEE96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7C10F697-075F-48BC-9614-3A9FAD24C78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B7E7903F-51C4-4B14-A7A9-F4D004AD1D78}"/>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5430F41-C91A-4234-9E97-29C485A8516B}"/>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CDC1FB05-A0E0-464D-8377-D77E3365D6E6}"/>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EAB5D5F1-0247-45AD-8201-9733ABC66E07}"/>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A3343C68-892A-4A16-A228-9F92ED18442A}"/>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8DC06F7A-98B1-4B1D-BA69-EF9A7ADE7A72}"/>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B2209F0C-BB4A-4ABA-8832-0808888EB8B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B93D8DE3-AE56-4911-AF0B-B4E08179E65E}"/>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0F2F2875-A3F4-4741-A175-575F045B57C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13DCAE4B-900D-428B-8463-21B96849D51E}"/>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2B4B73BD-2DE2-4E1F-8311-0FB5EF0CED83}"/>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77A1B68-C7D7-4D33-A505-E66FA4365F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CCE7B9B-BD3C-4912-B35A-A21E5F63BF8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15271A3-6BB8-486B-BAA1-B8917AE37C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BD9BC45-84C8-4486-9A05-CBC35105FD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D6EF542-FA9D-4508-A847-7879D19D8AF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94107</xdr:rowOff>
    </xdr:from>
    <xdr:to>
      <xdr:col>116</xdr:col>
      <xdr:colOff>114300</xdr:colOff>
      <xdr:row>63</xdr:row>
      <xdr:rowOff>24257</xdr:rowOff>
    </xdr:to>
    <xdr:sp macro="" textlink="">
      <xdr:nvSpPr>
        <xdr:cNvPr id="607" name="楕円 606">
          <a:extLst>
            <a:ext uri="{FF2B5EF4-FFF2-40B4-BE49-F238E27FC236}">
              <a16:creationId xmlns:a16="http://schemas.microsoft.com/office/drawing/2014/main" id="{8C6A2588-BBAC-461D-AF96-6FE5F5CBB732}"/>
            </a:ext>
          </a:extLst>
        </xdr:cNvPr>
        <xdr:cNvSpPr/>
      </xdr:nvSpPr>
      <xdr:spPr>
        <a:xfrm>
          <a:off x="22110700" y="107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116984</xdr:rowOff>
    </xdr:from>
    <xdr:ext cx="469744" cy="259045"/>
    <xdr:sp macro="" textlink="">
      <xdr:nvSpPr>
        <xdr:cNvPr id="608" name="【学校施設】&#10;一人当たり面積該当値テキスト">
          <a:extLst>
            <a:ext uri="{FF2B5EF4-FFF2-40B4-BE49-F238E27FC236}">
              <a16:creationId xmlns:a16="http://schemas.microsoft.com/office/drawing/2014/main" id="{860F6CF4-BC6A-4173-B3DC-40D95170EF3F}"/>
            </a:ext>
          </a:extLst>
        </xdr:cNvPr>
        <xdr:cNvSpPr txBox="1"/>
      </xdr:nvSpPr>
      <xdr:spPr>
        <a:xfrm>
          <a:off x="22199600" y="1057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98298</xdr:rowOff>
    </xdr:from>
    <xdr:to>
      <xdr:col>112</xdr:col>
      <xdr:colOff>38100</xdr:colOff>
      <xdr:row>63</xdr:row>
      <xdr:rowOff>28448</xdr:rowOff>
    </xdr:to>
    <xdr:sp macro="" textlink="">
      <xdr:nvSpPr>
        <xdr:cNvPr id="609" name="楕円 608">
          <a:extLst>
            <a:ext uri="{FF2B5EF4-FFF2-40B4-BE49-F238E27FC236}">
              <a16:creationId xmlns:a16="http://schemas.microsoft.com/office/drawing/2014/main" id="{BDBF8C57-DC41-4E37-A4C2-5B25A08F56AB}"/>
            </a:ext>
          </a:extLst>
        </xdr:cNvPr>
        <xdr:cNvSpPr/>
      </xdr:nvSpPr>
      <xdr:spPr>
        <a:xfrm>
          <a:off x="21272500" y="107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144907</xdr:rowOff>
    </xdr:from>
    <xdr:to>
      <xdr:col>116</xdr:col>
      <xdr:colOff>63500</xdr:colOff>
      <xdr:row>62</xdr:row>
      <xdr:rowOff>149098</xdr:rowOff>
    </xdr:to>
    <xdr:cxnSp macro="">
      <xdr:nvCxnSpPr>
        <xdr:cNvPr id="610" name="直線コネクタ 609">
          <a:extLst>
            <a:ext uri="{FF2B5EF4-FFF2-40B4-BE49-F238E27FC236}">
              <a16:creationId xmlns:a16="http://schemas.microsoft.com/office/drawing/2014/main" id="{05E4C150-0BE6-4AA1-A44C-2F9AE32C71AA}"/>
            </a:ext>
          </a:extLst>
        </xdr:cNvPr>
        <xdr:cNvCxnSpPr/>
      </xdr:nvCxnSpPr>
      <xdr:spPr>
        <a:xfrm flipV="1">
          <a:off x="21323300" y="1077480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102489</xdr:rowOff>
    </xdr:from>
    <xdr:to>
      <xdr:col>107</xdr:col>
      <xdr:colOff>101600</xdr:colOff>
      <xdr:row>63</xdr:row>
      <xdr:rowOff>32639</xdr:rowOff>
    </xdr:to>
    <xdr:sp macro="" textlink="">
      <xdr:nvSpPr>
        <xdr:cNvPr id="611" name="楕円 610">
          <a:extLst>
            <a:ext uri="{FF2B5EF4-FFF2-40B4-BE49-F238E27FC236}">
              <a16:creationId xmlns:a16="http://schemas.microsoft.com/office/drawing/2014/main" id="{5E9A2F2C-12F5-41FA-8971-41ABF79D4162}"/>
            </a:ext>
          </a:extLst>
        </xdr:cNvPr>
        <xdr:cNvSpPr/>
      </xdr:nvSpPr>
      <xdr:spPr>
        <a:xfrm>
          <a:off x="20383500" y="1073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149098</xdr:rowOff>
    </xdr:from>
    <xdr:to>
      <xdr:col>111</xdr:col>
      <xdr:colOff>177800</xdr:colOff>
      <xdr:row>62</xdr:row>
      <xdr:rowOff>153289</xdr:rowOff>
    </xdr:to>
    <xdr:cxnSp macro="">
      <xdr:nvCxnSpPr>
        <xdr:cNvPr id="612" name="直線コネクタ 611">
          <a:extLst>
            <a:ext uri="{FF2B5EF4-FFF2-40B4-BE49-F238E27FC236}">
              <a16:creationId xmlns:a16="http://schemas.microsoft.com/office/drawing/2014/main" id="{766AE1B2-5B8A-46E6-BCF3-1B92C711C439}"/>
            </a:ext>
          </a:extLst>
        </xdr:cNvPr>
        <xdr:cNvCxnSpPr/>
      </xdr:nvCxnSpPr>
      <xdr:spPr>
        <a:xfrm flipV="1">
          <a:off x="20434300" y="1077899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105664</xdr:rowOff>
    </xdr:from>
    <xdr:to>
      <xdr:col>102</xdr:col>
      <xdr:colOff>165100</xdr:colOff>
      <xdr:row>63</xdr:row>
      <xdr:rowOff>35814</xdr:rowOff>
    </xdr:to>
    <xdr:sp macro="" textlink="">
      <xdr:nvSpPr>
        <xdr:cNvPr id="613" name="楕円 612">
          <a:extLst>
            <a:ext uri="{FF2B5EF4-FFF2-40B4-BE49-F238E27FC236}">
              <a16:creationId xmlns:a16="http://schemas.microsoft.com/office/drawing/2014/main" id="{B6D8AA45-FDAE-4492-86A7-425BCD01060C}"/>
            </a:ext>
          </a:extLst>
        </xdr:cNvPr>
        <xdr:cNvSpPr/>
      </xdr:nvSpPr>
      <xdr:spPr>
        <a:xfrm>
          <a:off x="19494500" y="107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153289</xdr:rowOff>
    </xdr:from>
    <xdr:to>
      <xdr:col>107</xdr:col>
      <xdr:colOff>50800</xdr:colOff>
      <xdr:row>62</xdr:row>
      <xdr:rowOff>156464</xdr:rowOff>
    </xdr:to>
    <xdr:cxnSp macro="">
      <xdr:nvCxnSpPr>
        <xdr:cNvPr id="614" name="直線コネクタ 613">
          <a:extLst>
            <a:ext uri="{FF2B5EF4-FFF2-40B4-BE49-F238E27FC236}">
              <a16:creationId xmlns:a16="http://schemas.microsoft.com/office/drawing/2014/main" id="{953085F2-F328-4D3F-8194-BB01B474E70C}"/>
            </a:ext>
          </a:extLst>
        </xdr:cNvPr>
        <xdr:cNvCxnSpPr/>
      </xdr:nvCxnSpPr>
      <xdr:spPr>
        <a:xfrm flipV="1">
          <a:off x="19545300" y="10783189"/>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15" name="楕円 614">
          <a:extLst>
            <a:ext uri="{FF2B5EF4-FFF2-40B4-BE49-F238E27FC236}">
              <a16:creationId xmlns:a16="http://schemas.microsoft.com/office/drawing/2014/main" id="{2D83026F-D945-4A14-9C54-69CCA259E941}"/>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156464</xdr:rowOff>
    </xdr:from>
    <xdr:to>
      <xdr:col>102</xdr:col>
      <xdr:colOff>114300</xdr:colOff>
      <xdr:row>62</xdr:row>
      <xdr:rowOff>160020</xdr:rowOff>
    </xdr:to>
    <xdr:cxnSp macro="">
      <xdr:nvCxnSpPr>
        <xdr:cNvPr id="616" name="直線コネクタ 615">
          <a:extLst>
            <a:ext uri="{FF2B5EF4-FFF2-40B4-BE49-F238E27FC236}">
              <a16:creationId xmlns:a16="http://schemas.microsoft.com/office/drawing/2014/main" id="{84B0441F-E566-4081-9575-11E0BB681BFF}"/>
            </a:ext>
          </a:extLst>
        </xdr:cNvPr>
        <xdr:cNvCxnSpPr/>
      </xdr:nvCxnSpPr>
      <xdr:spPr>
        <a:xfrm flipV="1">
          <a:off x="18656300" y="1078636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C9BCA412-0784-4B00-82A0-B9007B34B2CA}"/>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6EBFC014-9C91-4D5F-9DCD-5C32DD84ADFC}"/>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5CCFEE50-4FC5-4456-A753-34A0E773C7BE}"/>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F6C52073-9FE9-4569-B344-D9BC832C90BF}"/>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44975</xdr:rowOff>
    </xdr:from>
    <xdr:ext cx="469744" cy="259045"/>
    <xdr:sp macro="" textlink="">
      <xdr:nvSpPr>
        <xdr:cNvPr id="621" name="n_1mainValue【学校施設】&#10;一人当たり面積">
          <a:extLst>
            <a:ext uri="{FF2B5EF4-FFF2-40B4-BE49-F238E27FC236}">
              <a16:creationId xmlns:a16="http://schemas.microsoft.com/office/drawing/2014/main" id="{6FC6E990-6551-490B-87CB-641DEFB8AE4D}"/>
            </a:ext>
          </a:extLst>
        </xdr:cNvPr>
        <xdr:cNvSpPr txBox="1"/>
      </xdr:nvSpPr>
      <xdr:spPr>
        <a:xfrm>
          <a:off x="21075727" y="105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49166</xdr:rowOff>
    </xdr:from>
    <xdr:ext cx="469744" cy="259045"/>
    <xdr:sp macro="" textlink="">
      <xdr:nvSpPr>
        <xdr:cNvPr id="622" name="n_2mainValue【学校施設】&#10;一人当たり面積">
          <a:extLst>
            <a:ext uri="{FF2B5EF4-FFF2-40B4-BE49-F238E27FC236}">
              <a16:creationId xmlns:a16="http://schemas.microsoft.com/office/drawing/2014/main" id="{B40F986B-9173-4A27-B746-2D15347C7576}"/>
            </a:ext>
          </a:extLst>
        </xdr:cNvPr>
        <xdr:cNvSpPr txBox="1"/>
      </xdr:nvSpPr>
      <xdr:spPr>
        <a:xfrm>
          <a:off x="20199427" y="105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52341</xdr:rowOff>
    </xdr:from>
    <xdr:ext cx="469744" cy="259045"/>
    <xdr:sp macro="" textlink="">
      <xdr:nvSpPr>
        <xdr:cNvPr id="623" name="n_3mainValue【学校施設】&#10;一人当たり面積">
          <a:extLst>
            <a:ext uri="{FF2B5EF4-FFF2-40B4-BE49-F238E27FC236}">
              <a16:creationId xmlns:a16="http://schemas.microsoft.com/office/drawing/2014/main" id="{13F9CB2E-2A8A-4F61-955A-F019DDF6243F}"/>
            </a:ext>
          </a:extLst>
        </xdr:cNvPr>
        <xdr:cNvSpPr txBox="1"/>
      </xdr:nvSpPr>
      <xdr:spPr>
        <a:xfrm>
          <a:off x="19310427" y="1051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24" name="n_4mainValue【学校施設】&#10;一人当たり面積">
          <a:extLst>
            <a:ext uri="{FF2B5EF4-FFF2-40B4-BE49-F238E27FC236}">
              <a16:creationId xmlns:a16="http://schemas.microsoft.com/office/drawing/2014/main" id="{B406C35E-6777-44B3-8F40-F8F0EAAFABFD}"/>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F03AB7AA-E1EC-4E81-8EC8-7E66B74848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1E7090FE-6906-4CEA-AB08-C01FFF5AD0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D2B770B2-795F-45D5-A081-A07BBB3270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CB2A908-D8C6-4BDB-B4A3-49FB920C21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739BCC2E-49EC-49EB-9A7C-508F1775E5C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C0098280-F070-4466-A727-B3C615D5E6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BDF9319A-8275-4398-8811-EED161CE75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5D5A0B2E-9770-4082-8E10-6621DB50729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AE3F3719-0853-4911-ABF4-5767731EC9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3B95A7D8-AE6F-4E00-983E-A91A884E97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C1856D0F-FCA5-4705-944D-2608CDB466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D99C7FE0-6D74-4CE5-83BD-8C23C4169E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1BE7222B-4CB9-4757-BA2C-9CE4E6469C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174E03CA-9E53-4AEF-A295-AC9FE220EB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59643EE6-3A71-48C2-9B02-81C77A3EE6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CE7AB135-7267-4D9D-AC67-C7284CEE089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167F54AE-25AC-48A5-A9AD-DBF192B7B1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29267F7E-B223-49F5-B9FB-704F3FA261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EC7D16CE-B64C-4A49-B35B-61EFA909B1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9ED5BCE5-0DE0-4894-BD72-3F6FD59055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BA8F7049-368C-43D7-9209-8F520381D4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C822B71-117E-4C2B-B17E-34FD83FEA3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F3B23931-183F-4E13-8065-2F098CD833B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F784DA5C-A31D-48A0-B72E-6536C9E71EE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7E9AE183-65F3-4CE9-A65D-FA371D1556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02CC97E9-9555-4831-8D86-B69A6AC974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777AB353-7076-47D7-AA70-A9848A8E6C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DFEDEF28-4BB7-49DC-ADDB-CAA9B5D9842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3D40611B-88A8-49A8-ACB0-4FC50E62BD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D77307E2-8F12-4821-817F-1B6D177546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96560566-EDB2-41F4-9C11-C9F8E06E9A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9EFB7ADB-EE29-4F61-A4A9-4D745421FBB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2084EF16-290D-4A46-BE15-6F6747E1576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CF0F8691-1B0F-4153-976C-7151E54A0F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46C3CE5D-BFB6-4B42-8C76-E7FDD4484A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類似団体と比較して有形固定資産減価償却率が高くなっている施設は、認定こども園・幼稚園・保育所、学校施設、公営住宅であり、低くなっている施設は道路、橋梁・トンネルである。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年度に策定した公共施設再配置計画に基づき計画的に長寿命化や集約化等を進めており、使用に関して問題はない。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D412E8-29F1-4E7C-9BD8-828A5308EA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2A45E1E-E440-4F26-A5EA-7D4168F4CA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5AF9C3-447D-48DA-9C5F-EB72B71E91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2DE22E-A2DB-4A83-BC3C-1DF27FE502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D47CD5-64CC-404E-BD0F-297DED0421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6BB796-BC48-44C0-9987-6AED3FEE6A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9611E3-CEFE-4367-A006-87C9D77ADF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B065767-31D0-4CE0-93EF-466E02ACA1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CA0BA8-F8E9-418B-9D5E-DC7F2A8AE1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4ECA86-BC20-4CE7-92DD-17B6F11E35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29,743
29,394
403.06
24,812,998
23,750,923
783,577
12,706,518
20,490,619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5D8EE9-EAFC-4644-8F1E-A9DFDA597AB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711D68-B341-4B59-A1BC-ADF54B14DB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E9D563-A45D-4EE4-B003-32DC1972CD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EE6B3D-D76A-4A65-A782-CEB727B0CB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DC4C84-4B8C-4C47-ACE6-5053FE5E0D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AFE2885-B716-4AB0-968E-D47C6A8EFE6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841269-2872-43AE-80C0-08D0898694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10CAF6-54B7-4AD7-B90F-FB125BED29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5217DC-573E-4D90-BF23-8C97162A18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4CA359-7B2B-4A4E-8F6F-E2C3784A04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06954B-72FA-45F1-BBE3-C355973986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9487B1-9617-4ECB-921B-8E006B0194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280158-557A-4DEA-8A43-C1376A76F8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82664A-BBCF-4C3C-AD05-1E13AA0D4C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2F3C39-081A-43F6-BAD1-93BFDB58A0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C66539-83FF-46D2-9015-EE5ABA3B95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D866CF-FC95-44ED-994B-AE937B8A61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445C28-8BA7-4E22-9B9C-CF24FF2C2D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3CF7A6-E35E-4958-B2DB-B83C19A9839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A1E3E8-D7DB-4F5C-8307-E9948FFED05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89596C-2DE8-426D-B352-88D4DEBBA1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6CBE17-EF63-4A97-9966-243219E5B9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7CDF5A-C2C2-473D-A79D-E23EFD51B0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6AFD73-E4E3-403E-9413-078DEB630F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FA614D-3052-44BF-AD0D-61BAF8F45A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EBC47EA-CC15-488D-B3E4-791A8DA789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C2F513-1CB7-42D7-8A55-269F9A48BE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4D66D5-81FE-4A68-974A-C1FDAE26C8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D18F62-9CDE-46E8-A3E9-779C6112A2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BFD6BA-0C44-4ECA-9263-8049608AC4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09B4C5-6E34-4F04-9055-8BA23340F8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AEAA54-1729-4FE8-9C2A-EF7645C36D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225141D-F3E0-4DC4-B3F0-8F812626F63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305EC35-FF0B-47B1-9A3A-41CFF41EAFE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F5793A6-4B7F-46F7-8AFF-7E3D4E5A672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284428C-4CC9-4C38-8604-FB57D0536E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B3FD8E-01D3-479B-8DB3-ECA6A78CB1F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DFE6D1B-54B6-45D3-99FF-694DEF38CB3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E31218B-191B-47EA-A29F-97DBD7F513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64C0C3D-91B8-45D4-A86F-131BE19CE28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5CA5AE-6D49-4E42-B14A-186986FF20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050C196-C13D-48FA-996D-9ECB73B7A0F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0DDC9D-3F32-4ABE-8B41-25CF478F34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B9182D-C1C7-4C8A-91FD-FA635BF5EBE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FB1254-4A16-48B9-8D88-A686555C28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B4EA0B2-9A81-459D-BDBE-C981F50823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DFD3875-B080-4130-8A40-9A665B4A4738}"/>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CCE2C34-8688-49BC-98D1-D71ACB2E03E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288CC13-4FC0-4DF1-87E7-BFF2315870B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8D1A643E-E175-4DBA-BF4C-A958FDBC7C0D}"/>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9C0E67F-1A11-4355-AF71-CB5D0A857447}"/>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7540D068-E478-4CE4-886E-7FA3EFCDBCC3}"/>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D77841CF-3F61-4318-8808-63F534697E91}"/>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B3A51DCB-4981-4705-B00E-3B8F10B9FD0D}"/>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247E3FE0-1A84-41A4-8779-D38C3A6DBFFA}"/>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83E55CCE-7157-485E-8928-76653333A661}"/>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2B3576DA-C612-4A54-9C9E-D939CE351F9E}"/>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F80284-7CC1-4BE8-98EA-CB7D46DF58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1B00F1-FCEA-4DE2-B12C-72327F1349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7DCBCA-C5C1-464E-BE76-671685FEB36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E6372D-263F-432A-BCA4-9B6A9285475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C6B3314-CBCC-4955-B90B-0B3DAF3652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4" name="楕円 73">
          <a:extLst>
            <a:ext uri="{FF2B5EF4-FFF2-40B4-BE49-F238E27FC236}">
              <a16:creationId xmlns:a16="http://schemas.microsoft.com/office/drawing/2014/main" id="{0A55F048-ABB2-497D-BDAE-719FD19F4B35}"/>
            </a:ext>
          </a:extLst>
        </xdr:cNvPr>
        <xdr:cNvSpPr/>
      </xdr:nvSpPr>
      <xdr:spPr>
        <a:xfrm>
          <a:off x="4584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23784</xdr:rowOff>
    </xdr:from>
    <xdr:ext cx="405111" cy="259045"/>
    <xdr:sp macro="" textlink="">
      <xdr:nvSpPr>
        <xdr:cNvPr id="75" name="【図書館】&#10;有形固定資産減価償却率該当値テキスト">
          <a:extLst>
            <a:ext uri="{FF2B5EF4-FFF2-40B4-BE49-F238E27FC236}">
              <a16:creationId xmlns:a16="http://schemas.microsoft.com/office/drawing/2014/main" id="{E12E08A3-6DE6-4EE2-AC7A-E93348653954}"/>
            </a:ext>
          </a:extLst>
        </xdr:cNvPr>
        <xdr:cNvSpPr txBox="1"/>
      </xdr:nvSpPr>
      <xdr:spPr>
        <a:xfrm>
          <a:off x="4673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6" name="楕円 75">
          <a:extLst>
            <a:ext uri="{FF2B5EF4-FFF2-40B4-BE49-F238E27FC236}">
              <a16:creationId xmlns:a16="http://schemas.microsoft.com/office/drawing/2014/main" id="{412C4EF9-A174-4FFE-9EA8-D43A14BADA01}"/>
            </a:ext>
          </a:extLst>
        </xdr:cNvPr>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51707</xdr:rowOff>
    </xdr:to>
    <xdr:cxnSp macro="">
      <xdr:nvCxnSpPr>
        <xdr:cNvPr id="77" name="直線コネクタ 76">
          <a:extLst>
            <a:ext uri="{FF2B5EF4-FFF2-40B4-BE49-F238E27FC236}">
              <a16:creationId xmlns:a16="http://schemas.microsoft.com/office/drawing/2014/main" id="{1B56E8D9-4AEB-4225-A5A5-E1B42D1B9E0C}"/>
            </a:ext>
          </a:extLst>
        </xdr:cNvPr>
        <xdr:cNvCxnSpPr/>
      </xdr:nvCxnSpPr>
      <xdr:spPr>
        <a:xfrm>
          <a:off x="3797300" y="6362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8" name="楕円 77">
          <a:extLst>
            <a:ext uri="{FF2B5EF4-FFF2-40B4-BE49-F238E27FC236}">
              <a16:creationId xmlns:a16="http://schemas.microsoft.com/office/drawing/2014/main" id="{0B1BA0DD-E4DE-48CE-B8C9-19C77815C640}"/>
            </a:ext>
          </a:extLst>
        </xdr:cNvPr>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19050</xdr:rowOff>
    </xdr:to>
    <xdr:cxnSp macro="">
      <xdr:nvCxnSpPr>
        <xdr:cNvPr id="79" name="直線コネクタ 78">
          <a:extLst>
            <a:ext uri="{FF2B5EF4-FFF2-40B4-BE49-F238E27FC236}">
              <a16:creationId xmlns:a16="http://schemas.microsoft.com/office/drawing/2014/main" id="{A0DF59E8-A301-4185-B634-66D1C7F5523F}"/>
            </a:ext>
          </a:extLst>
        </xdr:cNvPr>
        <xdr:cNvCxnSpPr/>
      </xdr:nvCxnSpPr>
      <xdr:spPr>
        <a:xfrm>
          <a:off x="2908300" y="6330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0" name="楕円 79">
          <a:extLst>
            <a:ext uri="{FF2B5EF4-FFF2-40B4-BE49-F238E27FC236}">
              <a16:creationId xmlns:a16="http://schemas.microsoft.com/office/drawing/2014/main" id="{0D9CDFA9-0682-42A1-BA6C-E8FC0A226E83}"/>
            </a:ext>
          </a:extLst>
        </xdr:cNvPr>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36</xdr:row>
      <xdr:rowOff>157843</xdr:rowOff>
    </xdr:to>
    <xdr:cxnSp macro="">
      <xdr:nvCxnSpPr>
        <xdr:cNvPr id="81" name="直線コネクタ 80">
          <a:extLst>
            <a:ext uri="{FF2B5EF4-FFF2-40B4-BE49-F238E27FC236}">
              <a16:creationId xmlns:a16="http://schemas.microsoft.com/office/drawing/2014/main" id="{F8CE433F-6E43-4A90-BE17-1482DCB8CC19}"/>
            </a:ext>
          </a:extLst>
        </xdr:cNvPr>
        <xdr:cNvCxnSpPr/>
      </xdr:nvCxnSpPr>
      <xdr:spPr>
        <a:xfrm>
          <a:off x="2019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41728</xdr:rowOff>
    </xdr:from>
    <xdr:to>
      <xdr:col>6</xdr:col>
      <xdr:colOff>38100</xdr:colOff>
      <xdr:row>36</xdr:row>
      <xdr:rowOff>143328</xdr:rowOff>
    </xdr:to>
    <xdr:sp macro="" textlink="">
      <xdr:nvSpPr>
        <xdr:cNvPr id="82" name="楕円 81">
          <a:extLst>
            <a:ext uri="{FF2B5EF4-FFF2-40B4-BE49-F238E27FC236}">
              <a16:creationId xmlns:a16="http://schemas.microsoft.com/office/drawing/2014/main" id="{9BA7D86F-824B-49D9-A28F-296AEB0AC8B0}"/>
            </a:ext>
          </a:extLst>
        </xdr:cNvPr>
        <xdr:cNvSpPr/>
      </xdr:nvSpPr>
      <xdr:spPr>
        <a:xfrm>
          <a:off x="1079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92528</xdr:rowOff>
    </xdr:from>
    <xdr:to>
      <xdr:col>10</xdr:col>
      <xdr:colOff>114300</xdr:colOff>
      <xdr:row>36</xdr:row>
      <xdr:rowOff>125186</xdr:rowOff>
    </xdr:to>
    <xdr:cxnSp macro="">
      <xdr:nvCxnSpPr>
        <xdr:cNvPr id="83" name="直線コネクタ 82">
          <a:extLst>
            <a:ext uri="{FF2B5EF4-FFF2-40B4-BE49-F238E27FC236}">
              <a16:creationId xmlns:a16="http://schemas.microsoft.com/office/drawing/2014/main" id="{DE309110-2DDD-4A10-9170-10C4CF514167}"/>
            </a:ext>
          </a:extLst>
        </xdr:cNvPr>
        <xdr:cNvCxnSpPr/>
      </xdr:nvCxnSpPr>
      <xdr:spPr>
        <a:xfrm>
          <a:off x="1130300" y="6264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a:extLst>
            <a:ext uri="{FF2B5EF4-FFF2-40B4-BE49-F238E27FC236}">
              <a16:creationId xmlns:a16="http://schemas.microsoft.com/office/drawing/2014/main" id="{DB6F483C-7F18-4B43-AFC9-51853916929A}"/>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99468D5E-4055-4A77-AD24-E7661AC027CF}"/>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8456E010-BB75-41DA-93CD-F7B911B62454}"/>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37E4832B-1007-4D60-A592-938E893788B6}"/>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8" name="n_1mainValue【図書館】&#10;有形固定資産減価償却率">
          <a:extLst>
            <a:ext uri="{FF2B5EF4-FFF2-40B4-BE49-F238E27FC236}">
              <a16:creationId xmlns:a16="http://schemas.microsoft.com/office/drawing/2014/main" id="{1C3B88A5-3DF5-4B07-8EC0-3E04C80C6D76}"/>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9" name="n_2mainValue【図書館】&#10;有形固定資産減価償却率">
          <a:extLst>
            <a:ext uri="{FF2B5EF4-FFF2-40B4-BE49-F238E27FC236}">
              <a16:creationId xmlns:a16="http://schemas.microsoft.com/office/drawing/2014/main" id="{0069E339-3202-47AF-8A04-1A3747E68E7D}"/>
            </a:ext>
          </a:extLst>
        </xdr:cNvPr>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21063</xdr:rowOff>
    </xdr:from>
    <xdr:ext cx="405111" cy="259045"/>
    <xdr:sp macro="" textlink="">
      <xdr:nvSpPr>
        <xdr:cNvPr id="90" name="n_3mainValue【図書館】&#10;有形固定資産減価償却率">
          <a:extLst>
            <a:ext uri="{FF2B5EF4-FFF2-40B4-BE49-F238E27FC236}">
              <a16:creationId xmlns:a16="http://schemas.microsoft.com/office/drawing/2014/main" id="{2653AABC-C11F-4A97-852E-0B86830D286A}"/>
            </a:ext>
          </a:extLst>
        </xdr:cNvPr>
        <xdr:cNvSpPr txBox="1"/>
      </xdr:nvSpPr>
      <xdr:spPr>
        <a:xfrm>
          <a:off x="1816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91" name="n_4mainValue【図書館】&#10;有形固定資産減価償却率">
          <a:extLst>
            <a:ext uri="{FF2B5EF4-FFF2-40B4-BE49-F238E27FC236}">
              <a16:creationId xmlns:a16="http://schemas.microsoft.com/office/drawing/2014/main" id="{1C863C10-CE7E-4383-BCB1-65AF4F6D612D}"/>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A4AA35F-EC37-477B-B4AD-BA75B2F38B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C98CBBE-5D95-4D2D-A5CE-FE2E7C87AF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35B834E-2CD5-490C-8A81-938076ECDB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B1A0B91-E510-40BE-9986-82912EE6CE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DC83A50-E07E-497F-AC1F-EED4D52E80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9C375C6-F2DC-4007-A977-9B9181F9CE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79D9134-F72F-40DC-95EF-EABEC1C16C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8D3C9C3-D227-4E7C-A503-81ADE2FE81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BD25FFD-6718-47B8-8D46-4664EA38BB4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C0C4D97-DEEB-455C-B4B4-6AD9BD021B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64A10D7-7A33-4EFF-AD9A-5645B9D7D6F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27F0A41-2E60-48A0-8182-DE6C2640808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E72DBE4-1115-41BD-A0C8-E467D33325B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3F25C979-DF60-475E-AF15-71C50CAF0E2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B5B7E00-B514-44BC-AE99-07A22C6FE7C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FB50549B-2313-4715-BB51-F3025D7CDD3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C23C7F8-4FAE-4D8A-B733-4447ED6B105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AE7541E-F874-48B0-B052-E01A00C2675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A6DB8A9-5590-4317-8307-CC9518E26E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F94417C-7DD3-453A-B1EE-9D82BA876E3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DC2A58F-8DFF-4E34-9BE7-241E5F6F16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2390E866-218C-48F2-B051-5F460414AAEE}"/>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9EDCAB94-E86F-4527-9AF2-F2B3129F79BD}"/>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202B7D12-52CC-4E7C-8979-6B7948B33F8E}"/>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28CC8541-D068-4DBC-B0A9-D5B6F242B1FB}"/>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A64BE9F6-1644-48B2-81A1-4F52C7FD6F34}"/>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E8B33B0B-4B1D-458F-9CBA-796FEE3D96F5}"/>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179E008B-81BF-4C17-9F6F-E443F0822D9A}"/>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43697020-DAC7-4C9C-A0C9-EA975C54D7C9}"/>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B36162E7-11E1-4396-A1AD-2C14C8B7DC56}"/>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F54367E6-64A8-41CA-86C9-4E43F01F5616}"/>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E0DFA6CD-7FB6-4786-86DD-EF3C9ED23CCD}"/>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461CA73-35EB-4F3D-9670-537AC6E5C9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AB01627-CBD1-44A2-970B-677396E02F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38F9D60-C7E4-468E-9170-91D31A40FC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30BAFB-78E0-4076-92E9-CA5FCFC09F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CE95A29-E5A6-45D1-A1A8-6ED1C7A835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29" name="楕円 128">
          <a:extLst>
            <a:ext uri="{FF2B5EF4-FFF2-40B4-BE49-F238E27FC236}">
              <a16:creationId xmlns:a16="http://schemas.microsoft.com/office/drawing/2014/main" id="{40A26E2E-C4A7-4920-A8A9-825C8638BF1C}"/>
            </a:ext>
          </a:extLst>
        </xdr:cNvPr>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30" name="【図書館】&#10;一人当たり面積該当値テキスト">
          <a:extLst>
            <a:ext uri="{FF2B5EF4-FFF2-40B4-BE49-F238E27FC236}">
              <a16:creationId xmlns:a16="http://schemas.microsoft.com/office/drawing/2014/main" id="{DE17BDFA-8C90-43C2-B8B2-259ED02544BF}"/>
            </a:ext>
          </a:extLst>
        </xdr:cNvPr>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66548</xdr:rowOff>
    </xdr:from>
    <xdr:to>
      <xdr:col>50</xdr:col>
      <xdr:colOff>165100</xdr:colOff>
      <xdr:row>38</xdr:row>
      <xdr:rowOff>168148</xdr:rowOff>
    </xdr:to>
    <xdr:sp macro="" textlink="">
      <xdr:nvSpPr>
        <xdr:cNvPr id="131" name="楕円 130">
          <a:extLst>
            <a:ext uri="{FF2B5EF4-FFF2-40B4-BE49-F238E27FC236}">
              <a16:creationId xmlns:a16="http://schemas.microsoft.com/office/drawing/2014/main" id="{A9B9B065-74B4-40FD-93F9-55412EF96691}"/>
            </a:ext>
          </a:extLst>
        </xdr:cNvPr>
        <xdr:cNvSpPr/>
      </xdr:nvSpPr>
      <xdr:spPr>
        <a:xfrm>
          <a:off x="9588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117348</xdr:rowOff>
    </xdr:from>
    <xdr:to>
      <xdr:col>55</xdr:col>
      <xdr:colOff>0</xdr:colOff>
      <xdr:row>38</xdr:row>
      <xdr:rowOff>117348</xdr:rowOff>
    </xdr:to>
    <xdr:cxnSp macro="">
      <xdr:nvCxnSpPr>
        <xdr:cNvPr id="132" name="直線コネクタ 131">
          <a:extLst>
            <a:ext uri="{FF2B5EF4-FFF2-40B4-BE49-F238E27FC236}">
              <a16:creationId xmlns:a16="http://schemas.microsoft.com/office/drawing/2014/main" id="{65DBB1CA-B05A-4E08-AC6E-5684CC25B96C}"/>
            </a:ext>
          </a:extLst>
        </xdr:cNvPr>
        <xdr:cNvCxnSpPr/>
      </xdr:nvCxnSpPr>
      <xdr:spPr>
        <a:xfrm>
          <a:off x="9639300" y="663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75692</xdr:rowOff>
    </xdr:from>
    <xdr:to>
      <xdr:col>46</xdr:col>
      <xdr:colOff>38100</xdr:colOff>
      <xdr:row>39</xdr:row>
      <xdr:rowOff>5842</xdr:rowOff>
    </xdr:to>
    <xdr:sp macro="" textlink="">
      <xdr:nvSpPr>
        <xdr:cNvPr id="133" name="楕円 132">
          <a:extLst>
            <a:ext uri="{FF2B5EF4-FFF2-40B4-BE49-F238E27FC236}">
              <a16:creationId xmlns:a16="http://schemas.microsoft.com/office/drawing/2014/main" id="{B81A9275-68DA-4647-9702-7E4C6F3B85E8}"/>
            </a:ext>
          </a:extLst>
        </xdr:cNvPr>
        <xdr:cNvSpPr/>
      </xdr:nvSpPr>
      <xdr:spPr>
        <a:xfrm>
          <a:off x="8699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117348</xdr:rowOff>
    </xdr:from>
    <xdr:to>
      <xdr:col>50</xdr:col>
      <xdr:colOff>114300</xdr:colOff>
      <xdr:row>38</xdr:row>
      <xdr:rowOff>126492</xdr:rowOff>
    </xdr:to>
    <xdr:cxnSp macro="">
      <xdr:nvCxnSpPr>
        <xdr:cNvPr id="134" name="直線コネクタ 133">
          <a:extLst>
            <a:ext uri="{FF2B5EF4-FFF2-40B4-BE49-F238E27FC236}">
              <a16:creationId xmlns:a16="http://schemas.microsoft.com/office/drawing/2014/main" id="{4B6AF1EC-8560-45B2-8EA2-04FAFD7193F6}"/>
            </a:ext>
          </a:extLst>
        </xdr:cNvPr>
        <xdr:cNvCxnSpPr/>
      </xdr:nvCxnSpPr>
      <xdr:spPr>
        <a:xfrm flipV="1">
          <a:off x="8750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84836</xdr:rowOff>
    </xdr:from>
    <xdr:to>
      <xdr:col>41</xdr:col>
      <xdr:colOff>101600</xdr:colOff>
      <xdr:row>39</xdr:row>
      <xdr:rowOff>14986</xdr:rowOff>
    </xdr:to>
    <xdr:sp macro="" textlink="">
      <xdr:nvSpPr>
        <xdr:cNvPr id="135" name="楕円 134">
          <a:extLst>
            <a:ext uri="{FF2B5EF4-FFF2-40B4-BE49-F238E27FC236}">
              <a16:creationId xmlns:a16="http://schemas.microsoft.com/office/drawing/2014/main" id="{793D9FF6-FE37-46C3-8972-B54B077359D0}"/>
            </a:ext>
          </a:extLst>
        </xdr:cNvPr>
        <xdr:cNvSpPr/>
      </xdr:nvSpPr>
      <xdr:spPr>
        <a:xfrm>
          <a:off x="7810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126492</xdr:rowOff>
    </xdr:from>
    <xdr:to>
      <xdr:col>45</xdr:col>
      <xdr:colOff>177800</xdr:colOff>
      <xdr:row>38</xdr:row>
      <xdr:rowOff>135636</xdr:rowOff>
    </xdr:to>
    <xdr:cxnSp macro="">
      <xdr:nvCxnSpPr>
        <xdr:cNvPr id="136" name="直線コネクタ 135">
          <a:extLst>
            <a:ext uri="{FF2B5EF4-FFF2-40B4-BE49-F238E27FC236}">
              <a16:creationId xmlns:a16="http://schemas.microsoft.com/office/drawing/2014/main" id="{E650696B-3F74-401F-B8DA-9BD0CA5FC4D2}"/>
            </a:ext>
          </a:extLst>
        </xdr:cNvPr>
        <xdr:cNvCxnSpPr/>
      </xdr:nvCxnSpPr>
      <xdr:spPr>
        <a:xfrm flipV="1">
          <a:off x="7861300" y="6641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93980</xdr:rowOff>
    </xdr:from>
    <xdr:to>
      <xdr:col>36</xdr:col>
      <xdr:colOff>165100</xdr:colOff>
      <xdr:row>39</xdr:row>
      <xdr:rowOff>24130</xdr:rowOff>
    </xdr:to>
    <xdr:sp macro="" textlink="">
      <xdr:nvSpPr>
        <xdr:cNvPr id="137" name="楕円 136">
          <a:extLst>
            <a:ext uri="{FF2B5EF4-FFF2-40B4-BE49-F238E27FC236}">
              <a16:creationId xmlns:a16="http://schemas.microsoft.com/office/drawing/2014/main" id="{70108A31-9000-43A7-AA50-7D9E3ADB3871}"/>
            </a:ext>
          </a:extLst>
        </xdr:cNvPr>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135636</xdr:rowOff>
    </xdr:from>
    <xdr:to>
      <xdr:col>41</xdr:col>
      <xdr:colOff>50800</xdr:colOff>
      <xdr:row>38</xdr:row>
      <xdr:rowOff>144780</xdr:rowOff>
    </xdr:to>
    <xdr:cxnSp macro="">
      <xdr:nvCxnSpPr>
        <xdr:cNvPr id="138" name="直線コネクタ 137">
          <a:extLst>
            <a:ext uri="{FF2B5EF4-FFF2-40B4-BE49-F238E27FC236}">
              <a16:creationId xmlns:a16="http://schemas.microsoft.com/office/drawing/2014/main" id="{57BC132A-102D-4AEB-BF52-AEDDE6F7FB83}"/>
            </a:ext>
          </a:extLst>
        </xdr:cNvPr>
        <xdr:cNvCxnSpPr/>
      </xdr:nvCxnSpPr>
      <xdr:spPr>
        <a:xfrm flipV="1">
          <a:off x="6972300" y="6650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E7AB2666-B2C0-41A5-B1A7-F85F9D717AA8}"/>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422CAA53-1F1F-47E3-95D9-54E869CB55E1}"/>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7B9F8797-C741-4FFF-A1D5-73B42936E59E}"/>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F4ABA4C8-AE7B-4956-A998-495B30D6D9AB}"/>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159275</xdr:rowOff>
    </xdr:from>
    <xdr:ext cx="469744" cy="259045"/>
    <xdr:sp macro="" textlink="">
      <xdr:nvSpPr>
        <xdr:cNvPr id="143" name="n_1mainValue【図書館】&#10;一人当たり面積">
          <a:extLst>
            <a:ext uri="{FF2B5EF4-FFF2-40B4-BE49-F238E27FC236}">
              <a16:creationId xmlns:a16="http://schemas.microsoft.com/office/drawing/2014/main" id="{61C1553B-1FE2-486F-8813-81AA97A269D3}"/>
            </a:ext>
          </a:extLst>
        </xdr:cNvPr>
        <xdr:cNvSpPr txBox="1"/>
      </xdr:nvSpPr>
      <xdr:spPr>
        <a:xfrm>
          <a:off x="93917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168419</xdr:rowOff>
    </xdr:from>
    <xdr:ext cx="469744" cy="259045"/>
    <xdr:sp macro="" textlink="">
      <xdr:nvSpPr>
        <xdr:cNvPr id="144" name="n_2mainValue【図書館】&#10;一人当たり面積">
          <a:extLst>
            <a:ext uri="{FF2B5EF4-FFF2-40B4-BE49-F238E27FC236}">
              <a16:creationId xmlns:a16="http://schemas.microsoft.com/office/drawing/2014/main" id="{216855B6-CD93-48AA-B285-57F75EE1DD33}"/>
            </a:ext>
          </a:extLst>
        </xdr:cNvPr>
        <xdr:cNvSpPr txBox="1"/>
      </xdr:nvSpPr>
      <xdr:spPr>
        <a:xfrm>
          <a:off x="8515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5" name="n_3mainValue【図書館】&#10;一人当たり面積">
          <a:extLst>
            <a:ext uri="{FF2B5EF4-FFF2-40B4-BE49-F238E27FC236}">
              <a16:creationId xmlns:a16="http://schemas.microsoft.com/office/drawing/2014/main" id="{E680EED9-478C-4D38-8921-5F0471CE546D}"/>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15257</xdr:rowOff>
    </xdr:from>
    <xdr:ext cx="469744" cy="259045"/>
    <xdr:sp macro="" textlink="">
      <xdr:nvSpPr>
        <xdr:cNvPr id="146" name="n_4mainValue【図書館】&#10;一人当たり面積">
          <a:extLst>
            <a:ext uri="{FF2B5EF4-FFF2-40B4-BE49-F238E27FC236}">
              <a16:creationId xmlns:a16="http://schemas.microsoft.com/office/drawing/2014/main" id="{84FE316B-1BB2-42D6-8010-DEAEAFC47B5C}"/>
            </a:ext>
          </a:extLst>
        </xdr:cNvPr>
        <xdr:cNvSpPr txBox="1"/>
      </xdr:nvSpPr>
      <xdr:spPr>
        <a:xfrm>
          <a:off x="6737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DBDAD87-89EF-4190-A8D8-F581C7D639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6D238C8-DB29-4916-9EEC-285BD6F082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0817A41-DF04-48F6-9039-93FEF3ACF7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81AFAC1-3963-4249-8250-D60B2E9060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BF6411C-422F-4266-A8D6-AFCBBF4769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C5A76B7-8880-4E7D-BE40-657B7371052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7743922-69D2-43E6-9EDA-A2EC36B465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5D5E650-929C-4688-AFC7-1E0F036A12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47AB37E-BDC0-4FC0-9614-A8D5CFA9FC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C75C568-050B-4DCB-A8DE-2688AC9EF4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D0C8ACF-52FE-4393-8BB8-2DCBCE1A2C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2A3FA59-4540-47BD-B122-0741F232C31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4A3B7695-CD2B-4F2E-A910-618FB6A5EB6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79FDD510-B807-408C-AA6D-CA4A0B1A6C4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9E71F6C-E234-42A1-9B9A-B679D865722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1B9F8D63-D093-4745-A7CC-073C988FA6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588E7A1-A1F3-4B7A-BBB9-E8A8BD90E3B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E704948-7B07-4B9E-8F8A-CCE4A90D603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37B015A-B8D5-42E1-BFA9-F7B5E9B7CC0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0BFE533-1C5A-42EB-9780-78BF05F6711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0E6A615-C124-442B-974F-F68ED1B8B84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55FEE5D-F31B-4A0A-8E19-0B9AFA6AE3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68C354-5F9D-4495-B898-E88B717900B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B70A486-16D0-468A-939A-71D33FAA4B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65A64736-CFBA-492C-B1A3-279ABCE3A077}"/>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1E45101C-37B0-46A4-B563-CFF8C1872A82}"/>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43C929C-7EA3-4950-B1D8-2CCFFF2BEAFF}"/>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3FA4C47-B841-490A-BE8B-C1160AFD4C7A}"/>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2B483B3C-0B00-4562-ACB1-8E453FE05AD7}"/>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1BB1D33-1537-48C5-A5CF-8FC6940FBC57}"/>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789D91CA-216D-46A3-B807-859C61B91933}"/>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A1C8CDE8-84B4-4525-82DA-D7C5C589B662}"/>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E90D4D3D-A564-456E-B15C-F8158EC6C097}"/>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F59B57EA-1BB6-4C84-9934-ECD45A046269}"/>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D402678C-AF9E-4E69-994E-1B75C036C96D}"/>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746AD09-AB2E-42E5-9C27-E7D13B435A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39F792B-D112-4E9C-9358-5B4ED4770E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54B2071-0477-4E89-A68C-BDA7273E574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D312D6-BEDE-469F-A8DD-84BBFCDDF1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E28EF5E-5359-4D06-B1E0-3E3C46CD87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27305</xdr:rowOff>
    </xdr:from>
    <xdr:to>
      <xdr:col>24</xdr:col>
      <xdr:colOff>114300</xdr:colOff>
      <xdr:row>63</xdr:row>
      <xdr:rowOff>128905</xdr:rowOff>
    </xdr:to>
    <xdr:sp macro="" textlink="">
      <xdr:nvSpPr>
        <xdr:cNvPr id="187" name="楕円 186">
          <a:extLst>
            <a:ext uri="{FF2B5EF4-FFF2-40B4-BE49-F238E27FC236}">
              <a16:creationId xmlns:a16="http://schemas.microsoft.com/office/drawing/2014/main" id="{F77C4EB3-D69D-47E1-9D78-B53B70195B7A}"/>
            </a:ext>
          </a:extLst>
        </xdr:cNvPr>
        <xdr:cNvSpPr/>
      </xdr:nvSpPr>
      <xdr:spPr>
        <a:xfrm>
          <a:off x="4584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5732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38AE925-893F-42FC-AEFB-7F99E7FE5BBF}"/>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189" name="楕円 188">
          <a:extLst>
            <a:ext uri="{FF2B5EF4-FFF2-40B4-BE49-F238E27FC236}">
              <a16:creationId xmlns:a16="http://schemas.microsoft.com/office/drawing/2014/main" id="{199E99AA-0069-4E95-8535-2C193D94D764}"/>
            </a:ext>
          </a:extLst>
        </xdr:cNvPr>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78105</xdr:rowOff>
    </xdr:from>
    <xdr:to>
      <xdr:col>24</xdr:col>
      <xdr:colOff>63500</xdr:colOff>
      <xdr:row>63</xdr:row>
      <xdr:rowOff>87630</xdr:rowOff>
    </xdr:to>
    <xdr:cxnSp macro="">
      <xdr:nvCxnSpPr>
        <xdr:cNvPr id="190" name="直線コネクタ 189">
          <a:extLst>
            <a:ext uri="{FF2B5EF4-FFF2-40B4-BE49-F238E27FC236}">
              <a16:creationId xmlns:a16="http://schemas.microsoft.com/office/drawing/2014/main" id="{DE9D9062-3494-4709-B8D3-11192E621070}"/>
            </a:ext>
          </a:extLst>
        </xdr:cNvPr>
        <xdr:cNvCxnSpPr/>
      </xdr:nvCxnSpPr>
      <xdr:spPr>
        <a:xfrm flipV="1">
          <a:off x="3797300" y="108794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166370</xdr:rowOff>
    </xdr:from>
    <xdr:to>
      <xdr:col>15</xdr:col>
      <xdr:colOff>101600</xdr:colOff>
      <xdr:row>63</xdr:row>
      <xdr:rowOff>96520</xdr:rowOff>
    </xdr:to>
    <xdr:sp macro="" textlink="">
      <xdr:nvSpPr>
        <xdr:cNvPr id="191" name="楕円 190">
          <a:extLst>
            <a:ext uri="{FF2B5EF4-FFF2-40B4-BE49-F238E27FC236}">
              <a16:creationId xmlns:a16="http://schemas.microsoft.com/office/drawing/2014/main" id="{CF1A570F-D84A-4BF1-9C39-4099B1CDB8E9}"/>
            </a:ext>
          </a:extLst>
        </xdr:cNvPr>
        <xdr:cNvSpPr/>
      </xdr:nvSpPr>
      <xdr:spPr>
        <a:xfrm>
          <a:off x="2857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87630</xdr:rowOff>
    </xdr:to>
    <xdr:cxnSp macro="">
      <xdr:nvCxnSpPr>
        <xdr:cNvPr id="192" name="直線コネクタ 191">
          <a:extLst>
            <a:ext uri="{FF2B5EF4-FFF2-40B4-BE49-F238E27FC236}">
              <a16:creationId xmlns:a16="http://schemas.microsoft.com/office/drawing/2014/main" id="{BF199209-47A9-48AC-A11B-F6E0C8A536C5}"/>
            </a:ext>
          </a:extLst>
        </xdr:cNvPr>
        <xdr:cNvCxnSpPr/>
      </xdr:nvCxnSpPr>
      <xdr:spPr>
        <a:xfrm>
          <a:off x="2908300" y="10847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113030</xdr:rowOff>
    </xdr:from>
    <xdr:to>
      <xdr:col>10</xdr:col>
      <xdr:colOff>165100</xdr:colOff>
      <xdr:row>63</xdr:row>
      <xdr:rowOff>43180</xdr:rowOff>
    </xdr:to>
    <xdr:sp macro="" textlink="">
      <xdr:nvSpPr>
        <xdr:cNvPr id="193" name="楕円 192">
          <a:extLst>
            <a:ext uri="{FF2B5EF4-FFF2-40B4-BE49-F238E27FC236}">
              <a16:creationId xmlns:a16="http://schemas.microsoft.com/office/drawing/2014/main" id="{E02D80E6-1315-40B9-98C1-9695AEDBF8B9}"/>
            </a:ext>
          </a:extLst>
        </xdr:cNvPr>
        <xdr:cNvSpPr/>
      </xdr:nvSpPr>
      <xdr:spPr>
        <a:xfrm>
          <a:off x="196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163830</xdr:rowOff>
    </xdr:from>
    <xdr:to>
      <xdr:col>15</xdr:col>
      <xdr:colOff>50800</xdr:colOff>
      <xdr:row>63</xdr:row>
      <xdr:rowOff>45720</xdr:rowOff>
    </xdr:to>
    <xdr:cxnSp macro="">
      <xdr:nvCxnSpPr>
        <xdr:cNvPr id="194" name="直線コネクタ 193">
          <a:extLst>
            <a:ext uri="{FF2B5EF4-FFF2-40B4-BE49-F238E27FC236}">
              <a16:creationId xmlns:a16="http://schemas.microsoft.com/office/drawing/2014/main" id="{CC9DC3E7-A865-4EB3-9F9F-A272D97DD82E}"/>
            </a:ext>
          </a:extLst>
        </xdr:cNvPr>
        <xdr:cNvCxnSpPr/>
      </xdr:nvCxnSpPr>
      <xdr:spPr>
        <a:xfrm>
          <a:off x="2019300" y="10793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55880</xdr:rowOff>
    </xdr:from>
    <xdr:to>
      <xdr:col>6</xdr:col>
      <xdr:colOff>38100</xdr:colOff>
      <xdr:row>62</xdr:row>
      <xdr:rowOff>157480</xdr:rowOff>
    </xdr:to>
    <xdr:sp macro="" textlink="">
      <xdr:nvSpPr>
        <xdr:cNvPr id="195" name="楕円 194">
          <a:extLst>
            <a:ext uri="{FF2B5EF4-FFF2-40B4-BE49-F238E27FC236}">
              <a16:creationId xmlns:a16="http://schemas.microsoft.com/office/drawing/2014/main" id="{75A9C7BF-1897-4332-B186-CF8144DC69D0}"/>
            </a:ext>
          </a:extLst>
        </xdr:cNvPr>
        <xdr:cNvSpPr/>
      </xdr:nvSpPr>
      <xdr:spPr>
        <a:xfrm>
          <a:off x="107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106680</xdr:rowOff>
    </xdr:from>
    <xdr:to>
      <xdr:col>10</xdr:col>
      <xdr:colOff>114300</xdr:colOff>
      <xdr:row>62</xdr:row>
      <xdr:rowOff>163830</xdr:rowOff>
    </xdr:to>
    <xdr:cxnSp macro="">
      <xdr:nvCxnSpPr>
        <xdr:cNvPr id="196" name="直線コネクタ 195">
          <a:extLst>
            <a:ext uri="{FF2B5EF4-FFF2-40B4-BE49-F238E27FC236}">
              <a16:creationId xmlns:a16="http://schemas.microsoft.com/office/drawing/2014/main" id="{0069C950-0DC4-4EF5-8069-F102EC12067E}"/>
            </a:ext>
          </a:extLst>
        </xdr:cNvPr>
        <xdr:cNvCxnSpPr/>
      </xdr:nvCxnSpPr>
      <xdr:spPr>
        <a:xfrm>
          <a:off x="1130300" y="10736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BA1F0DCE-9980-45E1-9684-4F17320ABDD9}"/>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F48CF190-B31E-4F7F-A619-BD0EADDC4B3D}"/>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D99B2785-8520-4E05-91FB-E5CA53F08DDE}"/>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7B15C990-324D-4988-819C-7C0208DFAC26}"/>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129557</xdr:rowOff>
    </xdr:from>
    <xdr:ext cx="405111" cy="259045"/>
    <xdr:sp macro="" textlink="">
      <xdr:nvSpPr>
        <xdr:cNvPr id="201" name="n_1mainValue【体育館・プール】&#10;有形固定資産減価償却率">
          <a:extLst>
            <a:ext uri="{FF2B5EF4-FFF2-40B4-BE49-F238E27FC236}">
              <a16:creationId xmlns:a16="http://schemas.microsoft.com/office/drawing/2014/main" id="{1BB47AF5-2D9B-4ACD-86F4-488C12C29F52}"/>
            </a:ext>
          </a:extLst>
        </xdr:cNvPr>
        <xdr:cNvSpPr txBox="1"/>
      </xdr:nvSpPr>
      <xdr:spPr>
        <a:xfrm>
          <a:off x="3582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87647</xdr:rowOff>
    </xdr:from>
    <xdr:ext cx="405111" cy="259045"/>
    <xdr:sp macro="" textlink="">
      <xdr:nvSpPr>
        <xdr:cNvPr id="202" name="n_2mainValue【体育館・プール】&#10;有形固定資産減価償却率">
          <a:extLst>
            <a:ext uri="{FF2B5EF4-FFF2-40B4-BE49-F238E27FC236}">
              <a16:creationId xmlns:a16="http://schemas.microsoft.com/office/drawing/2014/main" id="{4E066AAF-8F3A-4266-89DE-173D41F0114F}"/>
            </a:ext>
          </a:extLst>
        </xdr:cNvPr>
        <xdr:cNvSpPr txBox="1"/>
      </xdr:nvSpPr>
      <xdr:spPr>
        <a:xfrm>
          <a:off x="2705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34307</xdr:rowOff>
    </xdr:from>
    <xdr:ext cx="405111" cy="259045"/>
    <xdr:sp macro="" textlink="">
      <xdr:nvSpPr>
        <xdr:cNvPr id="203" name="n_3mainValue【体育館・プール】&#10;有形固定資産減価償却率">
          <a:extLst>
            <a:ext uri="{FF2B5EF4-FFF2-40B4-BE49-F238E27FC236}">
              <a16:creationId xmlns:a16="http://schemas.microsoft.com/office/drawing/2014/main" id="{6A2E411E-215A-4F75-836B-19E8D2258232}"/>
            </a:ext>
          </a:extLst>
        </xdr:cNvPr>
        <xdr:cNvSpPr txBox="1"/>
      </xdr:nvSpPr>
      <xdr:spPr>
        <a:xfrm>
          <a:off x="1816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148607</xdr:rowOff>
    </xdr:from>
    <xdr:ext cx="405111" cy="259045"/>
    <xdr:sp macro="" textlink="">
      <xdr:nvSpPr>
        <xdr:cNvPr id="204" name="n_4mainValue【体育館・プール】&#10;有形固定資産減価償却率">
          <a:extLst>
            <a:ext uri="{FF2B5EF4-FFF2-40B4-BE49-F238E27FC236}">
              <a16:creationId xmlns:a16="http://schemas.microsoft.com/office/drawing/2014/main" id="{1198EA3A-09A2-4790-AFCC-49B7457E4638}"/>
            </a:ext>
          </a:extLst>
        </xdr:cNvPr>
        <xdr:cNvSpPr txBox="1"/>
      </xdr:nvSpPr>
      <xdr:spPr>
        <a:xfrm>
          <a:off x="927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70A309B-01E1-42E2-8D2F-391A747605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EB4EC71-0ABB-4C20-B95F-967268C37B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F79BC3F-6EB4-4A30-BD54-37681BDEF3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01860F1-7E59-42EE-8BB3-69C755247E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F59D7ED-EEC5-4FC7-8BCB-A0E0A08233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53CDB38-81FE-416C-B375-58FD720959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B9441B9-3964-4FE1-8699-73870B5B45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878655F-253A-40C6-8BDA-A02BC31C6C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FBB1622-371C-4E4C-9625-E758BD434B8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EEA4137-6BCB-4AEC-A8B5-C803A2FA0C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56E9F26-9827-465B-84F9-53BB939047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30F44007-F16F-42CA-8D38-D978870E75D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D07DABE-21C8-437E-9FFF-DD95813BC5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739CC592-CC3E-454D-8716-B03F7BD878A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B04BA18-38A4-47EC-B182-F7AE8C95E42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FBE37718-219B-4C23-BD2F-166B9588CBA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F817C21-FF35-46E7-843B-57603192C7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8B8526AD-2FBE-4D17-950F-1CD988D7B8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6E9C082-A230-4EFC-8CDA-F598C039426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DEE835D7-27C7-4B0E-BABE-029470A6FF4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5444B60-7606-463D-A1E7-CE7F9F0902B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44A17455-845D-43C8-9519-2C4DFF039F3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C710187-93F9-48EF-9F31-F6F63E6E01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D857F960-7838-403B-80EB-DDE66CAC8872}"/>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30075845-A580-4CB9-888B-0E4528250C56}"/>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3AED4911-BD07-4464-A562-5BBC06D988D7}"/>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B81B707A-6551-4687-A841-110B6516D84C}"/>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67B933F7-258F-448C-924D-8AE7523FD0DB}"/>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906C7983-F4A3-4727-8DF0-6B0B1994E467}"/>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C3452B3A-F4B2-4636-A905-6F3558E2A3BF}"/>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68D6CAD9-2F5E-422B-85EE-32C495A7EC4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F28D21CA-926D-48FD-B757-6DE797ABB2EF}"/>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8156EC2F-4D8C-4C54-A461-9338C17BDED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9FA8F0D9-35FE-4A25-883B-09FE935EF299}"/>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515BEB-24A2-44C9-AF96-CDF5174F33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9C5AA9C-2760-4F94-9569-B75FE49C5D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32BEE03-B221-4FC3-A8A0-B6AB680858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49ADCE8-6BA3-4D2A-B417-D5794B6DA4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338C2D-8BFA-4459-BAD2-A9ADF65029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54356</xdr:rowOff>
    </xdr:from>
    <xdr:to>
      <xdr:col>55</xdr:col>
      <xdr:colOff>50800</xdr:colOff>
      <xdr:row>62</xdr:row>
      <xdr:rowOff>155956</xdr:rowOff>
    </xdr:to>
    <xdr:sp macro="" textlink="">
      <xdr:nvSpPr>
        <xdr:cNvPr id="244" name="楕円 243">
          <a:extLst>
            <a:ext uri="{FF2B5EF4-FFF2-40B4-BE49-F238E27FC236}">
              <a16:creationId xmlns:a16="http://schemas.microsoft.com/office/drawing/2014/main" id="{90C0FF22-1D96-4239-A66C-A356D2D74D49}"/>
            </a:ext>
          </a:extLst>
        </xdr:cNvPr>
        <xdr:cNvSpPr/>
      </xdr:nvSpPr>
      <xdr:spPr>
        <a:xfrm>
          <a:off x="10426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77233</xdr:rowOff>
    </xdr:from>
    <xdr:ext cx="469744" cy="259045"/>
    <xdr:sp macro="" textlink="">
      <xdr:nvSpPr>
        <xdr:cNvPr id="245" name="【体育館・プール】&#10;一人当たり面積該当値テキスト">
          <a:extLst>
            <a:ext uri="{FF2B5EF4-FFF2-40B4-BE49-F238E27FC236}">
              <a16:creationId xmlns:a16="http://schemas.microsoft.com/office/drawing/2014/main" id="{BCE6E664-C4EB-432E-AD58-BD588D83C6C6}"/>
            </a:ext>
          </a:extLst>
        </xdr:cNvPr>
        <xdr:cNvSpPr txBox="1"/>
      </xdr:nvSpPr>
      <xdr:spPr>
        <a:xfrm>
          <a:off x="10515600" y="105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59690</xdr:rowOff>
    </xdr:from>
    <xdr:to>
      <xdr:col>50</xdr:col>
      <xdr:colOff>165100</xdr:colOff>
      <xdr:row>62</xdr:row>
      <xdr:rowOff>161290</xdr:rowOff>
    </xdr:to>
    <xdr:sp macro="" textlink="">
      <xdr:nvSpPr>
        <xdr:cNvPr id="246" name="楕円 245">
          <a:extLst>
            <a:ext uri="{FF2B5EF4-FFF2-40B4-BE49-F238E27FC236}">
              <a16:creationId xmlns:a16="http://schemas.microsoft.com/office/drawing/2014/main" id="{47D29767-2E2E-48B0-B699-610593B12E10}"/>
            </a:ext>
          </a:extLst>
        </xdr:cNvPr>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105156</xdr:rowOff>
    </xdr:from>
    <xdr:to>
      <xdr:col>55</xdr:col>
      <xdr:colOff>0</xdr:colOff>
      <xdr:row>62</xdr:row>
      <xdr:rowOff>110490</xdr:rowOff>
    </xdr:to>
    <xdr:cxnSp macro="">
      <xdr:nvCxnSpPr>
        <xdr:cNvPr id="247" name="直線コネクタ 246">
          <a:extLst>
            <a:ext uri="{FF2B5EF4-FFF2-40B4-BE49-F238E27FC236}">
              <a16:creationId xmlns:a16="http://schemas.microsoft.com/office/drawing/2014/main" id="{7AC501E4-C5EC-4910-A190-86D650EE94D9}"/>
            </a:ext>
          </a:extLst>
        </xdr:cNvPr>
        <xdr:cNvCxnSpPr/>
      </xdr:nvCxnSpPr>
      <xdr:spPr>
        <a:xfrm flipV="1">
          <a:off x="9639300" y="1073505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64262</xdr:rowOff>
    </xdr:from>
    <xdr:to>
      <xdr:col>46</xdr:col>
      <xdr:colOff>38100</xdr:colOff>
      <xdr:row>62</xdr:row>
      <xdr:rowOff>165862</xdr:rowOff>
    </xdr:to>
    <xdr:sp macro="" textlink="">
      <xdr:nvSpPr>
        <xdr:cNvPr id="248" name="楕円 247">
          <a:extLst>
            <a:ext uri="{FF2B5EF4-FFF2-40B4-BE49-F238E27FC236}">
              <a16:creationId xmlns:a16="http://schemas.microsoft.com/office/drawing/2014/main" id="{7D31FC97-0831-4C99-AD5E-15F11271FDB0}"/>
            </a:ext>
          </a:extLst>
        </xdr:cNvPr>
        <xdr:cNvSpPr/>
      </xdr:nvSpPr>
      <xdr:spPr>
        <a:xfrm>
          <a:off x="86995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110490</xdr:rowOff>
    </xdr:from>
    <xdr:to>
      <xdr:col>50</xdr:col>
      <xdr:colOff>114300</xdr:colOff>
      <xdr:row>62</xdr:row>
      <xdr:rowOff>115062</xdr:rowOff>
    </xdr:to>
    <xdr:cxnSp macro="">
      <xdr:nvCxnSpPr>
        <xdr:cNvPr id="249" name="直線コネクタ 248">
          <a:extLst>
            <a:ext uri="{FF2B5EF4-FFF2-40B4-BE49-F238E27FC236}">
              <a16:creationId xmlns:a16="http://schemas.microsoft.com/office/drawing/2014/main" id="{4EF2A454-0858-49F3-8A4F-59DA4602FD06}"/>
            </a:ext>
          </a:extLst>
        </xdr:cNvPr>
        <xdr:cNvCxnSpPr/>
      </xdr:nvCxnSpPr>
      <xdr:spPr>
        <a:xfrm flipV="1">
          <a:off x="8750300" y="107403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50" name="楕円 249">
          <a:extLst>
            <a:ext uri="{FF2B5EF4-FFF2-40B4-BE49-F238E27FC236}">
              <a16:creationId xmlns:a16="http://schemas.microsoft.com/office/drawing/2014/main" id="{98193DBB-1E38-4B01-A039-643628DD4276}"/>
            </a:ext>
          </a:extLst>
        </xdr:cNvPr>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115062</xdr:rowOff>
    </xdr:from>
    <xdr:to>
      <xdr:col>45</xdr:col>
      <xdr:colOff>177800</xdr:colOff>
      <xdr:row>62</xdr:row>
      <xdr:rowOff>118110</xdr:rowOff>
    </xdr:to>
    <xdr:cxnSp macro="">
      <xdr:nvCxnSpPr>
        <xdr:cNvPr id="251" name="直線コネクタ 250">
          <a:extLst>
            <a:ext uri="{FF2B5EF4-FFF2-40B4-BE49-F238E27FC236}">
              <a16:creationId xmlns:a16="http://schemas.microsoft.com/office/drawing/2014/main" id="{944546B6-0F2A-4D11-9283-600A9F22A098}"/>
            </a:ext>
          </a:extLst>
        </xdr:cNvPr>
        <xdr:cNvCxnSpPr/>
      </xdr:nvCxnSpPr>
      <xdr:spPr>
        <a:xfrm flipV="1">
          <a:off x="7861300" y="1074496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71882</xdr:rowOff>
    </xdr:from>
    <xdr:to>
      <xdr:col>36</xdr:col>
      <xdr:colOff>165100</xdr:colOff>
      <xdr:row>63</xdr:row>
      <xdr:rowOff>2032</xdr:rowOff>
    </xdr:to>
    <xdr:sp macro="" textlink="">
      <xdr:nvSpPr>
        <xdr:cNvPr id="252" name="楕円 251">
          <a:extLst>
            <a:ext uri="{FF2B5EF4-FFF2-40B4-BE49-F238E27FC236}">
              <a16:creationId xmlns:a16="http://schemas.microsoft.com/office/drawing/2014/main" id="{91E16615-BDC4-43B2-B21F-51BD7EED71A1}"/>
            </a:ext>
          </a:extLst>
        </xdr:cNvPr>
        <xdr:cNvSpPr/>
      </xdr:nvSpPr>
      <xdr:spPr>
        <a:xfrm>
          <a:off x="6921500" y="107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122682</xdr:rowOff>
    </xdr:to>
    <xdr:cxnSp macro="">
      <xdr:nvCxnSpPr>
        <xdr:cNvPr id="253" name="直線コネクタ 252">
          <a:extLst>
            <a:ext uri="{FF2B5EF4-FFF2-40B4-BE49-F238E27FC236}">
              <a16:creationId xmlns:a16="http://schemas.microsoft.com/office/drawing/2014/main" id="{7F4A74D5-D27D-4D7A-8DE8-AB559C073AD6}"/>
            </a:ext>
          </a:extLst>
        </xdr:cNvPr>
        <xdr:cNvCxnSpPr/>
      </xdr:nvCxnSpPr>
      <xdr:spPr>
        <a:xfrm flipV="1">
          <a:off x="6972300" y="107480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a:extLst>
            <a:ext uri="{FF2B5EF4-FFF2-40B4-BE49-F238E27FC236}">
              <a16:creationId xmlns:a16="http://schemas.microsoft.com/office/drawing/2014/main" id="{6BDD1D85-4C66-4C22-B291-83BD437231F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a:extLst>
            <a:ext uri="{FF2B5EF4-FFF2-40B4-BE49-F238E27FC236}">
              <a16:creationId xmlns:a16="http://schemas.microsoft.com/office/drawing/2014/main" id="{3C52CB8B-16D7-4F07-8B77-4B83CDB9E59F}"/>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a:extLst>
            <a:ext uri="{FF2B5EF4-FFF2-40B4-BE49-F238E27FC236}">
              <a16:creationId xmlns:a16="http://schemas.microsoft.com/office/drawing/2014/main" id="{73141742-9116-4735-8360-67CED9F12FCC}"/>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a:extLst>
            <a:ext uri="{FF2B5EF4-FFF2-40B4-BE49-F238E27FC236}">
              <a16:creationId xmlns:a16="http://schemas.microsoft.com/office/drawing/2014/main" id="{9E1F8DB3-DF17-4554-8920-64840D0F9CE2}"/>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6367</xdr:rowOff>
    </xdr:from>
    <xdr:ext cx="469744" cy="259045"/>
    <xdr:sp macro="" textlink="">
      <xdr:nvSpPr>
        <xdr:cNvPr id="258" name="n_1mainValue【体育館・プール】&#10;一人当たり面積">
          <a:extLst>
            <a:ext uri="{FF2B5EF4-FFF2-40B4-BE49-F238E27FC236}">
              <a16:creationId xmlns:a16="http://schemas.microsoft.com/office/drawing/2014/main" id="{F05C151B-D10C-4693-8EDE-22F78DE9FEDC}"/>
            </a:ext>
          </a:extLst>
        </xdr:cNvPr>
        <xdr:cNvSpPr txBox="1"/>
      </xdr:nvSpPr>
      <xdr:spPr>
        <a:xfrm>
          <a:off x="93917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10939</xdr:rowOff>
    </xdr:from>
    <xdr:ext cx="469744" cy="259045"/>
    <xdr:sp macro="" textlink="">
      <xdr:nvSpPr>
        <xdr:cNvPr id="259" name="n_2mainValue【体育館・プール】&#10;一人当たり面積">
          <a:extLst>
            <a:ext uri="{FF2B5EF4-FFF2-40B4-BE49-F238E27FC236}">
              <a16:creationId xmlns:a16="http://schemas.microsoft.com/office/drawing/2014/main" id="{746D9211-629F-4074-8598-04C84FD669A2}"/>
            </a:ext>
          </a:extLst>
        </xdr:cNvPr>
        <xdr:cNvSpPr txBox="1"/>
      </xdr:nvSpPr>
      <xdr:spPr>
        <a:xfrm>
          <a:off x="8515427" y="104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13987</xdr:rowOff>
    </xdr:from>
    <xdr:ext cx="469744" cy="259045"/>
    <xdr:sp macro="" textlink="">
      <xdr:nvSpPr>
        <xdr:cNvPr id="260" name="n_3mainValue【体育館・プール】&#10;一人当たり面積">
          <a:extLst>
            <a:ext uri="{FF2B5EF4-FFF2-40B4-BE49-F238E27FC236}">
              <a16:creationId xmlns:a16="http://schemas.microsoft.com/office/drawing/2014/main" id="{CE82FD53-3116-499A-8E0C-28221D114211}"/>
            </a:ext>
          </a:extLst>
        </xdr:cNvPr>
        <xdr:cNvSpPr txBox="1"/>
      </xdr:nvSpPr>
      <xdr:spPr>
        <a:xfrm>
          <a:off x="76264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18559</xdr:rowOff>
    </xdr:from>
    <xdr:ext cx="469744" cy="259045"/>
    <xdr:sp macro="" textlink="">
      <xdr:nvSpPr>
        <xdr:cNvPr id="261" name="n_4mainValue【体育館・プール】&#10;一人当たり面積">
          <a:extLst>
            <a:ext uri="{FF2B5EF4-FFF2-40B4-BE49-F238E27FC236}">
              <a16:creationId xmlns:a16="http://schemas.microsoft.com/office/drawing/2014/main" id="{86DA47ED-9FB6-4A05-9DB3-4B1EE94141DC}"/>
            </a:ext>
          </a:extLst>
        </xdr:cNvPr>
        <xdr:cNvSpPr txBox="1"/>
      </xdr:nvSpPr>
      <xdr:spPr>
        <a:xfrm>
          <a:off x="6737427" y="104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64FD02E-4540-4340-B083-8DC0626F5B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8BC9AE9-F35C-4D07-8839-ADB0F96D6F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FA76C22-A045-4E20-A306-AA429EC96B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9776F39-49EC-497C-8129-E88098FDC1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135316D-394A-495F-B7D0-A7516F6B87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A971780-A6DA-4B4B-9334-159C1AE321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545DAC6-F730-4429-BC63-506BE657C4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A6D3AA7-483D-4A0F-B912-8AA5068DAC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8E9C286-A3AD-48F2-8179-2C0762DCA0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77374E1-DBDD-4D27-BC3B-7FF72D5D18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F961D8D-D201-469A-A353-A60EB42F85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8E9C9B3-460E-4BAF-82F7-B3BAC3AA0CC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F329CA8D-8D4E-467E-B8AA-6264A137D5C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97A4E075-79BB-4362-892D-9C8CAF76B7E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E9811DC-F930-4B09-9226-4BCF537D9DE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D62C785A-0C51-430A-8357-061A633A79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304325A-1D86-469B-BD0C-65B9B779CB1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C095884-91E3-4B31-B137-B0C1705D7E8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E655F381-67E8-4017-BD50-B6D979BCB85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E72BD2B4-879D-41D7-BB0F-1169EA2E54F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E2DC7E94-C392-4447-BACC-0CD640B0559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FB72DEE-01BA-43D4-8763-943EC5036C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49433822-CB0C-4C9A-B6E7-6EAB0D955C0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C7D2EF75-7153-4000-9F5B-2910A328A6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3820C15F-DE64-43A2-897A-69FE60D39B04}"/>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F3F8BC1F-0E83-4D42-B496-B1F7E95ED494}"/>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18BC033B-A3C1-4B44-9932-AEA82AB7C95C}"/>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21C9535B-D66A-40A8-BF51-A1453C334D89}"/>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E99B2E6B-3A13-419D-867D-FFBD54B7AD56}"/>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7ED1A978-BA31-4B59-B76C-ECDBAE1E4ED5}"/>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7B09C45D-2C68-4315-9E67-28D4BE68C0A8}"/>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F3C7C8CD-CC64-4E34-96CA-434ECBF3A3C1}"/>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9F2E9061-F72F-497E-AEF0-9482DCF83369}"/>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A2C9CB61-3D8E-4C13-A69F-B6A09E34D286}"/>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98DED646-78EA-466E-A12C-085DD303F3DE}"/>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341AF91-6C8B-4B06-8406-61FC73A098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3C3749C-C7D8-48BC-845C-2934160A53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400E660-A42F-491E-8B2D-8507757B74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E18C8A1-C3FF-4323-B53A-4D5D5CA2B3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3F20F0-5B0B-40A0-BEE7-92EAECA86D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302" name="楕円 301">
          <a:extLst>
            <a:ext uri="{FF2B5EF4-FFF2-40B4-BE49-F238E27FC236}">
              <a16:creationId xmlns:a16="http://schemas.microsoft.com/office/drawing/2014/main" id="{8B93C80F-E134-4971-8BCB-71C31FA6CCF1}"/>
            </a:ext>
          </a:extLst>
        </xdr:cNvPr>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41112FB-A3FE-4B03-8585-F4E2E79338E7}"/>
            </a:ext>
          </a:extLst>
        </xdr:cNvPr>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304" name="楕円 303">
          <a:extLst>
            <a:ext uri="{FF2B5EF4-FFF2-40B4-BE49-F238E27FC236}">
              <a16:creationId xmlns:a16="http://schemas.microsoft.com/office/drawing/2014/main" id="{64F0262F-4C52-4D47-8C72-E82326DA59C6}"/>
            </a:ext>
          </a:extLst>
        </xdr:cNvPr>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160020</xdr:rowOff>
    </xdr:to>
    <xdr:cxnSp macro="">
      <xdr:nvCxnSpPr>
        <xdr:cNvPr id="305" name="直線コネクタ 304">
          <a:extLst>
            <a:ext uri="{FF2B5EF4-FFF2-40B4-BE49-F238E27FC236}">
              <a16:creationId xmlns:a16="http://schemas.microsoft.com/office/drawing/2014/main" id="{453FCA1A-4833-4605-9B4D-481CE9F0968C}"/>
            </a:ext>
          </a:extLst>
        </xdr:cNvPr>
        <xdr:cNvCxnSpPr/>
      </xdr:nvCxnSpPr>
      <xdr:spPr>
        <a:xfrm>
          <a:off x="3797300" y="143541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xdr:rowOff>
    </xdr:from>
    <xdr:to>
      <xdr:col>15</xdr:col>
      <xdr:colOff>101600</xdr:colOff>
      <xdr:row>83</xdr:row>
      <xdr:rowOff>109855</xdr:rowOff>
    </xdr:to>
    <xdr:sp macro="" textlink="">
      <xdr:nvSpPr>
        <xdr:cNvPr id="306" name="楕円 305">
          <a:extLst>
            <a:ext uri="{FF2B5EF4-FFF2-40B4-BE49-F238E27FC236}">
              <a16:creationId xmlns:a16="http://schemas.microsoft.com/office/drawing/2014/main" id="{8A6C5F54-742E-47E7-835F-889038627628}"/>
            </a:ext>
          </a:extLst>
        </xdr:cNvPr>
        <xdr:cNvSpPr/>
      </xdr:nvSpPr>
      <xdr:spPr>
        <a:xfrm>
          <a:off x="2857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59055</xdr:rowOff>
    </xdr:from>
    <xdr:to>
      <xdr:col>19</xdr:col>
      <xdr:colOff>177800</xdr:colOff>
      <xdr:row>83</xdr:row>
      <xdr:rowOff>123825</xdr:rowOff>
    </xdr:to>
    <xdr:cxnSp macro="">
      <xdr:nvCxnSpPr>
        <xdr:cNvPr id="307" name="直線コネクタ 306">
          <a:extLst>
            <a:ext uri="{FF2B5EF4-FFF2-40B4-BE49-F238E27FC236}">
              <a16:creationId xmlns:a16="http://schemas.microsoft.com/office/drawing/2014/main" id="{A7835DB8-B711-4E99-8405-2AA8555E9A12}"/>
            </a:ext>
          </a:extLst>
        </xdr:cNvPr>
        <xdr:cNvCxnSpPr/>
      </xdr:nvCxnSpPr>
      <xdr:spPr>
        <a:xfrm>
          <a:off x="2908300" y="142894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308" name="楕円 307">
          <a:extLst>
            <a:ext uri="{FF2B5EF4-FFF2-40B4-BE49-F238E27FC236}">
              <a16:creationId xmlns:a16="http://schemas.microsoft.com/office/drawing/2014/main" id="{014F72E5-CF5A-44A7-B727-BE1917BC9DED}"/>
            </a:ext>
          </a:extLst>
        </xdr:cNvPr>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59055</xdr:rowOff>
    </xdr:to>
    <xdr:cxnSp macro="">
      <xdr:nvCxnSpPr>
        <xdr:cNvPr id="309" name="直線コネクタ 308">
          <a:extLst>
            <a:ext uri="{FF2B5EF4-FFF2-40B4-BE49-F238E27FC236}">
              <a16:creationId xmlns:a16="http://schemas.microsoft.com/office/drawing/2014/main" id="{91411951-E230-4FAA-95BE-F813B3709F64}"/>
            </a:ext>
          </a:extLst>
        </xdr:cNvPr>
        <xdr:cNvCxnSpPr/>
      </xdr:nvCxnSpPr>
      <xdr:spPr>
        <a:xfrm>
          <a:off x="2019300" y="1425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10" name="楕円 309">
          <a:extLst>
            <a:ext uri="{FF2B5EF4-FFF2-40B4-BE49-F238E27FC236}">
              <a16:creationId xmlns:a16="http://schemas.microsoft.com/office/drawing/2014/main" id="{F91F42A1-78F2-4D45-9808-EB05629A7AF2}"/>
            </a:ext>
          </a:extLst>
        </xdr:cNvPr>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95250</xdr:rowOff>
    </xdr:from>
    <xdr:to>
      <xdr:col>10</xdr:col>
      <xdr:colOff>114300</xdr:colOff>
      <xdr:row>83</xdr:row>
      <xdr:rowOff>20955</xdr:rowOff>
    </xdr:to>
    <xdr:cxnSp macro="">
      <xdr:nvCxnSpPr>
        <xdr:cNvPr id="311" name="直線コネクタ 310">
          <a:extLst>
            <a:ext uri="{FF2B5EF4-FFF2-40B4-BE49-F238E27FC236}">
              <a16:creationId xmlns:a16="http://schemas.microsoft.com/office/drawing/2014/main" id="{1FA54110-3C22-455B-AC3B-162F753F762C}"/>
            </a:ext>
          </a:extLst>
        </xdr:cNvPr>
        <xdr:cNvCxnSpPr/>
      </xdr:nvCxnSpPr>
      <xdr:spPr>
        <a:xfrm>
          <a:off x="1130300" y="1398270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8DC5737E-F182-4EC6-803E-37D6798A4B26}"/>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D647DF8E-9783-4AA6-86E1-FF83995C9CB1}"/>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2DB05AD6-2397-4CA8-8F59-7F2DD01DC5A4}"/>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CDF61B3C-94F9-4381-92C3-808CF6663403}"/>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316" name="n_1mainValue【福祉施設】&#10;有形固定資産減価償却率">
          <a:extLst>
            <a:ext uri="{FF2B5EF4-FFF2-40B4-BE49-F238E27FC236}">
              <a16:creationId xmlns:a16="http://schemas.microsoft.com/office/drawing/2014/main" id="{457E2FBE-6B29-46E5-BE54-E0D3BA158547}"/>
            </a:ext>
          </a:extLst>
        </xdr:cNvPr>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100982</xdr:rowOff>
    </xdr:from>
    <xdr:ext cx="405111" cy="259045"/>
    <xdr:sp macro="" textlink="">
      <xdr:nvSpPr>
        <xdr:cNvPr id="317" name="n_2mainValue【福祉施設】&#10;有形固定資産減価償却率">
          <a:extLst>
            <a:ext uri="{FF2B5EF4-FFF2-40B4-BE49-F238E27FC236}">
              <a16:creationId xmlns:a16="http://schemas.microsoft.com/office/drawing/2014/main" id="{A09ADBFF-D9CF-441C-B7D1-21A4E4D3A529}"/>
            </a:ext>
          </a:extLst>
        </xdr:cNvPr>
        <xdr:cNvSpPr txBox="1"/>
      </xdr:nvSpPr>
      <xdr:spPr>
        <a:xfrm>
          <a:off x="2705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8" name="n_3mainValue【福祉施設】&#10;有形固定資産減価償却率">
          <a:extLst>
            <a:ext uri="{FF2B5EF4-FFF2-40B4-BE49-F238E27FC236}">
              <a16:creationId xmlns:a16="http://schemas.microsoft.com/office/drawing/2014/main" id="{6090721F-800B-49EF-A690-A6427DEAE2FF}"/>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9" name="n_4mainValue【福祉施設】&#10;有形固定資産減価償却率">
          <a:extLst>
            <a:ext uri="{FF2B5EF4-FFF2-40B4-BE49-F238E27FC236}">
              <a16:creationId xmlns:a16="http://schemas.microsoft.com/office/drawing/2014/main" id="{18719405-B31F-4C3D-B069-94F7847E7BF9}"/>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338E0BE-49EC-485B-872F-64B628E0E3C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766EC89-42A9-4AFC-BCD5-CE404CF311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47534F3-E611-4893-B460-EB22471373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8D9D3FC-F316-416F-BC7A-CCB171966F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4205E84-888F-4C25-9CF8-4C29F2FA61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0ED288D-A644-4E01-8ED6-0B4C23E06EE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8FE8253-195A-4E1D-8DB7-962172DCA1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79D7859-BFBB-4901-BFA6-476AF7FDAB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6F0425F-E455-4DCC-902A-FFB6474256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5807C3B-AB76-4F75-B449-B532FED2BA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9FCA8B67-7444-4B7A-974F-BB05240C836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AFA612B6-ECFB-40CE-AC19-C6EA4FAE101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FA7E6731-6947-4DCA-A3E8-78B5E8A06BB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29F13FD8-EC8C-4227-9426-EBED9CAB9F2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82186868-71BF-4240-A699-738CC597916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ACC1DCF8-0C76-464C-A86E-B4360AE1958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41E15AC5-B10C-439D-B616-B74259B29C3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206F9C20-8379-4F71-A63E-765519A8687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B2A6B074-B522-444F-9340-4D3062FC3D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97CF8769-D2B0-496C-B0E3-5317B59F8D0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24F9995B-77BC-4660-BA56-10052C630B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64D3605F-1BF6-4B7D-834C-C69239299E8A}"/>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5F851078-202F-4988-B4F6-2976D153FEEF}"/>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9D21DE1B-4D07-4087-8A88-552292740548}"/>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B4B68DB7-407E-4370-938C-BF37378E3088}"/>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4F32FE49-8243-439E-807F-182C1856A11B}"/>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a:extLst>
            <a:ext uri="{FF2B5EF4-FFF2-40B4-BE49-F238E27FC236}">
              <a16:creationId xmlns:a16="http://schemas.microsoft.com/office/drawing/2014/main" id="{6A128D5D-B80C-416D-A075-7CC329FF94E2}"/>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24ACB874-FE92-4D47-B181-641B72E53582}"/>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1E8C6EB6-FAD6-4A75-936D-079F757B084F}"/>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4DB1B20D-D607-45E2-8D55-71D67E88270C}"/>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6C42D42A-F5D4-4BD5-AFA3-3A66EC17D78F}"/>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C3A47252-6FA6-471B-9356-BFB9D00C010B}"/>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B489CEE-2F32-493F-8B8F-7DBAA42F4D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B5E3C34-6E2F-40E9-9D37-D413AAC1A3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B809294-7C95-446C-8FE0-44116EBDD4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55A77FA-1AC7-42CF-90AF-BACE748535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366C13-78F2-4D6F-AE86-947A41778B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38964</xdr:rowOff>
    </xdr:from>
    <xdr:to>
      <xdr:col>55</xdr:col>
      <xdr:colOff>50800</xdr:colOff>
      <xdr:row>85</xdr:row>
      <xdr:rowOff>140564</xdr:rowOff>
    </xdr:to>
    <xdr:sp macro="" textlink="">
      <xdr:nvSpPr>
        <xdr:cNvPr id="357" name="楕円 356">
          <a:extLst>
            <a:ext uri="{FF2B5EF4-FFF2-40B4-BE49-F238E27FC236}">
              <a16:creationId xmlns:a16="http://schemas.microsoft.com/office/drawing/2014/main" id="{04FD6407-ED0F-4E1F-A87E-CEFD4BC2E0C4}"/>
            </a:ext>
          </a:extLst>
        </xdr:cNvPr>
        <xdr:cNvSpPr/>
      </xdr:nvSpPr>
      <xdr:spPr>
        <a:xfrm>
          <a:off x="10426700" y="146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169791</xdr:rowOff>
    </xdr:from>
    <xdr:ext cx="469744" cy="259045"/>
    <xdr:sp macro="" textlink="">
      <xdr:nvSpPr>
        <xdr:cNvPr id="358" name="【福祉施設】&#10;一人当たり面積該当値テキスト">
          <a:extLst>
            <a:ext uri="{FF2B5EF4-FFF2-40B4-BE49-F238E27FC236}">
              <a16:creationId xmlns:a16="http://schemas.microsoft.com/office/drawing/2014/main" id="{F7D5C3B6-8BE4-45A6-AA9E-7EF2AAD58D0C}"/>
            </a:ext>
          </a:extLst>
        </xdr:cNvPr>
        <xdr:cNvSpPr txBox="1"/>
      </xdr:nvSpPr>
      <xdr:spPr>
        <a:xfrm>
          <a:off x="10515600" y="1440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40793</xdr:rowOff>
    </xdr:from>
    <xdr:to>
      <xdr:col>50</xdr:col>
      <xdr:colOff>165100</xdr:colOff>
      <xdr:row>85</xdr:row>
      <xdr:rowOff>142393</xdr:rowOff>
    </xdr:to>
    <xdr:sp macro="" textlink="">
      <xdr:nvSpPr>
        <xdr:cNvPr id="359" name="楕円 358">
          <a:extLst>
            <a:ext uri="{FF2B5EF4-FFF2-40B4-BE49-F238E27FC236}">
              <a16:creationId xmlns:a16="http://schemas.microsoft.com/office/drawing/2014/main" id="{FFCC92A0-0A79-4196-B2EF-7BDCCA7763C2}"/>
            </a:ext>
          </a:extLst>
        </xdr:cNvPr>
        <xdr:cNvSpPr/>
      </xdr:nvSpPr>
      <xdr:spPr>
        <a:xfrm>
          <a:off x="9588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89764</xdr:rowOff>
    </xdr:from>
    <xdr:to>
      <xdr:col>55</xdr:col>
      <xdr:colOff>0</xdr:colOff>
      <xdr:row>85</xdr:row>
      <xdr:rowOff>91593</xdr:rowOff>
    </xdr:to>
    <xdr:cxnSp macro="">
      <xdr:nvCxnSpPr>
        <xdr:cNvPr id="360" name="直線コネクタ 359">
          <a:extLst>
            <a:ext uri="{FF2B5EF4-FFF2-40B4-BE49-F238E27FC236}">
              <a16:creationId xmlns:a16="http://schemas.microsoft.com/office/drawing/2014/main" id="{EA7DA523-DE0B-4953-B160-58939F62B01F}"/>
            </a:ext>
          </a:extLst>
        </xdr:cNvPr>
        <xdr:cNvCxnSpPr/>
      </xdr:nvCxnSpPr>
      <xdr:spPr>
        <a:xfrm flipV="1">
          <a:off x="9639300" y="1466301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34392</xdr:rowOff>
    </xdr:from>
    <xdr:to>
      <xdr:col>46</xdr:col>
      <xdr:colOff>38100</xdr:colOff>
      <xdr:row>85</xdr:row>
      <xdr:rowOff>135992</xdr:rowOff>
    </xdr:to>
    <xdr:sp macro="" textlink="">
      <xdr:nvSpPr>
        <xdr:cNvPr id="361" name="楕円 360">
          <a:extLst>
            <a:ext uri="{FF2B5EF4-FFF2-40B4-BE49-F238E27FC236}">
              <a16:creationId xmlns:a16="http://schemas.microsoft.com/office/drawing/2014/main" id="{16105B32-1E8C-486F-AFE8-EE598A1B0174}"/>
            </a:ext>
          </a:extLst>
        </xdr:cNvPr>
        <xdr:cNvSpPr/>
      </xdr:nvSpPr>
      <xdr:spPr>
        <a:xfrm>
          <a:off x="8699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85192</xdr:rowOff>
    </xdr:from>
    <xdr:to>
      <xdr:col>50</xdr:col>
      <xdr:colOff>114300</xdr:colOff>
      <xdr:row>85</xdr:row>
      <xdr:rowOff>91593</xdr:rowOff>
    </xdr:to>
    <xdr:cxnSp macro="">
      <xdr:nvCxnSpPr>
        <xdr:cNvPr id="362" name="直線コネクタ 361">
          <a:extLst>
            <a:ext uri="{FF2B5EF4-FFF2-40B4-BE49-F238E27FC236}">
              <a16:creationId xmlns:a16="http://schemas.microsoft.com/office/drawing/2014/main" id="{D7EC0616-6419-4821-89E3-E321E6507DE2}"/>
            </a:ext>
          </a:extLst>
        </xdr:cNvPr>
        <xdr:cNvCxnSpPr/>
      </xdr:nvCxnSpPr>
      <xdr:spPr>
        <a:xfrm>
          <a:off x="8750300" y="1465844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35764</xdr:rowOff>
    </xdr:from>
    <xdr:to>
      <xdr:col>41</xdr:col>
      <xdr:colOff>101600</xdr:colOff>
      <xdr:row>85</xdr:row>
      <xdr:rowOff>137364</xdr:rowOff>
    </xdr:to>
    <xdr:sp macro="" textlink="">
      <xdr:nvSpPr>
        <xdr:cNvPr id="363" name="楕円 362">
          <a:extLst>
            <a:ext uri="{FF2B5EF4-FFF2-40B4-BE49-F238E27FC236}">
              <a16:creationId xmlns:a16="http://schemas.microsoft.com/office/drawing/2014/main" id="{846E41BC-492C-4DDA-856E-16A90B589432}"/>
            </a:ext>
          </a:extLst>
        </xdr:cNvPr>
        <xdr:cNvSpPr/>
      </xdr:nvSpPr>
      <xdr:spPr>
        <a:xfrm>
          <a:off x="78105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85192</xdr:rowOff>
    </xdr:from>
    <xdr:to>
      <xdr:col>45</xdr:col>
      <xdr:colOff>177800</xdr:colOff>
      <xdr:row>85</xdr:row>
      <xdr:rowOff>86564</xdr:rowOff>
    </xdr:to>
    <xdr:cxnSp macro="">
      <xdr:nvCxnSpPr>
        <xdr:cNvPr id="364" name="直線コネクタ 363">
          <a:extLst>
            <a:ext uri="{FF2B5EF4-FFF2-40B4-BE49-F238E27FC236}">
              <a16:creationId xmlns:a16="http://schemas.microsoft.com/office/drawing/2014/main" id="{DB18FA36-555E-4DB6-B4B9-1191C5A3E35F}"/>
            </a:ext>
          </a:extLst>
        </xdr:cNvPr>
        <xdr:cNvCxnSpPr/>
      </xdr:nvCxnSpPr>
      <xdr:spPr>
        <a:xfrm flipV="1">
          <a:off x="7861300" y="146584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4674</xdr:rowOff>
    </xdr:from>
    <xdr:to>
      <xdr:col>36</xdr:col>
      <xdr:colOff>165100</xdr:colOff>
      <xdr:row>85</xdr:row>
      <xdr:rowOff>106274</xdr:rowOff>
    </xdr:to>
    <xdr:sp macro="" textlink="">
      <xdr:nvSpPr>
        <xdr:cNvPr id="365" name="楕円 364">
          <a:extLst>
            <a:ext uri="{FF2B5EF4-FFF2-40B4-BE49-F238E27FC236}">
              <a16:creationId xmlns:a16="http://schemas.microsoft.com/office/drawing/2014/main" id="{E735CFFF-A01B-42A7-A226-17ACEF3EB328}"/>
            </a:ext>
          </a:extLst>
        </xdr:cNvPr>
        <xdr:cNvSpPr/>
      </xdr:nvSpPr>
      <xdr:spPr>
        <a:xfrm>
          <a:off x="69215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55474</xdr:rowOff>
    </xdr:from>
    <xdr:to>
      <xdr:col>41</xdr:col>
      <xdr:colOff>50800</xdr:colOff>
      <xdr:row>85</xdr:row>
      <xdr:rowOff>86564</xdr:rowOff>
    </xdr:to>
    <xdr:cxnSp macro="">
      <xdr:nvCxnSpPr>
        <xdr:cNvPr id="366" name="直線コネクタ 365">
          <a:extLst>
            <a:ext uri="{FF2B5EF4-FFF2-40B4-BE49-F238E27FC236}">
              <a16:creationId xmlns:a16="http://schemas.microsoft.com/office/drawing/2014/main" id="{7C9D356E-285D-4926-AF84-5BDE34F8785E}"/>
            </a:ext>
          </a:extLst>
        </xdr:cNvPr>
        <xdr:cNvCxnSpPr/>
      </xdr:nvCxnSpPr>
      <xdr:spPr>
        <a:xfrm>
          <a:off x="6972300" y="1462872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a:extLst>
            <a:ext uri="{FF2B5EF4-FFF2-40B4-BE49-F238E27FC236}">
              <a16:creationId xmlns:a16="http://schemas.microsoft.com/office/drawing/2014/main" id="{BAB3226A-2452-41AE-AEA4-E378DCF2375C}"/>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a:extLst>
            <a:ext uri="{FF2B5EF4-FFF2-40B4-BE49-F238E27FC236}">
              <a16:creationId xmlns:a16="http://schemas.microsoft.com/office/drawing/2014/main" id="{04C7A145-B126-4F72-88DC-5328D4CA31D1}"/>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a:extLst>
            <a:ext uri="{FF2B5EF4-FFF2-40B4-BE49-F238E27FC236}">
              <a16:creationId xmlns:a16="http://schemas.microsoft.com/office/drawing/2014/main" id="{445018F3-EF46-4B66-AD4A-05E96C687A40}"/>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a:extLst>
            <a:ext uri="{FF2B5EF4-FFF2-40B4-BE49-F238E27FC236}">
              <a16:creationId xmlns:a16="http://schemas.microsoft.com/office/drawing/2014/main" id="{C40CB77F-4B64-4621-8492-3757D02540E5}"/>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158920</xdr:rowOff>
    </xdr:from>
    <xdr:ext cx="469744" cy="259045"/>
    <xdr:sp macro="" textlink="">
      <xdr:nvSpPr>
        <xdr:cNvPr id="371" name="n_1mainValue【福祉施設】&#10;一人当たり面積">
          <a:extLst>
            <a:ext uri="{FF2B5EF4-FFF2-40B4-BE49-F238E27FC236}">
              <a16:creationId xmlns:a16="http://schemas.microsoft.com/office/drawing/2014/main" id="{3778DB3B-8370-409E-994E-E8F91AD6D042}"/>
            </a:ext>
          </a:extLst>
        </xdr:cNvPr>
        <xdr:cNvSpPr txBox="1"/>
      </xdr:nvSpPr>
      <xdr:spPr>
        <a:xfrm>
          <a:off x="9391727" y="143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152519</xdr:rowOff>
    </xdr:from>
    <xdr:ext cx="469744" cy="259045"/>
    <xdr:sp macro="" textlink="">
      <xdr:nvSpPr>
        <xdr:cNvPr id="372" name="n_2mainValue【福祉施設】&#10;一人当たり面積">
          <a:extLst>
            <a:ext uri="{FF2B5EF4-FFF2-40B4-BE49-F238E27FC236}">
              <a16:creationId xmlns:a16="http://schemas.microsoft.com/office/drawing/2014/main" id="{D126A032-64EE-4069-BD47-AAE4EDCCBD26}"/>
            </a:ext>
          </a:extLst>
        </xdr:cNvPr>
        <xdr:cNvSpPr txBox="1"/>
      </xdr:nvSpPr>
      <xdr:spPr>
        <a:xfrm>
          <a:off x="85154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153891</xdr:rowOff>
    </xdr:from>
    <xdr:ext cx="469744" cy="259045"/>
    <xdr:sp macro="" textlink="">
      <xdr:nvSpPr>
        <xdr:cNvPr id="373" name="n_3mainValue【福祉施設】&#10;一人当たり面積">
          <a:extLst>
            <a:ext uri="{FF2B5EF4-FFF2-40B4-BE49-F238E27FC236}">
              <a16:creationId xmlns:a16="http://schemas.microsoft.com/office/drawing/2014/main" id="{35DB0531-8493-42E6-9DEC-FC90225713BE}"/>
            </a:ext>
          </a:extLst>
        </xdr:cNvPr>
        <xdr:cNvSpPr txBox="1"/>
      </xdr:nvSpPr>
      <xdr:spPr>
        <a:xfrm>
          <a:off x="7626427" y="143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122801</xdr:rowOff>
    </xdr:from>
    <xdr:ext cx="469744" cy="259045"/>
    <xdr:sp macro="" textlink="">
      <xdr:nvSpPr>
        <xdr:cNvPr id="374" name="n_4mainValue【福祉施設】&#10;一人当たり面積">
          <a:extLst>
            <a:ext uri="{FF2B5EF4-FFF2-40B4-BE49-F238E27FC236}">
              <a16:creationId xmlns:a16="http://schemas.microsoft.com/office/drawing/2014/main" id="{07977215-373C-4250-942D-2C1CF9E36A0C}"/>
            </a:ext>
          </a:extLst>
        </xdr:cNvPr>
        <xdr:cNvSpPr txBox="1"/>
      </xdr:nvSpPr>
      <xdr:spPr>
        <a:xfrm>
          <a:off x="6737427" y="1435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C4563B4A-9A1B-4AFB-820A-B52C198F24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B69B2526-DE10-4D2C-B4DC-08F67E0151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BB9FCD5-9F87-4B71-999F-79975C1B16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F8E2B9C1-E6AD-4301-8FD7-BE77A32633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113775B-761A-43C1-96EB-F83A3046B5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42084A2-8C5C-4DCE-A70E-4D0E8DB536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1DBC7BE-9248-49CE-93B2-FCE35908EB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0305A52-5ECB-4B9B-AF34-6E16D9EDC92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6E62031D-2E6A-4E6B-9557-6DA3581EF9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9E071938-F07A-4EA7-9674-7C75F61759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443E5491-A40C-432A-9256-A4E46F47B2C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486A1849-E5B0-4723-A4E6-09EBE542802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94C77760-80F2-4C9A-8EA0-2A6FF4D6594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FA0856B6-6F52-4E53-8FEF-6CAE3253901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9D613420-287D-41F5-BA6A-6081351E856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F5E5C280-E84B-4311-BC96-BCCCACC2E4D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EC9F10B-ED79-4589-B0C8-31803BDD1C2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313059DB-3F69-4B21-B240-0EF68253CA1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34DC3D5E-5673-419F-9D90-A30B7878413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4FB164E4-9452-4CA7-BD03-B0169DDF930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911EC47-4775-47D8-8108-2C6E13BF258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AA611E3C-528B-4E4F-9BC8-60D07F6A5D6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83A2764F-E5F6-4750-B719-9901892B7CB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F9B1D642-47A1-446B-B79A-5CC1738F60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677EC3B8-24E8-4AB4-A992-13272FAB3E6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47733CE-FA83-4A3E-9289-4A7B33CD194E}"/>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1B59597D-A38E-4D94-8185-1DE60C185CC1}"/>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95773CF7-74C5-448A-A26C-3671DF5ECE42}"/>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F1AD3377-9457-496A-A4D1-E0D5DEFC5205}"/>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FD8E26A2-828F-4282-AC93-8F444174A608}"/>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63258DE3-4113-4EB7-81F3-7CA807FB613B}"/>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EE658D97-325D-4CAE-A61C-435EE3DCA62E}"/>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567E514C-288B-4457-B935-00435F8416EC}"/>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C0A8F32F-9960-4EB5-BB66-8AD3A079DD93}"/>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136A0F1E-3B89-46FD-A3E9-B7021BE26E72}"/>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55D2063F-47A0-40ED-A7C2-E69AFA658E99}"/>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AD6FEA3-CE2F-4AC7-8F9C-AC3191AA0BE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7786D40-2640-47DD-BB09-EDE18F3B5FC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32E471D-A91D-4491-B0FC-18F12699636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0C3C783-A9D9-4770-9A95-019D84F1AC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68A45DB-5C22-4571-9FCB-BF0A9B618BE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416" name="楕円 415">
          <a:extLst>
            <a:ext uri="{FF2B5EF4-FFF2-40B4-BE49-F238E27FC236}">
              <a16:creationId xmlns:a16="http://schemas.microsoft.com/office/drawing/2014/main" id="{F831CC37-7ABC-4223-9060-F00F2D7F891B}"/>
            </a:ext>
          </a:extLst>
        </xdr:cNvPr>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FED0DAF8-0767-49DA-AFE6-FD29BAAEBE0B}"/>
            </a:ext>
          </a:extLst>
        </xdr:cNvPr>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18" name="楕円 417">
          <a:extLst>
            <a:ext uri="{FF2B5EF4-FFF2-40B4-BE49-F238E27FC236}">
              <a16:creationId xmlns:a16="http://schemas.microsoft.com/office/drawing/2014/main" id="{496CE0FD-7CFE-44B1-A271-057F840E7691}"/>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77832</xdr:rowOff>
    </xdr:to>
    <xdr:cxnSp macro="">
      <xdr:nvCxnSpPr>
        <xdr:cNvPr id="419" name="直線コネクタ 418">
          <a:extLst>
            <a:ext uri="{FF2B5EF4-FFF2-40B4-BE49-F238E27FC236}">
              <a16:creationId xmlns:a16="http://schemas.microsoft.com/office/drawing/2014/main" id="{1CFDBBFB-839B-49D4-9626-F7C75315BA47}"/>
            </a:ext>
          </a:extLst>
        </xdr:cNvPr>
        <xdr:cNvCxnSpPr/>
      </xdr:nvCxnSpPr>
      <xdr:spPr>
        <a:xfrm>
          <a:off x="3797300" y="180441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126637</xdr:rowOff>
    </xdr:from>
    <xdr:to>
      <xdr:col>15</xdr:col>
      <xdr:colOff>101600</xdr:colOff>
      <xdr:row>105</xdr:row>
      <xdr:rowOff>56787</xdr:rowOff>
    </xdr:to>
    <xdr:sp macro="" textlink="">
      <xdr:nvSpPr>
        <xdr:cNvPr id="420" name="楕円 419">
          <a:extLst>
            <a:ext uri="{FF2B5EF4-FFF2-40B4-BE49-F238E27FC236}">
              <a16:creationId xmlns:a16="http://schemas.microsoft.com/office/drawing/2014/main" id="{5BA8F15A-ADEB-4F3E-9760-23F2BCCA4611}"/>
            </a:ext>
          </a:extLst>
        </xdr:cNvPr>
        <xdr:cNvSpPr/>
      </xdr:nvSpPr>
      <xdr:spPr>
        <a:xfrm>
          <a:off x="2857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xdr:rowOff>
    </xdr:from>
    <xdr:to>
      <xdr:col>19</xdr:col>
      <xdr:colOff>177800</xdr:colOff>
      <xdr:row>105</xdr:row>
      <xdr:rowOff>41911</xdr:rowOff>
    </xdr:to>
    <xdr:cxnSp macro="">
      <xdr:nvCxnSpPr>
        <xdr:cNvPr id="421" name="直線コネクタ 420">
          <a:extLst>
            <a:ext uri="{FF2B5EF4-FFF2-40B4-BE49-F238E27FC236}">
              <a16:creationId xmlns:a16="http://schemas.microsoft.com/office/drawing/2014/main" id="{A8BA64A4-37F1-47CA-8994-B1735D62E7E9}"/>
            </a:ext>
          </a:extLst>
        </xdr:cNvPr>
        <xdr:cNvCxnSpPr/>
      </xdr:nvCxnSpPr>
      <xdr:spPr>
        <a:xfrm>
          <a:off x="2908300" y="180082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22" name="楕円 421">
          <a:extLst>
            <a:ext uri="{FF2B5EF4-FFF2-40B4-BE49-F238E27FC236}">
              <a16:creationId xmlns:a16="http://schemas.microsoft.com/office/drawing/2014/main" id="{84741D26-1CC6-4A4D-AB88-EDB34397CE54}"/>
            </a:ext>
          </a:extLst>
        </xdr:cNvPr>
        <xdr:cNvSpPr/>
      </xdr:nvSpPr>
      <xdr:spPr>
        <a:xfrm>
          <a:off x="196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141514</xdr:rowOff>
    </xdr:from>
    <xdr:to>
      <xdr:col>15</xdr:col>
      <xdr:colOff>50800</xdr:colOff>
      <xdr:row>105</xdr:row>
      <xdr:rowOff>5987</xdr:rowOff>
    </xdr:to>
    <xdr:cxnSp macro="">
      <xdr:nvCxnSpPr>
        <xdr:cNvPr id="423" name="直線コネクタ 422">
          <a:extLst>
            <a:ext uri="{FF2B5EF4-FFF2-40B4-BE49-F238E27FC236}">
              <a16:creationId xmlns:a16="http://schemas.microsoft.com/office/drawing/2014/main" id="{816F12A5-B34E-4085-B8D0-0E9E69B6E7C9}"/>
            </a:ext>
          </a:extLst>
        </xdr:cNvPr>
        <xdr:cNvCxnSpPr/>
      </xdr:nvCxnSpPr>
      <xdr:spPr>
        <a:xfrm>
          <a:off x="2019300" y="179723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24" name="楕円 423">
          <a:extLst>
            <a:ext uri="{FF2B5EF4-FFF2-40B4-BE49-F238E27FC236}">
              <a16:creationId xmlns:a16="http://schemas.microsoft.com/office/drawing/2014/main" id="{B94B675E-5F35-4575-8A22-ACAE1DF8EBA3}"/>
            </a:ext>
          </a:extLst>
        </xdr:cNvPr>
        <xdr:cNvSpPr/>
      </xdr:nvSpPr>
      <xdr:spPr>
        <a:xfrm>
          <a:off x="1079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105592</xdr:rowOff>
    </xdr:from>
    <xdr:to>
      <xdr:col>10</xdr:col>
      <xdr:colOff>114300</xdr:colOff>
      <xdr:row>104</xdr:row>
      <xdr:rowOff>141514</xdr:rowOff>
    </xdr:to>
    <xdr:cxnSp macro="">
      <xdr:nvCxnSpPr>
        <xdr:cNvPr id="425" name="直線コネクタ 424">
          <a:extLst>
            <a:ext uri="{FF2B5EF4-FFF2-40B4-BE49-F238E27FC236}">
              <a16:creationId xmlns:a16="http://schemas.microsoft.com/office/drawing/2014/main" id="{25777D5A-CD58-410E-A5F2-8C4A848A846E}"/>
            </a:ext>
          </a:extLst>
        </xdr:cNvPr>
        <xdr:cNvCxnSpPr/>
      </xdr:nvCxnSpPr>
      <xdr:spPr>
        <a:xfrm>
          <a:off x="1130300" y="1793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48BC818E-E9D9-4383-B0F3-5DA5E3095B91}"/>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32123045-0C64-4C45-9BEC-8F18419A8B44}"/>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5AAB10E6-25F3-4E43-9995-5DA067AC3E12}"/>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a:extLst>
            <a:ext uri="{FF2B5EF4-FFF2-40B4-BE49-F238E27FC236}">
              <a16:creationId xmlns:a16="http://schemas.microsoft.com/office/drawing/2014/main" id="{F4824E93-0B7F-4695-90FC-E07D21B598A3}"/>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0" name="n_1mainValue【市民会館】&#10;有形固定資産減価償却率">
          <a:extLst>
            <a:ext uri="{FF2B5EF4-FFF2-40B4-BE49-F238E27FC236}">
              <a16:creationId xmlns:a16="http://schemas.microsoft.com/office/drawing/2014/main" id="{31759485-3FD0-4AB4-9933-0A842AF8D237}"/>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431" name="n_2mainValue【市民会館】&#10;有形固定資産減価償却率">
          <a:extLst>
            <a:ext uri="{FF2B5EF4-FFF2-40B4-BE49-F238E27FC236}">
              <a16:creationId xmlns:a16="http://schemas.microsoft.com/office/drawing/2014/main" id="{0A37201A-3220-409A-AB61-6AA73A4CA08D}"/>
            </a:ext>
          </a:extLst>
        </xdr:cNvPr>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2" name="n_3mainValue【市民会館】&#10;有形固定資産減価償却率">
          <a:extLst>
            <a:ext uri="{FF2B5EF4-FFF2-40B4-BE49-F238E27FC236}">
              <a16:creationId xmlns:a16="http://schemas.microsoft.com/office/drawing/2014/main" id="{915BEACF-A3AC-45C9-96B3-17DDB1A7FF5B}"/>
            </a:ext>
          </a:extLst>
        </xdr:cNvPr>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33" name="n_4mainValue【市民会館】&#10;有形固定資産減価償却率">
          <a:extLst>
            <a:ext uri="{FF2B5EF4-FFF2-40B4-BE49-F238E27FC236}">
              <a16:creationId xmlns:a16="http://schemas.microsoft.com/office/drawing/2014/main" id="{C1845013-01AB-4083-A3D4-1EC0453386D1}"/>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869A69D8-A387-4B1C-879C-AFE6689EA1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FF939901-D758-4184-8E50-5A99E898FA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7231BDF9-3F15-4918-AB06-88E103A9A3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3A4C193F-F069-404F-8BC6-8DE344F92C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F2B10278-6A79-4ECB-869E-D8E708954E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15099DFF-89EE-4489-ABEA-F7A3DCFA98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BD0BFAD-B931-40E2-AF56-00759D6E4F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A3E99F5E-2900-4F0A-B236-FA5066F7AD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34D15129-0BC4-4C62-98B5-AADC9FA8960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8E9DBF3-2D81-4219-9D89-268037CDC89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560E0D4C-886F-489F-A08A-F4D7FBB99E6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F1F2E085-FFB1-4C6C-ACF9-36277AC193D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632EDE90-6A47-4DFE-97C9-5FEA09D6B1C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43A65C8E-7B41-45DD-80B3-B40A0CAF396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7538BB04-BE2E-4BC9-9ABC-D122576A9BA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5F590250-D9B9-4688-A895-13203C02103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CBD1F642-8730-4A2F-9B42-B0795076E25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98BBF7F6-8666-4A7D-9BB8-6CF155BD91F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C5507A5-E725-4134-B1AA-8BC34E59792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53AE82DA-334C-42C4-976D-ED32B1116D1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82FE8AE1-3A8E-444A-9D6D-7A1820D0331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9E9B27BF-54A1-4A85-88FB-94DC081A486D}"/>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4E9F4D63-BC5F-4508-A9A9-FB37024F1A8F}"/>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8397D1E3-CFBF-4667-BD2B-A52BADA8E51C}"/>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4A510FD3-B3F6-4CAE-A39C-B87DC79CA3E7}"/>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AE90F2F-A7BC-43F7-997F-12A9DC5A2E8B}"/>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4D6C411B-262D-42ED-99FF-B3151ABA38B9}"/>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522E9961-EED5-4859-951D-F05EB6500DDD}"/>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622ED4DF-5C76-47BF-927D-780CB53D7BD1}"/>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4602C2DB-64D8-45D5-A946-AFFE825C12E6}"/>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5BD6367C-991A-4657-A959-5B2BB74B82B5}"/>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5D97E125-1C29-434A-A986-C2496E8C5742}"/>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C21BA5E-E3CD-499E-8359-81FCEEC5E04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08ED1C8-9376-4655-B0E2-90FD36C2F31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384B063-841C-459B-852B-8F08092548B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DA8BD57-DFA4-4C8C-AE16-D69717CF6E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93C5F4D-EF65-4A3F-B575-47EB16F6DC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75234</xdr:rowOff>
    </xdr:from>
    <xdr:to>
      <xdr:col>55</xdr:col>
      <xdr:colOff>50800</xdr:colOff>
      <xdr:row>108</xdr:row>
      <xdr:rowOff>5384</xdr:rowOff>
    </xdr:to>
    <xdr:sp macro="" textlink="">
      <xdr:nvSpPr>
        <xdr:cNvPr id="471" name="楕円 470">
          <a:extLst>
            <a:ext uri="{FF2B5EF4-FFF2-40B4-BE49-F238E27FC236}">
              <a16:creationId xmlns:a16="http://schemas.microsoft.com/office/drawing/2014/main" id="{88344DB7-D93B-4E17-AF87-094036786EC9}"/>
            </a:ext>
          </a:extLst>
        </xdr:cNvPr>
        <xdr:cNvSpPr/>
      </xdr:nvSpPr>
      <xdr:spPr>
        <a:xfrm>
          <a:off x="104267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34611</xdr:rowOff>
    </xdr:from>
    <xdr:ext cx="469744" cy="259045"/>
    <xdr:sp macro="" textlink="">
      <xdr:nvSpPr>
        <xdr:cNvPr id="472" name="【市民会館】&#10;一人当たり面積該当値テキスト">
          <a:extLst>
            <a:ext uri="{FF2B5EF4-FFF2-40B4-BE49-F238E27FC236}">
              <a16:creationId xmlns:a16="http://schemas.microsoft.com/office/drawing/2014/main" id="{0CB02319-9E4B-4FCB-AE63-C32037FE79F6}"/>
            </a:ext>
          </a:extLst>
        </xdr:cNvPr>
        <xdr:cNvSpPr txBox="1"/>
      </xdr:nvSpPr>
      <xdr:spPr>
        <a:xfrm>
          <a:off x="10515600" y="182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77064</xdr:rowOff>
    </xdr:from>
    <xdr:to>
      <xdr:col>50</xdr:col>
      <xdr:colOff>165100</xdr:colOff>
      <xdr:row>108</xdr:row>
      <xdr:rowOff>7214</xdr:rowOff>
    </xdr:to>
    <xdr:sp macro="" textlink="">
      <xdr:nvSpPr>
        <xdr:cNvPr id="473" name="楕円 472">
          <a:extLst>
            <a:ext uri="{FF2B5EF4-FFF2-40B4-BE49-F238E27FC236}">
              <a16:creationId xmlns:a16="http://schemas.microsoft.com/office/drawing/2014/main" id="{6A903F96-B59D-4A8A-BD79-6FD212D3C093}"/>
            </a:ext>
          </a:extLst>
        </xdr:cNvPr>
        <xdr:cNvSpPr/>
      </xdr:nvSpPr>
      <xdr:spPr>
        <a:xfrm>
          <a:off x="9588500" y="184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126034</xdr:rowOff>
    </xdr:from>
    <xdr:to>
      <xdr:col>55</xdr:col>
      <xdr:colOff>0</xdr:colOff>
      <xdr:row>107</xdr:row>
      <xdr:rowOff>127864</xdr:rowOff>
    </xdr:to>
    <xdr:cxnSp macro="">
      <xdr:nvCxnSpPr>
        <xdr:cNvPr id="474" name="直線コネクタ 473">
          <a:extLst>
            <a:ext uri="{FF2B5EF4-FFF2-40B4-BE49-F238E27FC236}">
              <a16:creationId xmlns:a16="http://schemas.microsoft.com/office/drawing/2014/main" id="{3FBFF522-7D89-4FBE-A0A4-7D98FAE2EED5}"/>
            </a:ext>
          </a:extLst>
        </xdr:cNvPr>
        <xdr:cNvCxnSpPr/>
      </xdr:nvCxnSpPr>
      <xdr:spPr>
        <a:xfrm flipV="1">
          <a:off x="9639300" y="1847118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78893</xdr:rowOff>
    </xdr:from>
    <xdr:to>
      <xdr:col>46</xdr:col>
      <xdr:colOff>38100</xdr:colOff>
      <xdr:row>108</xdr:row>
      <xdr:rowOff>9043</xdr:rowOff>
    </xdr:to>
    <xdr:sp macro="" textlink="">
      <xdr:nvSpPr>
        <xdr:cNvPr id="475" name="楕円 474">
          <a:extLst>
            <a:ext uri="{FF2B5EF4-FFF2-40B4-BE49-F238E27FC236}">
              <a16:creationId xmlns:a16="http://schemas.microsoft.com/office/drawing/2014/main" id="{93F7527E-6C25-4E1E-B0C2-3506D8AFE9A5}"/>
            </a:ext>
          </a:extLst>
        </xdr:cNvPr>
        <xdr:cNvSpPr/>
      </xdr:nvSpPr>
      <xdr:spPr>
        <a:xfrm>
          <a:off x="86995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127864</xdr:rowOff>
    </xdr:from>
    <xdr:to>
      <xdr:col>50</xdr:col>
      <xdr:colOff>114300</xdr:colOff>
      <xdr:row>107</xdr:row>
      <xdr:rowOff>129693</xdr:rowOff>
    </xdr:to>
    <xdr:cxnSp macro="">
      <xdr:nvCxnSpPr>
        <xdr:cNvPr id="476" name="直線コネクタ 475">
          <a:extLst>
            <a:ext uri="{FF2B5EF4-FFF2-40B4-BE49-F238E27FC236}">
              <a16:creationId xmlns:a16="http://schemas.microsoft.com/office/drawing/2014/main" id="{8E49E900-0EEA-4CD2-BCE5-4129E7EB59A9}"/>
            </a:ext>
          </a:extLst>
        </xdr:cNvPr>
        <xdr:cNvCxnSpPr/>
      </xdr:nvCxnSpPr>
      <xdr:spPr>
        <a:xfrm flipV="1">
          <a:off x="8750300" y="184730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80263</xdr:rowOff>
    </xdr:from>
    <xdr:to>
      <xdr:col>41</xdr:col>
      <xdr:colOff>101600</xdr:colOff>
      <xdr:row>108</xdr:row>
      <xdr:rowOff>10413</xdr:rowOff>
    </xdr:to>
    <xdr:sp macro="" textlink="">
      <xdr:nvSpPr>
        <xdr:cNvPr id="477" name="楕円 476">
          <a:extLst>
            <a:ext uri="{FF2B5EF4-FFF2-40B4-BE49-F238E27FC236}">
              <a16:creationId xmlns:a16="http://schemas.microsoft.com/office/drawing/2014/main" id="{0E8BA077-5F7C-4AFB-8994-E35B0CC1BB2A}"/>
            </a:ext>
          </a:extLst>
        </xdr:cNvPr>
        <xdr:cNvSpPr/>
      </xdr:nvSpPr>
      <xdr:spPr>
        <a:xfrm>
          <a:off x="7810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129693</xdr:rowOff>
    </xdr:from>
    <xdr:to>
      <xdr:col>45</xdr:col>
      <xdr:colOff>177800</xdr:colOff>
      <xdr:row>107</xdr:row>
      <xdr:rowOff>131063</xdr:rowOff>
    </xdr:to>
    <xdr:cxnSp macro="">
      <xdr:nvCxnSpPr>
        <xdr:cNvPr id="478" name="直線コネクタ 477">
          <a:extLst>
            <a:ext uri="{FF2B5EF4-FFF2-40B4-BE49-F238E27FC236}">
              <a16:creationId xmlns:a16="http://schemas.microsoft.com/office/drawing/2014/main" id="{F17791BA-5363-42C5-991A-248268D1B146}"/>
            </a:ext>
          </a:extLst>
        </xdr:cNvPr>
        <xdr:cNvCxnSpPr/>
      </xdr:nvCxnSpPr>
      <xdr:spPr>
        <a:xfrm flipV="1">
          <a:off x="7861300" y="1847484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82093</xdr:rowOff>
    </xdr:from>
    <xdr:to>
      <xdr:col>36</xdr:col>
      <xdr:colOff>165100</xdr:colOff>
      <xdr:row>108</xdr:row>
      <xdr:rowOff>12243</xdr:rowOff>
    </xdr:to>
    <xdr:sp macro="" textlink="">
      <xdr:nvSpPr>
        <xdr:cNvPr id="479" name="楕円 478">
          <a:extLst>
            <a:ext uri="{FF2B5EF4-FFF2-40B4-BE49-F238E27FC236}">
              <a16:creationId xmlns:a16="http://schemas.microsoft.com/office/drawing/2014/main" id="{EB29D82B-42E2-438D-B5C4-8B19CD4077C8}"/>
            </a:ext>
          </a:extLst>
        </xdr:cNvPr>
        <xdr:cNvSpPr/>
      </xdr:nvSpPr>
      <xdr:spPr>
        <a:xfrm>
          <a:off x="6921500" y="184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131063</xdr:rowOff>
    </xdr:from>
    <xdr:to>
      <xdr:col>41</xdr:col>
      <xdr:colOff>50800</xdr:colOff>
      <xdr:row>107</xdr:row>
      <xdr:rowOff>132893</xdr:rowOff>
    </xdr:to>
    <xdr:cxnSp macro="">
      <xdr:nvCxnSpPr>
        <xdr:cNvPr id="480" name="直線コネクタ 479">
          <a:extLst>
            <a:ext uri="{FF2B5EF4-FFF2-40B4-BE49-F238E27FC236}">
              <a16:creationId xmlns:a16="http://schemas.microsoft.com/office/drawing/2014/main" id="{7A4DF1DB-F796-4615-80BB-1B0E4A4FA993}"/>
            </a:ext>
          </a:extLst>
        </xdr:cNvPr>
        <xdr:cNvCxnSpPr/>
      </xdr:nvCxnSpPr>
      <xdr:spPr>
        <a:xfrm flipV="1">
          <a:off x="6972300" y="1847621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a:extLst>
            <a:ext uri="{FF2B5EF4-FFF2-40B4-BE49-F238E27FC236}">
              <a16:creationId xmlns:a16="http://schemas.microsoft.com/office/drawing/2014/main" id="{16A5F634-E7EC-45B3-BA50-A3F76BACBECA}"/>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a:extLst>
            <a:ext uri="{FF2B5EF4-FFF2-40B4-BE49-F238E27FC236}">
              <a16:creationId xmlns:a16="http://schemas.microsoft.com/office/drawing/2014/main" id="{E9C65F2D-D540-456E-8D89-7E10FCF17E90}"/>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a:extLst>
            <a:ext uri="{FF2B5EF4-FFF2-40B4-BE49-F238E27FC236}">
              <a16:creationId xmlns:a16="http://schemas.microsoft.com/office/drawing/2014/main" id="{1DFE449B-59AC-41D0-891C-3AB06EECF23B}"/>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a:extLst>
            <a:ext uri="{FF2B5EF4-FFF2-40B4-BE49-F238E27FC236}">
              <a16:creationId xmlns:a16="http://schemas.microsoft.com/office/drawing/2014/main" id="{6ED4B4AD-0D0F-45B3-BE85-D3873DEFA71B}"/>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23741</xdr:rowOff>
    </xdr:from>
    <xdr:ext cx="469744" cy="259045"/>
    <xdr:sp macro="" textlink="">
      <xdr:nvSpPr>
        <xdr:cNvPr id="485" name="n_1mainValue【市民会館】&#10;一人当たり面積">
          <a:extLst>
            <a:ext uri="{FF2B5EF4-FFF2-40B4-BE49-F238E27FC236}">
              <a16:creationId xmlns:a16="http://schemas.microsoft.com/office/drawing/2014/main" id="{F0ACF02A-7FEB-4D67-9F68-867F9C5AE125}"/>
            </a:ext>
          </a:extLst>
        </xdr:cNvPr>
        <xdr:cNvSpPr txBox="1"/>
      </xdr:nvSpPr>
      <xdr:spPr>
        <a:xfrm>
          <a:off x="9391727" y="1819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25570</xdr:rowOff>
    </xdr:from>
    <xdr:ext cx="469744" cy="259045"/>
    <xdr:sp macro="" textlink="">
      <xdr:nvSpPr>
        <xdr:cNvPr id="486" name="n_2mainValue【市民会館】&#10;一人当たり面積">
          <a:extLst>
            <a:ext uri="{FF2B5EF4-FFF2-40B4-BE49-F238E27FC236}">
              <a16:creationId xmlns:a16="http://schemas.microsoft.com/office/drawing/2014/main" id="{33E33CEA-AECB-4E1E-8D1C-FBFDF91C24CD}"/>
            </a:ext>
          </a:extLst>
        </xdr:cNvPr>
        <xdr:cNvSpPr txBox="1"/>
      </xdr:nvSpPr>
      <xdr:spPr>
        <a:xfrm>
          <a:off x="8515427" y="18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26940</xdr:rowOff>
    </xdr:from>
    <xdr:ext cx="469744" cy="259045"/>
    <xdr:sp macro="" textlink="">
      <xdr:nvSpPr>
        <xdr:cNvPr id="487" name="n_3mainValue【市民会館】&#10;一人当たり面積">
          <a:extLst>
            <a:ext uri="{FF2B5EF4-FFF2-40B4-BE49-F238E27FC236}">
              <a16:creationId xmlns:a16="http://schemas.microsoft.com/office/drawing/2014/main" id="{3F62C176-9C6E-4E98-9534-43B61D0577E3}"/>
            </a:ext>
          </a:extLst>
        </xdr:cNvPr>
        <xdr:cNvSpPr txBox="1"/>
      </xdr:nvSpPr>
      <xdr:spPr>
        <a:xfrm>
          <a:off x="7626427" y="182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28770</xdr:rowOff>
    </xdr:from>
    <xdr:ext cx="469744" cy="259045"/>
    <xdr:sp macro="" textlink="">
      <xdr:nvSpPr>
        <xdr:cNvPr id="488" name="n_4mainValue【市民会館】&#10;一人当たり面積">
          <a:extLst>
            <a:ext uri="{FF2B5EF4-FFF2-40B4-BE49-F238E27FC236}">
              <a16:creationId xmlns:a16="http://schemas.microsoft.com/office/drawing/2014/main" id="{E38E9561-FF86-4A25-8C18-95DAF2871E4C}"/>
            </a:ext>
          </a:extLst>
        </xdr:cNvPr>
        <xdr:cNvSpPr txBox="1"/>
      </xdr:nvSpPr>
      <xdr:spPr>
        <a:xfrm>
          <a:off x="6737427" y="182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F19768A-F2D8-44FF-A674-D6FA1FD747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8AC52619-20FD-4411-AD07-E04C3B1141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E788384C-4510-4F53-8F18-259673750A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A5B5D240-7499-44FA-93F5-3F64C37E90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BD1E4D9-0B99-4AAB-B9E3-3BB0127583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0CA8611-7D25-47AA-B12D-555CDD196C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E45F057-6AA1-420E-BD0B-9A4AC3A7EF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17DC3B55-40DF-4AC7-BFE7-020E5B18B9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2F14930D-A9E0-4FD3-AFE7-6B02F509D5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DB37A37B-7CA0-4190-9FFF-538534EF17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E11F2CA5-9F16-40F8-AEFF-01CB60F2A3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A9E690FC-669D-482B-A79B-36274C0363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495244C9-B1C8-4704-9327-855AB0452D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DA3A85D4-41FA-4D1D-9D4F-7728A215D86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AFE5922D-AC6B-4758-BFB8-B29A539C798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A7025CFB-A2DD-461D-A562-04361587A9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A88F602C-4718-44ED-AB0A-D64EEF11DD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7363FF0D-BF5F-48D6-BB7D-AE17F672A23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55D46FF2-3843-49CC-B68A-AD98B9F15B5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76890839-8573-4D81-A420-AEB6451D9C8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6B8B9593-2454-45FF-A450-B17F62D46A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9805F204-C770-4077-98BF-CA998479BC5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FBFB3291-4DE8-48F7-9E48-EB7BABE363F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8F05882-F290-4E07-9A96-5C87B43EFD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C6134F6D-44E9-4134-B2ED-870B342119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71422E82-BD8B-42CB-A17C-F0340DCAA965}"/>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DBC433A7-2E6B-4879-8F56-B48EEDB3D6E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22A84C5D-3DC2-4B79-A1F7-A5E620FFCCC1}"/>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FB4987D8-3753-4369-9B04-9AA257C20C45}"/>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FE99E4D7-DD54-4B01-A392-B9BE1DDD2D55}"/>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794456D2-9893-42F6-A1E2-E4A7E8E52C93}"/>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6D6F0E5B-9B6C-4586-8E7F-DD5A6A69EFFC}"/>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3A6E2A17-763A-42B4-967B-46D0611740A3}"/>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65F3EEAB-50CE-433E-A48A-02A238C02874}"/>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FCD9D8A2-BE06-4B66-ABD7-0FD387DC8009}"/>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F77389B5-C649-415B-B359-3FBC0566EA66}"/>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396C165-1B84-45B0-A19B-99F4451AE0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E88F117-C667-4456-A239-1DEA8E7EDF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5D07F42-8803-4889-A5C7-B5F5F575E88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C8FE1B5-73ED-4D35-898E-C9C5B9B0520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1D63C84-546B-43B0-905D-5130D63396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530" name="楕円 529">
          <a:extLst>
            <a:ext uri="{FF2B5EF4-FFF2-40B4-BE49-F238E27FC236}">
              <a16:creationId xmlns:a16="http://schemas.microsoft.com/office/drawing/2014/main" id="{24A01C44-13D4-435F-BBE2-51DD89475658}"/>
            </a:ext>
          </a:extLst>
        </xdr:cNvPr>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5412B54F-EFB1-419F-972F-ABBE6C9C4AE5}"/>
            </a:ext>
          </a:extLst>
        </xdr:cNvPr>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170724</xdr:rowOff>
    </xdr:from>
    <xdr:to>
      <xdr:col>81</xdr:col>
      <xdr:colOff>101600</xdr:colOff>
      <xdr:row>39</xdr:row>
      <xdr:rowOff>100874</xdr:rowOff>
    </xdr:to>
    <xdr:sp macro="" textlink="">
      <xdr:nvSpPr>
        <xdr:cNvPr id="532" name="楕円 531">
          <a:extLst>
            <a:ext uri="{FF2B5EF4-FFF2-40B4-BE49-F238E27FC236}">
              <a16:creationId xmlns:a16="http://schemas.microsoft.com/office/drawing/2014/main" id="{A3A6E520-7DD3-495E-98F1-B5C851B6DBB5}"/>
            </a:ext>
          </a:extLst>
        </xdr:cNvPr>
        <xdr:cNvSpPr/>
      </xdr:nvSpPr>
      <xdr:spPr>
        <a:xfrm>
          <a:off x="15430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95794</xdr:rowOff>
    </xdr:to>
    <xdr:cxnSp macro="">
      <xdr:nvCxnSpPr>
        <xdr:cNvPr id="533" name="直線コネクタ 532">
          <a:extLst>
            <a:ext uri="{FF2B5EF4-FFF2-40B4-BE49-F238E27FC236}">
              <a16:creationId xmlns:a16="http://schemas.microsoft.com/office/drawing/2014/main" id="{7692D401-8C1F-4A23-A7A8-A03994B31191}"/>
            </a:ext>
          </a:extLst>
        </xdr:cNvPr>
        <xdr:cNvCxnSpPr/>
      </xdr:nvCxnSpPr>
      <xdr:spPr>
        <a:xfrm>
          <a:off x="15481300" y="6736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534" name="楕円 533">
          <a:extLst>
            <a:ext uri="{FF2B5EF4-FFF2-40B4-BE49-F238E27FC236}">
              <a16:creationId xmlns:a16="http://schemas.microsoft.com/office/drawing/2014/main" id="{F80B2192-D5A5-489D-8858-1BFEFB12F3F0}"/>
            </a:ext>
          </a:extLst>
        </xdr:cNvPr>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50074</xdr:rowOff>
    </xdr:to>
    <xdr:cxnSp macro="">
      <xdr:nvCxnSpPr>
        <xdr:cNvPr id="535" name="直線コネクタ 534">
          <a:extLst>
            <a:ext uri="{FF2B5EF4-FFF2-40B4-BE49-F238E27FC236}">
              <a16:creationId xmlns:a16="http://schemas.microsoft.com/office/drawing/2014/main" id="{A38D320D-E242-40D1-A145-5F8799B23CCD}"/>
            </a:ext>
          </a:extLst>
        </xdr:cNvPr>
        <xdr:cNvCxnSpPr/>
      </xdr:nvCxnSpPr>
      <xdr:spPr>
        <a:xfrm>
          <a:off x="14592300" y="6690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79284</xdr:rowOff>
    </xdr:from>
    <xdr:to>
      <xdr:col>72</xdr:col>
      <xdr:colOff>38100</xdr:colOff>
      <xdr:row>39</xdr:row>
      <xdr:rowOff>9434</xdr:rowOff>
    </xdr:to>
    <xdr:sp macro="" textlink="">
      <xdr:nvSpPr>
        <xdr:cNvPr id="536" name="楕円 535">
          <a:extLst>
            <a:ext uri="{FF2B5EF4-FFF2-40B4-BE49-F238E27FC236}">
              <a16:creationId xmlns:a16="http://schemas.microsoft.com/office/drawing/2014/main" id="{C1764711-D251-4E90-ADF6-B1DA6BDE2970}"/>
            </a:ext>
          </a:extLst>
        </xdr:cNvPr>
        <xdr:cNvSpPr/>
      </xdr:nvSpPr>
      <xdr:spPr>
        <a:xfrm>
          <a:off x="13652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39</xdr:row>
      <xdr:rowOff>4354</xdr:rowOff>
    </xdr:to>
    <xdr:cxnSp macro="">
      <xdr:nvCxnSpPr>
        <xdr:cNvPr id="537" name="直線コネクタ 536">
          <a:extLst>
            <a:ext uri="{FF2B5EF4-FFF2-40B4-BE49-F238E27FC236}">
              <a16:creationId xmlns:a16="http://schemas.microsoft.com/office/drawing/2014/main" id="{BB450177-89D8-4C94-9C4E-FEAE25850F6D}"/>
            </a:ext>
          </a:extLst>
        </xdr:cNvPr>
        <xdr:cNvCxnSpPr/>
      </xdr:nvCxnSpPr>
      <xdr:spPr>
        <a:xfrm>
          <a:off x="13703300" y="6645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152763</xdr:rowOff>
    </xdr:from>
    <xdr:to>
      <xdr:col>67</xdr:col>
      <xdr:colOff>101600</xdr:colOff>
      <xdr:row>38</xdr:row>
      <xdr:rowOff>82913</xdr:rowOff>
    </xdr:to>
    <xdr:sp macro="" textlink="">
      <xdr:nvSpPr>
        <xdr:cNvPr id="538" name="楕円 537">
          <a:extLst>
            <a:ext uri="{FF2B5EF4-FFF2-40B4-BE49-F238E27FC236}">
              <a16:creationId xmlns:a16="http://schemas.microsoft.com/office/drawing/2014/main" id="{21D1E858-FFBE-4320-AE5D-5FBAF986F5D8}"/>
            </a:ext>
          </a:extLst>
        </xdr:cNvPr>
        <xdr:cNvSpPr/>
      </xdr:nvSpPr>
      <xdr:spPr>
        <a:xfrm>
          <a:off x="12763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32113</xdr:rowOff>
    </xdr:from>
    <xdr:to>
      <xdr:col>71</xdr:col>
      <xdr:colOff>177800</xdr:colOff>
      <xdr:row>38</xdr:row>
      <xdr:rowOff>130084</xdr:rowOff>
    </xdr:to>
    <xdr:cxnSp macro="">
      <xdr:nvCxnSpPr>
        <xdr:cNvPr id="539" name="直線コネクタ 538">
          <a:extLst>
            <a:ext uri="{FF2B5EF4-FFF2-40B4-BE49-F238E27FC236}">
              <a16:creationId xmlns:a16="http://schemas.microsoft.com/office/drawing/2014/main" id="{1B8E3A46-D728-4036-9F2B-93F707311039}"/>
            </a:ext>
          </a:extLst>
        </xdr:cNvPr>
        <xdr:cNvCxnSpPr/>
      </xdr:nvCxnSpPr>
      <xdr:spPr>
        <a:xfrm>
          <a:off x="12814300" y="654721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EB27DBB9-A952-4F11-B8C6-44EE81174289}"/>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45CF418C-C016-4EC0-A1F1-AF32BC3E5216}"/>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FB86315D-A0B2-47CB-82F6-EBB4DCE62346}"/>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676435BA-3B3D-4116-A985-90128E7B07F0}"/>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92001</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1625F208-85A0-4F7F-ABF9-BD2E21473C28}"/>
            </a:ext>
          </a:extLst>
        </xdr:cNvPr>
        <xdr:cNvSpPr txBox="1"/>
      </xdr:nvSpPr>
      <xdr:spPr>
        <a:xfrm>
          <a:off x="15266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496419E1-FE19-47FE-B5BD-6C3CA30911E6}"/>
            </a:ext>
          </a:extLst>
        </xdr:cNvPr>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939420D4-3D33-4F09-8525-86D21329B0A7}"/>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94D4F4CF-04C3-4B7E-B3D9-EDC70C000A8A}"/>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10564332-A27D-4F2A-B215-7AC48FBF22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53D00634-DAEF-40BE-B73A-B682C7A1A0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62D79020-56EB-4172-89B2-330630F2A0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483F5C58-93EF-4E2B-B152-8259CD1117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8575BB02-6C0A-42AF-B989-CB0F1CDE10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2362E5C1-405D-4636-90C5-0AC1821F41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A73C9B26-D3AE-42C2-84D7-916CEB3377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BF19AAFF-0C60-446C-9ED6-1EB77E34E4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49712194-8F41-4686-B45D-77567D4E36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ACBFA829-E416-44B8-AA29-FBED1CA626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E301F5F1-EFC1-4F6A-8F0E-7C8B77CC079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4136D5BE-1126-461A-8B7E-7A74A47BDF2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73F1FD58-8E14-49AB-B36D-22A83D06C08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5C50CD03-1164-48A3-B205-608A9280EAB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99CD7A12-9C0D-45A7-827D-DC9A3CE4E12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264B220B-DBFA-4CDD-B6E8-5C19894AB22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2B82ED51-D6A3-464F-BCB2-7170BA00FB8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B1EE5A79-9751-4B53-B680-35CBC9E853C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C274B3DA-A470-44AA-BC36-4B8B4D0838E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BA0DC2DD-C726-4A46-86AF-D6298680348D}"/>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1A21F459-D1DD-4FC1-A630-B2EBE41409D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FF22ED2B-D6B7-4B24-9AD4-3B555C3D6E07}"/>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56466E0-FE1B-4B36-BCF3-76667DEC620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A6664FC8-A8F6-413D-84CC-044DF62822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640ABDDC-20B5-4A84-9F75-D96CCC6CC4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147C8F28-225F-4791-A46F-01E48BBDB791}"/>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A11877B4-8C19-4233-8FC3-96F373E06288}"/>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B25C6D36-9BA4-460D-9BE0-B0904A2073DE}"/>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45E58E93-63FF-4BDA-A81E-A1A769607F5C}"/>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EB52668A-D816-4608-B14B-E0CDBE938B29}"/>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C4098E67-3021-43BB-BAAA-D26EEAC6CCBC}"/>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2A4C7B99-D4DF-43C0-97F1-6A58DFFE2F7C}"/>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F9C0A30E-B4D2-4772-A588-361ADBB10A92}"/>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9B6F763-5612-4E53-B453-1546B3BEF878}"/>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317B3510-1B62-4EEC-91AB-10522711C99E}"/>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91452884-E667-4130-979D-389D816DBD86}"/>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5157369-487F-4A44-97D4-89D14F3A1B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A833E36-7BE9-4D57-897F-D91DC47362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823EE89-1FA6-45F4-A9E6-408EFC4AEE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93E9046-DAE3-41C9-BC2C-7A69CF1721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947B82A-E599-4A33-A925-C905FBA69F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35184</xdr:rowOff>
    </xdr:from>
    <xdr:to>
      <xdr:col>116</xdr:col>
      <xdr:colOff>114300</xdr:colOff>
      <xdr:row>33</xdr:row>
      <xdr:rowOff>136784</xdr:rowOff>
    </xdr:to>
    <xdr:sp macro="" textlink="">
      <xdr:nvSpPr>
        <xdr:cNvPr id="589" name="楕円 588">
          <a:extLst>
            <a:ext uri="{FF2B5EF4-FFF2-40B4-BE49-F238E27FC236}">
              <a16:creationId xmlns:a16="http://schemas.microsoft.com/office/drawing/2014/main" id="{D47D89F3-2369-4DAB-90DB-734D0341FAFA}"/>
            </a:ext>
          </a:extLst>
        </xdr:cNvPr>
        <xdr:cNvSpPr/>
      </xdr:nvSpPr>
      <xdr:spPr>
        <a:xfrm>
          <a:off x="22110700" y="5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159661</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91E65310-8CFE-484C-8457-B55D8BA40AE0}"/>
            </a:ext>
          </a:extLst>
        </xdr:cNvPr>
        <xdr:cNvSpPr txBox="1"/>
      </xdr:nvSpPr>
      <xdr:spPr>
        <a:xfrm>
          <a:off x="22199600" y="564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61604</xdr:rowOff>
    </xdr:from>
    <xdr:to>
      <xdr:col>112</xdr:col>
      <xdr:colOff>38100</xdr:colOff>
      <xdr:row>33</xdr:row>
      <xdr:rowOff>163204</xdr:rowOff>
    </xdr:to>
    <xdr:sp macro="" textlink="">
      <xdr:nvSpPr>
        <xdr:cNvPr id="591" name="楕円 590">
          <a:extLst>
            <a:ext uri="{FF2B5EF4-FFF2-40B4-BE49-F238E27FC236}">
              <a16:creationId xmlns:a16="http://schemas.microsoft.com/office/drawing/2014/main" id="{3E469826-46B3-427B-984C-B650786C2EB6}"/>
            </a:ext>
          </a:extLst>
        </xdr:cNvPr>
        <xdr:cNvSpPr/>
      </xdr:nvSpPr>
      <xdr:spPr>
        <a:xfrm>
          <a:off x="21272500" y="57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85984</xdr:rowOff>
    </xdr:from>
    <xdr:to>
      <xdr:col>116</xdr:col>
      <xdr:colOff>63500</xdr:colOff>
      <xdr:row>33</xdr:row>
      <xdr:rowOff>112404</xdr:rowOff>
    </xdr:to>
    <xdr:cxnSp macro="">
      <xdr:nvCxnSpPr>
        <xdr:cNvPr id="592" name="直線コネクタ 591">
          <a:extLst>
            <a:ext uri="{FF2B5EF4-FFF2-40B4-BE49-F238E27FC236}">
              <a16:creationId xmlns:a16="http://schemas.microsoft.com/office/drawing/2014/main" id="{6E726C3C-2658-496E-B2DA-F6D9A31D5255}"/>
            </a:ext>
          </a:extLst>
        </xdr:cNvPr>
        <xdr:cNvCxnSpPr/>
      </xdr:nvCxnSpPr>
      <xdr:spPr>
        <a:xfrm flipV="1">
          <a:off x="21323300" y="5743834"/>
          <a:ext cx="8382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84980</xdr:rowOff>
    </xdr:from>
    <xdr:to>
      <xdr:col>107</xdr:col>
      <xdr:colOff>101600</xdr:colOff>
      <xdr:row>34</xdr:row>
      <xdr:rowOff>15130</xdr:rowOff>
    </xdr:to>
    <xdr:sp macro="" textlink="">
      <xdr:nvSpPr>
        <xdr:cNvPr id="593" name="楕円 592">
          <a:extLst>
            <a:ext uri="{FF2B5EF4-FFF2-40B4-BE49-F238E27FC236}">
              <a16:creationId xmlns:a16="http://schemas.microsoft.com/office/drawing/2014/main" id="{2AB0EE1C-F392-4DD5-B568-DC97E8761F13}"/>
            </a:ext>
          </a:extLst>
        </xdr:cNvPr>
        <xdr:cNvSpPr/>
      </xdr:nvSpPr>
      <xdr:spPr>
        <a:xfrm>
          <a:off x="20383500" y="57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112404</xdr:rowOff>
    </xdr:from>
    <xdr:to>
      <xdr:col>111</xdr:col>
      <xdr:colOff>177800</xdr:colOff>
      <xdr:row>33</xdr:row>
      <xdr:rowOff>135780</xdr:rowOff>
    </xdr:to>
    <xdr:cxnSp macro="">
      <xdr:nvCxnSpPr>
        <xdr:cNvPr id="594" name="直線コネクタ 593">
          <a:extLst>
            <a:ext uri="{FF2B5EF4-FFF2-40B4-BE49-F238E27FC236}">
              <a16:creationId xmlns:a16="http://schemas.microsoft.com/office/drawing/2014/main" id="{3979711E-A3BC-431F-A8EE-2078BF252F65}"/>
            </a:ext>
          </a:extLst>
        </xdr:cNvPr>
        <xdr:cNvCxnSpPr/>
      </xdr:nvCxnSpPr>
      <xdr:spPr>
        <a:xfrm flipV="1">
          <a:off x="20434300" y="5770254"/>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102631</xdr:rowOff>
    </xdr:from>
    <xdr:to>
      <xdr:col>102</xdr:col>
      <xdr:colOff>165100</xdr:colOff>
      <xdr:row>34</xdr:row>
      <xdr:rowOff>32781</xdr:rowOff>
    </xdr:to>
    <xdr:sp macro="" textlink="">
      <xdr:nvSpPr>
        <xdr:cNvPr id="595" name="楕円 594">
          <a:extLst>
            <a:ext uri="{FF2B5EF4-FFF2-40B4-BE49-F238E27FC236}">
              <a16:creationId xmlns:a16="http://schemas.microsoft.com/office/drawing/2014/main" id="{37C23DDD-41F5-48B6-B16B-A7A58DA7531E}"/>
            </a:ext>
          </a:extLst>
        </xdr:cNvPr>
        <xdr:cNvSpPr/>
      </xdr:nvSpPr>
      <xdr:spPr>
        <a:xfrm>
          <a:off x="19494500" y="5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135780</xdr:rowOff>
    </xdr:from>
    <xdr:to>
      <xdr:col>107</xdr:col>
      <xdr:colOff>50800</xdr:colOff>
      <xdr:row>33</xdr:row>
      <xdr:rowOff>153431</xdr:rowOff>
    </xdr:to>
    <xdr:cxnSp macro="">
      <xdr:nvCxnSpPr>
        <xdr:cNvPr id="596" name="直線コネクタ 595">
          <a:extLst>
            <a:ext uri="{FF2B5EF4-FFF2-40B4-BE49-F238E27FC236}">
              <a16:creationId xmlns:a16="http://schemas.microsoft.com/office/drawing/2014/main" id="{B4995055-A317-4228-9CA8-495F109A6C76}"/>
            </a:ext>
          </a:extLst>
        </xdr:cNvPr>
        <xdr:cNvCxnSpPr/>
      </xdr:nvCxnSpPr>
      <xdr:spPr>
        <a:xfrm flipV="1">
          <a:off x="19545300" y="5793630"/>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51852</xdr:rowOff>
    </xdr:from>
    <xdr:to>
      <xdr:col>98</xdr:col>
      <xdr:colOff>38100</xdr:colOff>
      <xdr:row>34</xdr:row>
      <xdr:rowOff>153452</xdr:rowOff>
    </xdr:to>
    <xdr:sp macro="" textlink="">
      <xdr:nvSpPr>
        <xdr:cNvPr id="597" name="楕円 596">
          <a:extLst>
            <a:ext uri="{FF2B5EF4-FFF2-40B4-BE49-F238E27FC236}">
              <a16:creationId xmlns:a16="http://schemas.microsoft.com/office/drawing/2014/main" id="{CB5713D4-AE46-49A5-A125-B502131DC289}"/>
            </a:ext>
          </a:extLst>
        </xdr:cNvPr>
        <xdr:cNvSpPr/>
      </xdr:nvSpPr>
      <xdr:spPr>
        <a:xfrm>
          <a:off x="18605500" y="58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153431</xdr:rowOff>
    </xdr:from>
    <xdr:to>
      <xdr:col>102</xdr:col>
      <xdr:colOff>114300</xdr:colOff>
      <xdr:row>34</xdr:row>
      <xdr:rowOff>102652</xdr:rowOff>
    </xdr:to>
    <xdr:cxnSp macro="">
      <xdr:nvCxnSpPr>
        <xdr:cNvPr id="598" name="直線コネクタ 597">
          <a:extLst>
            <a:ext uri="{FF2B5EF4-FFF2-40B4-BE49-F238E27FC236}">
              <a16:creationId xmlns:a16="http://schemas.microsoft.com/office/drawing/2014/main" id="{BA7BD083-1423-4264-9AB9-2A82A244101F}"/>
            </a:ext>
          </a:extLst>
        </xdr:cNvPr>
        <xdr:cNvCxnSpPr/>
      </xdr:nvCxnSpPr>
      <xdr:spPr>
        <a:xfrm flipV="1">
          <a:off x="18656300" y="5811281"/>
          <a:ext cx="889000" cy="1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309D52FE-6E73-40BC-AE46-3A97F32B1388}"/>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4F3D8EA1-2302-49C2-8695-839939472ACD}"/>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114E1697-EA26-417D-BEFC-89096DCF4043}"/>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7AE2E844-5876-4D01-B9FD-D7F540569DB6}"/>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8281</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85CDCDBD-DB23-414B-9CCD-F8CBE5C07571}"/>
            </a:ext>
          </a:extLst>
        </xdr:cNvPr>
        <xdr:cNvSpPr txBox="1"/>
      </xdr:nvSpPr>
      <xdr:spPr>
        <a:xfrm>
          <a:off x="21011095" y="549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31657</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3D05DE9-ED9B-48E8-B1E2-6BE64EFF5F1B}"/>
            </a:ext>
          </a:extLst>
        </xdr:cNvPr>
        <xdr:cNvSpPr txBox="1"/>
      </xdr:nvSpPr>
      <xdr:spPr>
        <a:xfrm>
          <a:off x="20134795" y="551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49308</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11B9F75E-EE53-4D9F-B542-FAFDFAEE00FB}"/>
            </a:ext>
          </a:extLst>
        </xdr:cNvPr>
        <xdr:cNvSpPr txBox="1"/>
      </xdr:nvSpPr>
      <xdr:spPr>
        <a:xfrm>
          <a:off x="19245795" y="55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169979</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55D6C40E-DAA2-4506-831F-655566348E6D}"/>
            </a:ext>
          </a:extLst>
        </xdr:cNvPr>
        <xdr:cNvSpPr txBox="1"/>
      </xdr:nvSpPr>
      <xdr:spPr>
        <a:xfrm>
          <a:off x="18356795" y="565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6A650D74-F364-4691-91D4-667A6D7E02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D1BAC2D8-C23C-427B-93BD-474BD298EB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D70B9FF1-8825-4C63-909C-1B3F665CA4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5D6B2D78-E543-49CB-9E24-14FB14F056F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6AA5D97D-1777-48E1-8AD5-BEC09129AFB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477244F6-D454-4F18-A335-D2BA5ACBA3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19524847-9AC9-4C4C-AB8E-B7F721D1CE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D6DB36EB-5975-4AC3-A26F-29FAC9989F8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B64FB401-E48F-493E-ABA5-ACFE21D31D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7B48336F-FA6E-41AB-BA4A-AC20F7D559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96DD10E-48D5-4F40-BF21-8582239725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62F8E0A-CE74-466B-B3E4-684B3629010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6B8F3CD6-25BB-4292-9BCB-48F1F469781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7F182EB-512D-49CE-B9B8-F39DAF853D0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516BD660-49C7-4681-908C-F340149E567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73F9893A-29CE-4E43-BD8B-69C6B7445DA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4B45F3F4-F639-4937-B771-585C85C0620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AEC9C99C-F150-47D3-8885-9494F36D3B3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42A25F3B-6896-4443-A0D0-DCBA78565A9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2DBA3014-506D-447A-8ACB-5BD70552D1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AFE6EC84-48F9-46DB-AB5E-BC5C64E85DE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EBC3FDE9-7ECD-44FC-98FB-E3C65127C48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BD8C284C-205D-473C-98E6-EE46B8C6740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80AB2C41-BF78-48F7-AAE5-8B24EC40BE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C9B267CE-8AE1-4599-BE69-DD6F575CDD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210692D6-D20B-4E85-B9CD-B0E28336DDF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90DF240C-D15E-4219-A505-7F0EC5874AA2}"/>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A3D99C45-0F94-4418-80FB-D3F07E5F897C}"/>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727E66D1-24B2-4E98-906E-7BD0F4F7E3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5F704908-9EEF-4D09-BB95-BEAEC6594633}"/>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38757F9-E491-4314-9435-1C24F2A2FEB8}"/>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7ACEC5C7-B63B-480E-9DCD-B0F593D28F37}"/>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2942BD2C-90C9-474A-A5CF-26CE271B7FF2}"/>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98CB73B1-8DB5-435D-A1F1-1153500C7C8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420E07AD-FF3D-4903-97BE-F92DFC88BADB}"/>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CB9D7A5D-9F70-4161-ABFE-78D42813EF09}"/>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39182F6-2702-40F7-8222-EF73708C9B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1843381-D8CE-4B80-8ABD-F5EA02F712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AA19C41-45DA-4849-95D1-954010A2ED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ED52432-23A3-4C3A-9E98-4DB3493530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4636591-8850-4A07-9C6C-B2153C4DB6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32476</xdr:rowOff>
    </xdr:from>
    <xdr:to>
      <xdr:col>85</xdr:col>
      <xdr:colOff>177800</xdr:colOff>
      <xdr:row>57</xdr:row>
      <xdr:rowOff>134076</xdr:rowOff>
    </xdr:to>
    <xdr:sp macro="" textlink="">
      <xdr:nvSpPr>
        <xdr:cNvPr id="648" name="楕円 647">
          <a:extLst>
            <a:ext uri="{FF2B5EF4-FFF2-40B4-BE49-F238E27FC236}">
              <a16:creationId xmlns:a16="http://schemas.microsoft.com/office/drawing/2014/main" id="{D2D7551B-97A1-4A89-96F5-073F11CF2D95}"/>
            </a:ext>
          </a:extLst>
        </xdr:cNvPr>
        <xdr:cNvSpPr/>
      </xdr:nvSpPr>
      <xdr:spPr>
        <a:xfrm>
          <a:off x="16268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55353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678B9238-935F-4105-9BEB-11F60A60BB71}"/>
            </a:ext>
          </a:extLst>
        </xdr:cNvPr>
        <xdr:cNvSpPr txBox="1"/>
      </xdr:nvSpPr>
      <xdr:spPr>
        <a:xfrm>
          <a:off x="163576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169635</xdr:rowOff>
    </xdr:from>
    <xdr:to>
      <xdr:col>81</xdr:col>
      <xdr:colOff>101600</xdr:colOff>
      <xdr:row>57</xdr:row>
      <xdr:rowOff>99785</xdr:rowOff>
    </xdr:to>
    <xdr:sp macro="" textlink="">
      <xdr:nvSpPr>
        <xdr:cNvPr id="650" name="楕円 649">
          <a:extLst>
            <a:ext uri="{FF2B5EF4-FFF2-40B4-BE49-F238E27FC236}">
              <a16:creationId xmlns:a16="http://schemas.microsoft.com/office/drawing/2014/main" id="{7ECABD5F-9460-4957-8FF9-576EE99A6EBB}"/>
            </a:ext>
          </a:extLst>
        </xdr:cNvPr>
        <xdr:cNvSpPr/>
      </xdr:nvSpPr>
      <xdr:spPr>
        <a:xfrm>
          <a:off x="15430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48985</xdr:rowOff>
    </xdr:from>
    <xdr:to>
      <xdr:col>85</xdr:col>
      <xdr:colOff>127000</xdr:colOff>
      <xdr:row>57</xdr:row>
      <xdr:rowOff>83276</xdr:rowOff>
    </xdr:to>
    <xdr:cxnSp macro="">
      <xdr:nvCxnSpPr>
        <xdr:cNvPr id="651" name="直線コネクタ 650">
          <a:extLst>
            <a:ext uri="{FF2B5EF4-FFF2-40B4-BE49-F238E27FC236}">
              <a16:creationId xmlns:a16="http://schemas.microsoft.com/office/drawing/2014/main" id="{3C3465B8-28A2-4DF4-B414-F9E18274746F}"/>
            </a:ext>
          </a:extLst>
        </xdr:cNvPr>
        <xdr:cNvCxnSpPr/>
      </xdr:nvCxnSpPr>
      <xdr:spPr>
        <a:xfrm>
          <a:off x="15481300" y="98216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652" name="楕円 651">
          <a:extLst>
            <a:ext uri="{FF2B5EF4-FFF2-40B4-BE49-F238E27FC236}">
              <a16:creationId xmlns:a16="http://schemas.microsoft.com/office/drawing/2014/main" id="{51EEA604-9CFD-46DA-843F-64C10E33265D}"/>
            </a:ext>
          </a:extLst>
        </xdr:cNvPr>
        <xdr:cNvSpPr/>
      </xdr:nvSpPr>
      <xdr:spPr>
        <a:xfrm>
          <a:off x="1454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14696</xdr:rowOff>
    </xdr:from>
    <xdr:to>
      <xdr:col>81</xdr:col>
      <xdr:colOff>50800</xdr:colOff>
      <xdr:row>57</xdr:row>
      <xdr:rowOff>48985</xdr:rowOff>
    </xdr:to>
    <xdr:cxnSp macro="">
      <xdr:nvCxnSpPr>
        <xdr:cNvPr id="653" name="直線コネクタ 652">
          <a:extLst>
            <a:ext uri="{FF2B5EF4-FFF2-40B4-BE49-F238E27FC236}">
              <a16:creationId xmlns:a16="http://schemas.microsoft.com/office/drawing/2014/main" id="{67EB4B1D-5C3D-41D6-AA10-4A49CBD09860}"/>
            </a:ext>
          </a:extLst>
        </xdr:cNvPr>
        <xdr:cNvCxnSpPr/>
      </xdr:nvCxnSpPr>
      <xdr:spPr>
        <a:xfrm>
          <a:off x="14592300" y="97873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101056</xdr:rowOff>
    </xdr:from>
    <xdr:to>
      <xdr:col>72</xdr:col>
      <xdr:colOff>38100</xdr:colOff>
      <xdr:row>57</xdr:row>
      <xdr:rowOff>31206</xdr:rowOff>
    </xdr:to>
    <xdr:sp macro="" textlink="">
      <xdr:nvSpPr>
        <xdr:cNvPr id="654" name="楕円 653">
          <a:extLst>
            <a:ext uri="{FF2B5EF4-FFF2-40B4-BE49-F238E27FC236}">
              <a16:creationId xmlns:a16="http://schemas.microsoft.com/office/drawing/2014/main" id="{3A726ED5-7EEE-4C2E-8F8B-8EA8DA76AA59}"/>
            </a:ext>
          </a:extLst>
        </xdr:cNvPr>
        <xdr:cNvSpPr/>
      </xdr:nvSpPr>
      <xdr:spPr>
        <a:xfrm>
          <a:off x="13652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151856</xdr:rowOff>
    </xdr:from>
    <xdr:to>
      <xdr:col>76</xdr:col>
      <xdr:colOff>114300</xdr:colOff>
      <xdr:row>57</xdr:row>
      <xdr:rowOff>14696</xdr:rowOff>
    </xdr:to>
    <xdr:cxnSp macro="">
      <xdr:nvCxnSpPr>
        <xdr:cNvPr id="655" name="直線コネクタ 654">
          <a:extLst>
            <a:ext uri="{FF2B5EF4-FFF2-40B4-BE49-F238E27FC236}">
              <a16:creationId xmlns:a16="http://schemas.microsoft.com/office/drawing/2014/main" id="{6A1CE157-A303-4497-B22A-19CDA2D74947}"/>
            </a:ext>
          </a:extLst>
        </xdr:cNvPr>
        <xdr:cNvCxnSpPr/>
      </xdr:nvCxnSpPr>
      <xdr:spPr>
        <a:xfrm>
          <a:off x="13703300" y="97530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68399</xdr:rowOff>
    </xdr:from>
    <xdr:to>
      <xdr:col>67</xdr:col>
      <xdr:colOff>101600</xdr:colOff>
      <xdr:row>56</xdr:row>
      <xdr:rowOff>169999</xdr:rowOff>
    </xdr:to>
    <xdr:sp macro="" textlink="">
      <xdr:nvSpPr>
        <xdr:cNvPr id="656" name="楕円 655">
          <a:extLst>
            <a:ext uri="{FF2B5EF4-FFF2-40B4-BE49-F238E27FC236}">
              <a16:creationId xmlns:a16="http://schemas.microsoft.com/office/drawing/2014/main" id="{E888CEC4-6CF9-47CF-8F14-3D3259D3D9D0}"/>
            </a:ext>
          </a:extLst>
        </xdr:cNvPr>
        <xdr:cNvSpPr/>
      </xdr:nvSpPr>
      <xdr:spPr>
        <a:xfrm>
          <a:off x="12763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119199</xdr:rowOff>
    </xdr:from>
    <xdr:to>
      <xdr:col>71</xdr:col>
      <xdr:colOff>177800</xdr:colOff>
      <xdr:row>56</xdr:row>
      <xdr:rowOff>151856</xdr:rowOff>
    </xdr:to>
    <xdr:cxnSp macro="">
      <xdr:nvCxnSpPr>
        <xdr:cNvPr id="657" name="直線コネクタ 656">
          <a:extLst>
            <a:ext uri="{FF2B5EF4-FFF2-40B4-BE49-F238E27FC236}">
              <a16:creationId xmlns:a16="http://schemas.microsoft.com/office/drawing/2014/main" id="{296EC4B7-5913-46DF-B88D-8679C3D27C34}"/>
            </a:ext>
          </a:extLst>
        </xdr:cNvPr>
        <xdr:cNvCxnSpPr/>
      </xdr:nvCxnSpPr>
      <xdr:spPr>
        <a:xfrm>
          <a:off x="12814300" y="97203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5D5A47AC-18D4-4D74-BCE3-AF69404945A5}"/>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4CEE06FC-438E-438D-B321-24B8999F1121}"/>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168EB4E-4653-4366-8246-0EC519DB2BB0}"/>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4129FBD8-1649-4245-8CEC-C92110D03E09}"/>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116312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86D808-FE2D-468F-BDD5-254828E0ABC3}"/>
            </a:ext>
          </a:extLst>
        </xdr:cNvPr>
        <xdr:cNvSpPr txBox="1"/>
      </xdr:nvSpPr>
      <xdr:spPr>
        <a:xfrm>
          <a:off x="152660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AC1EE532-FB37-4DA3-BE56-8F04BCBD96F9}"/>
            </a:ext>
          </a:extLst>
        </xdr:cNvPr>
        <xdr:cNvSpPr txBox="1"/>
      </xdr:nvSpPr>
      <xdr:spPr>
        <a:xfrm>
          <a:off x="14389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47733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43878C37-2D8E-413F-A027-E0E5F6EAF9D7}"/>
            </a:ext>
          </a:extLst>
        </xdr:cNvPr>
        <xdr:cNvSpPr txBox="1"/>
      </xdr:nvSpPr>
      <xdr:spPr>
        <a:xfrm>
          <a:off x="13500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15076</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EE8219D-9E78-44DE-91D7-46FD5BD895F3}"/>
            </a:ext>
          </a:extLst>
        </xdr:cNvPr>
        <xdr:cNvSpPr txBox="1"/>
      </xdr:nvSpPr>
      <xdr:spPr>
        <a:xfrm>
          <a:off x="12611744"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A5C306EA-D9C6-4EF9-B405-50B96CD79E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6412AF52-E435-4574-8728-6E063AE700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7618A2C9-305B-4184-AF3B-CFFD314469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377044A-41D7-4E9C-9ACF-DB32E9F547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20D41EA6-7304-45BE-BD42-8B7283A15C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33AF1957-D0EF-4737-8A3D-783A157902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9A26BEA-62F7-456F-B4D7-67EE9B8358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D666A2B-5E3F-478D-A1B9-619BEAB72E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2DEF30D9-8FC1-457F-8C51-ABB2C5CE45A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5875AA63-0A4E-4AAD-B98E-E71E71F065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CBAE6A1F-527E-45B3-9235-C555F7CDA5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4A6CFB59-9A59-47CD-8AB4-571D3419ED9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7A7834C0-C15F-4661-B429-0D454972036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81A898A3-794C-4DA3-B3C6-7E207F8CAE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87F2EABE-7998-4181-96F3-E1A4149EC4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95DEEA85-4AC4-4AD2-8664-29A5732A870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F6F27A35-82E2-4757-8487-B77BE543736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E63537E1-3535-46C8-A43B-A0A387F6346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3E44BAF5-9D54-4855-9D18-64C7ACEA0F5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C7B4F46E-8D60-46E5-9C60-B25C8B69E8C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6AE90164-2302-4F46-AC51-EEE810A947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2FD12341-C1A5-4695-8EC3-6347A8D297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DC51AD95-DC92-48D1-8ECB-EA132FC97A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BC1B12B4-5F3C-401D-A48E-3C89F0B6C0D3}"/>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7BCE74B0-F903-41D8-88CA-A554C85450D6}"/>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BEC6FCF7-8031-4097-9FD2-8152875F4694}"/>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BACA1262-7A20-4679-B31D-66E86C79DF8B}"/>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1D78B126-0B84-464C-9693-12AB51574F15}"/>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44DE2E4A-E3E4-4F1F-B3AC-CBF5D6FADDDB}"/>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52A9C0CD-F99F-4AA8-8CE2-280F218E039B}"/>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3AAB18F7-2078-43A5-A894-3997E12F70D6}"/>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50B869C6-C80C-4B7A-B55F-51EF24ECD5B7}"/>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4D8A4803-7DC3-43B8-8D61-C1C0FA25277A}"/>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F9AC78A1-FF97-4D5A-80CF-D7231E1BAEA4}"/>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231EACC-8E0B-469A-A72A-C9D16C7ED6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6C9485A-B6EF-4225-8ADA-8A5EE05EF8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AF3A439-9531-4F03-B79C-18E69C363C8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E1B9C11-0F54-45B9-93CA-B5B78E4188C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B643BD6-7512-4FB2-9244-190E67367E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5" name="楕円 704">
          <a:extLst>
            <a:ext uri="{FF2B5EF4-FFF2-40B4-BE49-F238E27FC236}">
              <a16:creationId xmlns:a16="http://schemas.microsoft.com/office/drawing/2014/main" id="{A6CEEACC-820C-417F-AE07-80E1D4D86DB4}"/>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57D5599C-B1A6-45F5-BCB8-93EE6B9ADDA1}"/>
            </a:ext>
          </a:extLst>
        </xdr:cNvPr>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707" name="楕円 706">
          <a:extLst>
            <a:ext uri="{FF2B5EF4-FFF2-40B4-BE49-F238E27FC236}">
              <a16:creationId xmlns:a16="http://schemas.microsoft.com/office/drawing/2014/main" id="{08B9CF7A-1E80-48AA-9BFB-44E789167DE5}"/>
            </a:ext>
          </a:extLst>
        </xdr:cNvPr>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22860</xdr:rowOff>
    </xdr:to>
    <xdr:cxnSp macro="">
      <xdr:nvCxnSpPr>
        <xdr:cNvPr id="708" name="直線コネクタ 707">
          <a:extLst>
            <a:ext uri="{FF2B5EF4-FFF2-40B4-BE49-F238E27FC236}">
              <a16:creationId xmlns:a16="http://schemas.microsoft.com/office/drawing/2014/main" id="{B369C1CA-A3B3-47B9-8274-B6E5ED424D4B}"/>
            </a:ext>
          </a:extLst>
        </xdr:cNvPr>
        <xdr:cNvCxnSpPr/>
      </xdr:nvCxnSpPr>
      <xdr:spPr>
        <a:xfrm flipV="1">
          <a:off x="21323300" y="1082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709" name="楕円 708">
          <a:extLst>
            <a:ext uri="{FF2B5EF4-FFF2-40B4-BE49-F238E27FC236}">
              <a16:creationId xmlns:a16="http://schemas.microsoft.com/office/drawing/2014/main" id="{F642A9FF-A809-4CE0-A2F7-ABBD3933DB60}"/>
            </a:ext>
          </a:extLst>
        </xdr:cNvPr>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710" name="直線コネクタ 709">
          <a:extLst>
            <a:ext uri="{FF2B5EF4-FFF2-40B4-BE49-F238E27FC236}">
              <a16:creationId xmlns:a16="http://schemas.microsoft.com/office/drawing/2014/main" id="{B28F5602-E5EC-4727-AB32-9304E7354C16}"/>
            </a:ext>
          </a:extLst>
        </xdr:cNvPr>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711" name="楕円 710">
          <a:extLst>
            <a:ext uri="{FF2B5EF4-FFF2-40B4-BE49-F238E27FC236}">
              <a16:creationId xmlns:a16="http://schemas.microsoft.com/office/drawing/2014/main" id="{DD92C7F3-B4B8-4E3B-A43D-D4714B55B135}"/>
            </a:ext>
          </a:extLst>
        </xdr:cNvPr>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30480</xdr:rowOff>
    </xdr:to>
    <xdr:cxnSp macro="">
      <xdr:nvCxnSpPr>
        <xdr:cNvPr id="712" name="直線コネクタ 711">
          <a:extLst>
            <a:ext uri="{FF2B5EF4-FFF2-40B4-BE49-F238E27FC236}">
              <a16:creationId xmlns:a16="http://schemas.microsoft.com/office/drawing/2014/main" id="{D6E1F4D6-3D3C-464D-A12D-B001347C0BB4}"/>
            </a:ext>
          </a:extLst>
        </xdr:cNvPr>
        <xdr:cNvCxnSpPr/>
      </xdr:nvCxnSpPr>
      <xdr:spPr>
        <a:xfrm flipV="1">
          <a:off x="19545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13" name="楕円 712">
          <a:extLst>
            <a:ext uri="{FF2B5EF4-FFF2-40B4-BE49-F238E27FC236}">
              <a16:creationId xmlns:a16="http://schemas.microsoft.com/office/drawing/2014/main" id="{786A3FD3-83E6-476A-9332-2A8AEAC39811}"/>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34290</xdr:rowOff>
    </xdr:to>
    <xdr:cxnSp macro="">
      <xdr:nvCxnSpPr>
        <xdr:cNvPr id="714" name="直線コネクタ 713">
          <a:extLst>
            <a:ext uri="{FF2B5EF4-FFF2-40B4-BE49-F238E27FC236}">
              <a16:creationId xmlns:a16="http://schemas.microsoft.com/office/drawing/2014/main" id="{3BF31F3E-1C28-4524-A0C0-A46D5FB90306}"/>
            </a:ext>
          </a:extLst>
        </xdr:cNvPr>
        <xdr:cNvCxnSpPr/>
      </xdr:nvCxnSpPr>
      <xdr:spPr>
        <a:xfrm flipV="1">
          <a:off x="18656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15" name="n_1aveValue【保健センター・保健所】&#10;一人当たり面積">
          <a:extLst>
            <a:ext uri="{FF2B5EF4-FFF2-40B4-BE49-F238E27FC236}">
              <a16:creationId xmlns:a16="http://schemas.microsoft.com/office/drawing/2014/main" id="{D2E8D09E-FB8C-40EE-B5FC-4B3CFB335CE0}"/>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716" name="n_2aveValue【保健センター・保健所】&#10;一人当たり面積">
          <a:extLst>
            <a:ext uri="{FF2B5EF4-FFF2-40B4-BE49-F238E27FC236}">
              <a16:creationId xmlns:a16="http://schemas.microsoft.com/office/drawing/2014/main" id="{AA82DD8F-BA28-46AB-8A2E-20218FD04A02}"/>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17" name="n_3aveValue【保健センター・保健所】&#10;一人当たり面積">
          <a:extLst>
            <a:ext uri="{FF2B5EF4-FFF2-40B4-BE49-F238E27FC236}">
              <a16:creationId xmlns:a16="http://schemas.microsoft.com/office/drawing/2014/main" id="{8D7AB3D4-9E6C-4230-BC67-58101D8C009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8" name="n_4aveValue【保健センター・保健所】&#10;一人当たり面積">
          <a:extLst>
            <a:ext uri="{FF2B5EF4-FFF2-40B4-BE49-F238E27FC236}">
              <a16:creationId xmlns:a16="http://schemas.microsoft.com/office/drawing/2014/main" id="{AF82A748-AFB2-440B-9984-BD6FA6BE8915}"/>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90187</xdr:rowOff>
    </xdr:from>
    <xdr:ext cx="469744" cy="259045"/>
    <xdr:sp macro="" textlink="">
      <xdr:nvSpPr>
        <xdr:cNvPr id="719" name="n_1mainValue【保健センター・保健所】&#10;一人当たり面積">
          <a:extLst>
            <a:ext uri="{FF2B5EF4-FFF2-40B4-BE49-F238E27FC236}">
              <a16:creationId xmlns:a16="http://schemas.microsoft.com/office/drawing/2014/main" id="{239534F7-CEF4-4F45-8758-EE326510612B}"/>
            </a:ext>
          </a:extLst>
        </xdr:cNvPr>
        <xdr:cNvSpPr txBox="1"/>
      </xdr:nvSpPr>
      <xdr:spPr>
        <a:xfrm>
          <a:off x="210757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93997</xdr:rowOff>
    </xdr:from>
    <xdr:ext cx="469744" cy="259045"/>
    <xdr:sp macro="" textlink="">
      <xdr:nvSpPr>
        <xdr:cNvPr id="720" name="n_2mainValue【保健センター・保健所】&#10;一人当たり面積">
          <a:extLst>
            <a:ext uri="{FF2B5EF4-FFF2-40B4-BE49-F238E27FC236}">
              <a16:creationId xmlns:a16="http://schemas.microsoft.com/office/drawing/2014/main" id="{47753771-122B-45A2-8890-980E87472434}"/>
            </a:ext>
          </a:extLst>
        </xdr:cNvPr>
        <xdr:cNvSpPr txBox="1"/>
      </xdr:nvSpPr>
      <xdr:spPr>
        <a:xfrm>
          <a:off x="201994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97807</xdr:rowOff>
    </xdr:from>
    <xdr:ext cx="469744" cy="259045"/>
    <xdr:sp macro="" textlink="">
      <xdr:nvSpPr>
        <xdr:cNvPr id="721" name="n_3mainValue【保健センター・保健所】&#10;一人当たり面積">
          <a:extLst>
            <a:ext uri="{FF2B5EF4-FFF2-40B4-BE49-F238E27FC236}">
              <a16:creationId xmlns:a16="http://schemas.microsoft.com/office/drawing/2014/main" id="{DD5FC76B-1FAD-45E9-9051-8D9391930D44}"/>
            </a:ext>
          </a:extLst>
        </xdr:cNvPr>
        <xdr:cNvSpPr txBox="1"/>
      </xdr:nvSpPr>
      <xdr:spPr>
        <a:xfrm>
          <a:off x="19310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2" name="n_4mainValue【保健センター・保健所】&#10;一人当たり面積">
          <a:extLst>
            <a:ext uri="{FF2B5EF4-FFF2-40B4-BE49-F238E27FC236}">
              <a16:creationId xmlns:a16="http://schemas.microsoft.com/office/drawing/2014/main" id="{D334D0E6-DCFF-42AE-AE38-CE23BA90C9EF}"/>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46333CA5-8A5D-472F-8655-29147C20AF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38FBFD2F-BEC0-4806-8C5D-11B9FB3946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E18F268D-CDA3-47D5-B528-CAEAD63C16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95755BD3-9CCF-4B55-A287-B74B1E14CA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24CA2E1F-E7C5-44B1-B8C2-AAB1C49A24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155C16F4-C234-42E5-BDB7-0AD713E036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60AF795D-3F2F-4963-8CBC-AED11E1594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1D58E848-0FE3-4585-B4EC-BDBC1678F2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B363E891-69DF-427A-8161-91026381FE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277F2C30-0F26-4F7F-9B1C-9BF7419778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12A865A4-BE67-4060-B9FC-946C6CF0DA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32E40033-D550-4D80-B34D-D1DC2DF1C61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65366F28-F8EA-45AF-B740-8EAD4B6289D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FF63BB27-87DB-473F-A5BB-C3657F5C719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7FF47194-06D9-44A1-A85A-DD3002E0402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A518126F-D699-4DD4-92D4-A347BE40CD9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90FA0669-4FB4-482D-9889-E844E23C61A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AA5D5F2E-F5F6-4ECC-979D-B5BB742696A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9FC41C4C-474B-46C9-BF40-A37F3FF838A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902388CF-3A37-4A19-B8A1-7E65BD20785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554A1EB-CF1F-4EC0-BD52-71E7C9EFDF1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4E5A25BE-6B33-4833-84D0-CE0A049726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E3CE3CC5-95C4-4127-9B80-1009A2F3537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3533E97E-F87E-4344-A21E-463AD2E2C4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9CDE7FD2-CF79-49F3-8255-3E8074CBD4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AA6C36F1-AD74-4687-9F10-A9B8F53387C6}"/>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2E80F32-3604-4015-BA5E-9CFA4FC567B2}"/>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2428FE39-56C1-4092-A66C-D3DC8F73F2DD}"/>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6894EE56-D121-478C-97D5-ACA8006F353B}"/>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50DA7F05-8815-4A96-B247-EF9ADBE7B257}"/>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DDF8A8F4-9023-48F2-8B93-D5F7172E6636}"/>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27126C6E-CCEE-49EE-BBE2-ABFF0BDFA572}"/>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1101BCDD-25B0-43BC-80BF-8D19CD11677E}"/>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C8FC5F3A-D076-4225-A0B3-430C03E897DD}"/>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D5A86F2F-EF76-4FFE-AFC3-E684BCB0EBB8}"/>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665424B-9A92-4A50-A06B-F32628864F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F08EA82-5BFC-4586-A079-3A32727FF3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F29F201-D6F8-47F6-8EAD-17B5999D28A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3724887-31A3-4992-AF47-D7EE7DF1D2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759DA28-C7FD-46DC-ABE4-971E854B0A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63" name="楕円 762">
          <a:extLst>
            <a:ext uri="{FF2B5EF4-FFF2-40B4-BE49-F238E27FC236}">
              <a16:creationId xmlns:a16="http://schemas.microsoft.com/office/drawing/2014/main" id="{53CDF4A8-E298-4D77-9DB6-365B277BBADF}"/>
            </a:ext>
          </a:extLst>
        </xdr:cNvPr>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867683CB-33C0-4B5E-9111-0A4B09FA1A6A}"/>
            </a:ext>
          </a:extLst>
        </xdr:cNvPr>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126364</xdr:rowOff>
    </xdr:from>
    <xdr:to>
      <xdr:col>81</xdr:col>
      <xdr:colOff>101600</xdr:colOff>
      <xdr:row>83</xdr:row>
      <xdr:rowOff>56514</xdr:rowOff>
    </xdr:to>
    <xdr:sp macro="" textlink="">
      <xdr:nvSpPr>
        <xdr:cNvPr id="765" name="楕円 764">
          <a:extLst>
            <a:ext uri="{FF2B5EF4-FFF2-40B4-BE49-F238E27FC236}">
              <a16:creationId xmlns:a16="http://schemas.microsoft.com/office/drawing/2014/main" id="{33D14A7A-4565-4833-8E94-54EB549A0A52}"/>
            </a:ext>
          </a:extLst>
        </xdr:cNvPr>
        <xdr:cNvSpPr/>
      </xdr:nvSpPr>
      <xdr:spPr>
        <a:xfrm>
          <a:off x="15430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5714</xdr:rowOff>
    </xdr:from>
    <xdr:to>
      <xdr:col>85</xdr:col>
      <xdr:colOff>127000</xdr:colOff>
      <xdr:row>83</xdr:row>
      <xdr:rowOff>41911</xdr:rowOff>
    </xdr:to>
    <xdr:cxnSp macro="">
      <xdr:nvCxnSpPr>
        <xdr:cNvPr id="766" name="直線コネクタ 765">
          <a:extLst>
            <a:ext uri="{FF2B5EF4-FFF2-40B4-BE49-F238E27FC236}">
              <a16:creationId xmlns:a16="http://schemas.microsoft.com/office/drawing/2014/main" id="{9449B926-2C25-47CD-87FB-470714152C4B}"/>
            </a:ext>
          </a:extLst>
        </xdr:cNvPr>
        <xdr:cNvCxnSpPr/>
      </xdr:nvCxnSpPr>
      <xdr:spPr>
        <a:xfrm>
          <a:off x="15481300" y="142360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92075</xdr:rowOff>
    </xdr:from>
    <xdr:to>
      <xdr:col>76</xdr:col>
      <xdr:colOff>165100</xdr:colOff>
      <xdr:row>83</xdr:row>
      <xdr:rowOff>22225</xdr:rowOff>
    </xdr:to>
    <xdr:sp macro="" textlink="">
      <xdr:nvSpPr>
        <xdr:cNvPr id="767" name="楕円 766">
          <a:extLst>
            <a:ext uri="{FF2B5EF4-FFF2-40B4-BE49-F238E27FC236}">
              <a16:creationId xmlns:a16="http://schemas.microsoft.com/office/drawing/2014/main" id="{2AF52213-15B1-4740-9B06-E9568983860C}"/>
            </a:ext>
          </a:extLst>
        </xdr:cNvPr>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142875</xdr:rowOff>
    </xdr:from>
    <xdr:to>
      <xdr:col>81</xdr:col>
      <xdr:colOff>50800</xdr:colOff>
      <xdr:row>83</xdr:row>
      <xdr:rowOff>5714</xdr:rowOff>
    </xdr:to>
    <xdr:cxnSp macro="">
      <xdr:nvCxnSpPr>
        <xdr:cNvPr id="768" name="直線コネクタ 767">
          <a:extLst>
            <a:ext uri="{FF2B5EF4-FFF2-40B4-BE49-F238E27FC236}">
              <a16:creationId xmlns:a16="http://schemas.microsoft.com/office/drawing/2014/main" id="{763627F6-939E-45DC-8B70-5698D83E1D39}"/>
            </a:ext>
          </a:extLst>
        </xdr:cNvPr>
        <xdr:cNvCxnSpPr/>
      </xdr:nvCxnSpPr>
      <xdr:spPr>
        <a:xfrm>
          <a:off x="14592300" y="14201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769" name="楕円 768">
          <a:extLst>
            <a:ext uri="{FF2B5EF4-FFF2-40B4-BE49-F238E27FC236}">
              <a16:creationId xmlns:a16="http://schemas.microsoft.com/office/drawing/2014/main" id="{DE754537-CF77-49BE-A030-BC5628FB8B88}"/>
            </a:ext>
          </a:extLst>
        </xdr:cNvPr>
        <xdr:cNvSpPr/>
      </xdr:nvSpPr>
      <xdr:spPr>
        <a:xfrm>
          <a:off x="13652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142875</xdr:rowOff>
    </xdr:from>
    <xdr:to>
      <xdr:col>76</xdr:col>
      <xdr:colOff>114300</xdr:colOff>
      <xdr:row>82</xdr:row>
      <xdr:rowOff>158114</xdr:rowOff>
    </xdr:to>
    <xdr:cxnSp macro="">
      <xdr:nvCxnSpPr>
        <xdr:cNvPr id="770" name="直線コネクタ 769">
          <a:extLst>
            <a:ext uri="{FF2B5EF4-FFF2-40B4-BE49-F238E27FC236}">
              <a16:creationId xmlns:a16="http://schemas.microsoft.com/office/drawing/2014/main" id="{4F55E031-9C9D-43BA-B3C8-4EE5FEE50C5A}"/>
            </a:ext>
          </a:extLst>
        </xdr:cNvPr>
        <xdr:cNvCxnSpPr/>
      </xdr:nvCxnSpPr>
      <xdr:spPr>
        <a:xfrm flipV="1">
          <a:off x="13703300" y="142017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76836</xdr:rowOff>
    </xdr:from>
    <xdr:to>
      <xdr:col>67</xdr:col>
      <xdr:colOff>101600</xdr:colOff>
      <xdr:row>83</xdr:row>
      <xdr:rowOff>6986</xdr:rowOff>
    </xdr:to>
    <xdr:sp macro="" textlink="">
      <xdr:nvSpPr>
        <xdr:cNvPr id="771" name="楕円 770">
          <a:extLst>
            <a:ext uri="{FF2B5EF4-FFF2-40B4-BE49-F238E27FC236}">
              <a16:creationId xmlns:a16="http://schemas.microsoft.com/office/drawing/2014/main" id="{346FEAB9-EF59-466C-8AA1-87B6EA96F404}"/>
            </a:ext>
          </a:extLst>
        </xdr:cNvPr>
        <xdr:cNvSpPr/>
      </xdr:nvSpPr>
      <xdr:spPr>
        <a:xfrm>
          <a:off x="12763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127636</xdr:rowOff>
    </xdr:from>
    <xdr:to>
      <xdr:col>71</xdr:col>
      <xdr:colOff>177800</xdr:colOff>
      <xdr:row>82</xdr:row>
      <xdr:rowOff>158114</xdr:rowOff>
    </xdr:to>
    <xdr:cxnSp macro="">
      <xdr:nvCxnSpPr>
        <xdr:cNvPr id="772" name="直線コネクタ 771">
          <a:extLst>
            <a:ext uri="{FF2B5EF4-FFF2-40B4-BE49-F238E27FC236}">
              <a16:creationId xmlns:a16="http://schemas.microsoft.com/office/drawing/2014/main" id="{03A18ED1-D150-4408-A32F-8AA73FAA884E}"/>
            </a:ext>
          </a:extLst>
        </xdr:cNvPr>
        <xdr:cNvCxnSpPr/>
      </xdr:nvCxnSpPr>
      <xdr:spPr>
        <a:xfrm>
          <a:off x="12814300" y="14186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a:extLst>
            <a:ext uri="{FF2B5EF4-FFF2-40B4-BE49-F238E27FC236}">
              <a16:creationId xmlns:a16="http://schemas.microsoft.com/office/drawing/2014/main" id="{F50007B8-8096-427F-9500-1F6F8B999FA6}"/>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a:extLst>
            <a:ext uri="{FF2B5EF4-FFF2-40B4-BE49-F238E27FC236}">
              <a16:creationId xmlns:a16="http://schemas.microsoft.com/office/drawing/2014/main" id="{1B506B21-4065-42EF-AF00-B2935260D651}"/>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a:extLst>
            <a:ext uri="{FF2B5EF4-FFF2-40B4-BE49-F238E27FC236}">
              <a16:creationId xmlns:a16="http://schemas.microsoft.com/office/drawing/2014/main" id="{4464C854-4124-41DF-AE67-0AEBF288E009}"/>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a:extLst>
            <a:ext uri="{FF2B5EF4-FFF2-40B4-BE49-F238E27FC236}">
              <a16:creationId xmlns:a16="http://schemas.microsoft.com/office/drawing/2014/main" id="{04365DC1-7900-46E4-BB08-82B4992A049B}"/>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47641</xdr:rowOff>
    </xdr:from>
    <xdr:ext cx="405111" cy="259045"/>
    <xdr:sp macro="" textlink="">
      <xdr:nvSpPr>
        <xdr:cNvPr id="777" name="n_1mainValue【消防施設】&#10;有形固定資産減価償却率">
          <a:extLst>
            <a:ext uri="{FF2B5EF4-FFF2-40B4-BE49-F238E27FC236}">
              <a16:creationId xmlns:a16="http://schemas.microsoft.com/office/drawing/2014/main" id="{5BCEFA49-755A-4F3D-A319-4213F8944C77}"/>
            </a:ext>
          </a:extLst>
        </xdr:cNvPr>
        <xdr:cNvSpPr txBox="1"/>
      </xdr:nvSpPr>
      <xdr:spPr>
        <a:xfrm>
          <a:off x="15266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13352</xdr:rowOff>
    </xdr:from>
    <xdr:ext cx="405111" cy="259045"/>
    <xdr:sp macro="" textlink="">
      <xdr:nvSpPr>
        <xdr:cNvPr id="778" name="n_2mainValue【消防施設】&#10;有形固定資産減価償却率">
          <a:extLst>
            <a:ext uri="{FF2B5EF4-FFF2-40B4-BE49-F238E27FC236}">
              <a16:creationId xmlns:a16="http://schemas.microsoft.com/office/drawing/2014/main" id="{5CFF99DD-6C6D-43A9-AC67-D4C42BFA7E8E}"/>
            </a:ext>
          </a:extLst>
        </xdr:cNvPr>
        <xdr:cNvSpPr txBox="1"/>
      </xdr:nvSpPr>
      <xdr:spPr>
        <a:xfrm>
          <a:off x="14389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779" name="n_3mainValue【消防施設】&#10;有形固定資産減価償却率">
          <a:extLst>
            <a:ext uri="{FF2B5EF4-FFF2-40B4-BE49-F238E27FC236}">
              <a16:creationId xmlns:a16="http://schemas.microsoft.com/office/drawing/2014/main" id="{F6EF7FEE-EE51-49AF-8453-2EA0B1B8829B}"/>
            </a:ext>
          </a:extLst>
        </xdr:cNvPr>
        <xdr:cNvSpPr txBox="1"/>
      </xdr:nvSpPr>
      <xdr:spPr>
        <a:xfrm>
          <a:off x="13500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169563</xdr:rowOff>
    </xdr:from>
    <xdr:ext cx="405111" cy="259045"/>
    <xdr:sp macro="" textlink="">
      <xdr:nvSpPr>
        <xdr:cNvPr id="780" name="n_4mainValue【消防施設】&#10;有形固定資産減価償却率">
          <a:extLst>
            <a:ext uri="{FF2B5EF4-FFF2-40B4-BE49-F238E27FC236}">
              <a16:creationId xmlns:a16="http://schemas.microsoft.com/office/drawing/2014/main" id="{CFACCFFA-D556-42DC-8622-EB288D11CEA8}"/>
            </a:ext>
          </a:extLst>
        </xdr:cNvPr>
        <xdr:cNvSpPr txBox="1"/>
      </xdr:nvSpPr>
      <xdr:spPr>
        <a:xfrm>
          <a:off x="12611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85EC8336-93FB-435E-8BE2-F822581B45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8E480BF5-EA28-4870-A1AD-98624A0E4A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3508E521-2DD9-4D40-ACE2-3324183A3A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57F0AB1B-3388-4A00-93DB-1535F20098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C5956137-922D-43F2-A1B9-A107E1BBFA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E0A133A3-5044-41EB-953C-E159770E7C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24DC9B83-B30F-4A6E-8554-B3BDD23E21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A868BC8D-97B7-4622-A8C7-1E389FCAD8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CD2C0C96-293C-46C0-B963-4E362A0592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64DBD210-B970-4F46-904A-357C5AEB6C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9EAA552F-A30B-4D79-BB46-06778CAB5F1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3AC9073D-492B-4BE4-9130-359CC4C58AB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2735FB9B-3E63-4601-97B5-6C83A4758B3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3D18780F-AD5B-439D-ABBF-AFAA580FD54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505CC85D-5921-4583-89F4-A539D47310F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F9761622-95A0-4F70-A37C-38D37C778FC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1C4754E8-7510-43EE-8883-1C30D70D93C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AD9E92B0-E74A-4355-9D71-14D167E432E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D283043A-CA78-47A2-B5C6-CAF465F89AF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554B2A39-5B9E-4B0B-B7A7-F5CAC9A3963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91EE44C2-8F76-4C66-A354-CB4A2AD85B0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F5D25803-42D5-4440-8CC8-EB164595AFA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15040682-725C-4FB7-BAAB-FB433AF3E3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8E22645F-9DC7-442B-8481-C9A26F1E28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7EF45695-99ED-4C8A-8C44-9ADBC2FE86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652D34DA-759A-4064-83DC-9D81FC0B794F}"/>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3D4A2550-6FE2-4EAE-A251-A0F15CA18066}"/>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3ED16228-7413-4A85-B783-8C72554B08F3}"/>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C9C4202C-C498-40CA-9C0F-A32BC588D7FE}"/>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FB2FABFC-9ED0-483D-A7A0-C8242E5E2A06}"/>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EF943C37-4DD8-41B8-A69F-F451D80BF3BA}"/>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D1EC2379-7A6C-48E4-876C-5D4A73AB748B}"/>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6B6A0AE7-33C2-4E0B-BE98-004EE32C5761}"/>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a16="http://schemas.microsoft.com/office/drawing/2014/main" id="{4088C50C-DD08-4B57-8CF1-726D49D286B1}"/>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a16="http://schemas.microsoft.com/office/drawing/2014/main" id="{3C8BD406-2986-4BAF-8D46-6E87267A6DA1}"/>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a16="http://schemas.microsoft.com/office/drawing/2014/main" id="{0F5F2392-7E3B-4289-8AD5-1750D6D2719D}"/>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B78B16F-BDBD-40DB-B099-CF57284A99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B389063-CDE5-48FB-96B0-D0D640F970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33F31AB-3445-4992-9758-F37007F25D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5CC0A24-A89F-4989-BF93-1CDB1847F90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C1744E2-3ECD-458B-B1C0-7BA53DDB04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56969</xdr:rowOff>
    </xdr:from>
    <xdr:to>
      <xdr:col>116</xdr:col>
      <xdr:colOff>114300</xdr:colOff>
      <xdr:row>86</xdr:row>
      <xdr:rowOff>158569</xdr:rowOff>
    </xdr:to>
    <xdr:sp macro="" textlink="">
      <xdr:nvSpPr>
        <xdr:cNvPr id="822" name="楕円 821">
          <a:extLst>
            <a:ext uri="{FF2B5EF4-FFF2-40B4-BE49-F238E27FC236}">
              <a16:creationId xmlns:a16="http://schemas.microsoft.com/office/drawing/2014/main" id="{43621C02-3D07-4B88-BD72-EA742B99645C}"/>
            </a:ext>
          </a:extLst>
        </xdr:cNvPr>
        <xdr:cNvSpPr/>
      </xdr:nvSpPr>
      <xdr:spPr>
        <a:xfrm>
          <a:off x="221107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143346</xdr:rowOff>
    </xdr:from>
    <xdr:ext cx="469744" cy="259045"/>
    <xdr:sp macro="" textlink="">
      <xdr:nvSpPr>
        <xdr:cNvPr id="823" name="【消防施設】&#10;一人当たり面積該当値テキスト">
          <a:extLst>
            <a:ext uri="{FF2B5EF4-FFF2-40B4-BE49-F238E27FC236}">
              <a16:creationId xmlns:a16="http://schemas.microsoft.com/office/drawing/2014/main" id="{4AF9EA92-9F81-4852-9F61-2BC10AA008FB}"/>
            </a:ext>
          </a:extLst>
        </xdr:cNvPr>
        <xdr:cNvSpPr txBox="1"/>
      </xdr:nvSpPr>
      <xdr:spPr>
        <a:xfrm>
          <a:off x="22199600" y="147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60234</xdr:rowOff>
    </xdr:from>
    <xdr:to>
      <xdr:col>112</xdr:col>
      <xdr:colOff>38100</xdr:colOff>
      <xdr:row>86</xdr:row>
      <xdr:rowOff>161834</xdr:rowOff>
    </xdr:to>
    <xdr:sp macro="" textlink="">
      <xdr:nvSpPr>
        <xdr:cNvPr id="824" name="楕円 823">
          <a:extLst>
            <a:ext uri="{FF2B5EF4-FFF2-40B4-BE49-F238E27FC236}">
              <a16:creationId xmlns:a16="http://schemas.microsoft.com/office/drawing/2014/main" id="{AC443D38-60C0-4F7C-91E0-82F2F75D18E9}"/>
            </a:ext>
          </a:extLst>
        </xdr:cNvPr>
        <xdr:cNvSpPr/>
      </xdr:nvSpPr>
      <xdr:spPr>
        <a:xfrm>
          <a:off x="21272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107769</xdr:rowOff>
    </xdr:from>
    <xdr:to>
      <xdr:col>116</xdr:col>
      <xdr:colOff>63500</xdr:colOff>
      <xdr:row>86</xdr:row>
      <xdr:rowOff>111034</xdr:rowOff>
    </xdr:to>
    <xdr:cxnSp macro="">
      <xdr:nvCxnSpPr>
        <xdr:cNvPr id="825" name="直線コネクタ 824">
          <a:extLst>
            <a:ext uri="{FF2B5EF4-FFF2-40B4-BE49-F238E27FC236}">
              <a16:creationId xmlns:a16="http://schemas.microsoft.com/office/drawing/2014/main" id="{48A58FF4-816F-41F9-95EE-D1B7F9D95CE2}"/>
            </a:ext>
          </a:extLst>
        </xdr:cNvPr>
        <xdr:cNvCxnSpPr/>
      </xdr:nvCxnSpPr>
      <xdr:spPr>
        <a:xfrm flipV="1">
          <a:off x="21323300" y="148524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61323</xdr:rowOff>
    </xdr:from>
    <xdr:to>
      <xdr:col>107</xdr:col>
      <xdr:colOff>101600</xdr:colOff>
      <xdr:row>86</xdr:row>
      <xdr:rowOff>162923</xdr:rowOff>
    </xdr:to>
    <xdr:sp macro="" textlink="">
      <xdr:nvSpPr>
        <xdr:cNvPr id="826" name="楕円 825">
          <a:extLst>
            <a:ext uri="{FF2B5EF4-FFF2-40B4-BE49-F238E27FC236}">
              <a16:creationId xmlns:a16="http://schemas.microsoft.com/office/drawing/2014/main" id="{FB72D409-AF6A-461D-83DB-988C46DF5A38}"/>
            </a:ext>
          </a:extLst>
        </xdr:cNvPr>
        <xdr:cNvSpPr/>
      </xdr:nvSpPr>
      <xdr:spPr>
        <a:xfrm>
          <a:off x="20383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111034</xdr:rowOff>
    </xdr:from>
    <xdr:to>
      <xdr:col>111</xdr:col>
      <xdr:colOff>177800</xdr:colOff>
      <xdr:row>86</xdr:row>
      <xdr:rowOff>112123</xdr:rowOff>
    </xdr:to>
    <xdr:cxnSp macro="">
      <xdr:nvCxnSpPr>
        <xdr:cNvPr id="827" name="直線コネクタ 826">
          <a:extLst>
            <a:ext uri="{FF2B5EF4-FFF2-40B4-BE49-F238E27FC236}">
              <a16:creationId xmlns:a16="http://schemas.microsoft.com/office/drawing/2014/main" id="{189058E7-9F7E-476A-AA3C-4250ED39B5E9}"/>
            </a:ext>
          </a:extLst>
        </xdr:cNvPr>
        <xdr:cNvCxnSpPr/>
      </xdr:nvCxnSpPr>
      <xdr:spPr>
        <a:xfrm flipV="1">
          <a:off x="20434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62412</xdr:rowOff>
    </xdr:from>
    <xdr:to>
      <xdr:col>102</xdr:col>
      <xdr:colOff>165100</xdr:colOff>
      <xdr:row>86</xdr:row>
      <xdr:rowOff>164012</xdr:rowOff>
    </xdr:to>
    <xdr:sp macro="" textlink="">
      <xdr:nvSpPr>
        <xdr:cNvPr id="828" name="楕円 827">
          <a:extLst>
            <a:ext uri="{FF2B5EF4-FFF2-40B4-BE49-F238E27FC236}">
              <a16:creationId xmlns:a16="http://schemas.microsoft.com/office/drawing/2014/main" id="{937289E6-3A6F-4F54-92C5-329A07252B5E}"/>
            </a:ext>
          </a:extLst>
        </xdr:cNvPr>
        <xdr:cNvSpPr/>
      </xdr:nvSpPr>
      <xdr:spPr>
        <a:xfrm>
          <a:off x="19494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112123</xdr:rowOff>
    </xdr:from>
    <xdr:to>
      <xdr:col>107</xdr:col>
      <xdr:colOff>50800</xdr:colOff>
      <xdr:row>86</xdr:row>
      <xdr:rowOff>113212</xdr:rowOff>
    </xdr:to>
    <xdr:cxnSp macro="">
      <xdr:nvCxnSpPr>
        <xdr:cNvPr id="829" name="直線コネクタ 828">
          <a:extLst>
            <a:ext uri="{FF2B5EF4-FFF2-40B4-BE49-F238E27FC236}">
              <a16:creationId xmlns:a16="http://schemas.microsoft.com/office/drawing/2014/main" id="{F248CCD0-127E-45B9-8F0D-467249A98F05}"/>
            </a:ext>
          </a:extLst>
        </xdr:cNvPr>
        <xdr:cNvCxnSpPr/>
      </xdr:nvCxnSpPr>
      <xdr:spPr>
        <a:xfrm flipV="1">
          <a:off x="19545300" y="148568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62412</xdr:rowOff>
    </xdr:from>
    <xdr:to>
      <xdr:col>98</xdr:col>
      <xdr:colOff>38100</xdr:colOff>
      <xdr:row>86</xdr:row>
      <xdr:rowOff>164012</xdr:rowOff>
    </xdr:to>
    <xdr:sp macro="" textlink="">
      <xdr:nvSpPr>
        <xdr:cNvPr id="830" name="楕円 829">
          <a:extLst>
            <a:ext uri="{FF2B5EF4-FFF2-40B4-BE49-F238E27FC236}">
              <a16:creationId xmlns:a16="http://schemas.microsoft.com/office/drawing/2014/main" id="{DC273FBA-3CA8-4B80-AB5F-F0337B357B70}"/>
            </a:ext>
          </a:extLst>
        </xdr:cNvPr>
        <xdr:cNvSpPr/>
      </xdr:nvSpPr>
      <xdr:spPr>
        <a:xfrm>
          <a:off x="18605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113212</xdr:rowOff>
    </xdr:from>
    <xdr:to>
      <xdr:col>102</xdr:col>
      <xdr:colOff>114300</xdr:colOff>
      <xdr:row>86</xdr:row>
      <xdr:rowOff>113212</xdr:rowOff>
    </xdr:to>
    <xdr:cxnSp macro="">
      <xdr:nvCxnSpPr>
        <xdr:cNvPr id="831" name="直線コネクタ 830">
          <a:extLst>
            <a:ext uri="{FF2B5EF4-FFF2-40B4-BE49-F238E27FC236}">
              <a16:creationId xmlns:a16="http://schemas.microsoft.com/office/drawing/2014/main" id="{D4C73A3B-0AC4-4837-8A20-279004E844E2}"/>
            </a:ext>
          </a:extLst>
        </xdr:cNvPr>
        <xdr:cNvCxnSpPr/>
      </xdr:nvCxnSpPr>
      <xdr:spPr>
        <a:xfrm>
          <a:off x="18656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a:extLst>
            <a:ext uri="{FF2B5EF4-FFF2-40B4-BE49-F238E27FC236}">
              <a16:creationId xmlns:a16="http://schemas.microsoft.com/office/drawing/2014/main" id="{AE26BE67-5950-4175-80A8-CD55065DF95F}"/>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a:extLst>
            <a:ext uri="{FF2B5EF4-FFF2-40B4-BE49-F238E27FC236}">
              <a16:creationId xmlns:a16="http://schemas.microsoft.com/office/drawing/2014/main" id="{4F1B1CE4-393E-43DD-B6B7-33CFD3AC0C73}"/>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a:extLst>
            <a:ext uri="{FF2B5EF4-FFF2-40B4-BE49-F238E27FC236}">
              <a16:creationId xmlns:a16="http://schemas.microsoft.com/office/drawing/2014/main" id="{4410065A-B29C-4EA6-863C-F61BF3A0D4AA}"/>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a:extLst>
            <a:ext uri="{FF2B5EF4-FFF2-40B4-BE49-F238E27FC236}">
              <a16:creationId xmlns:a16="http://schemas.microsoft.com/office/drawing/2014/main" id="{B0A09460-BE1B-40CA-9778-2F7663C93378}"/>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152961</xdr:rowOff>
    </xdr:from>
    <xdr:ext cx="469744" cy="259045"/>
    <xdr:sp macro="" textlink="">
      <xdr:nvSpPr>
        <xdr:cNvPr id="836" name="n_1mainValue【消防施設】&#10;一人当たり面積">
          <a:extLst>
            <a:ext uri="{FF2B5EF4-FFF2-40B4-BE49-F238E27FC236}">
              <a16:creationId xmlns:a16="http://schemas.microsoft.com/office/drawing/2014/main" id="{B3AE6F76-51E3-4932-A266-675AA2A9A8EC}"/>
            </a:ext>
          </a:extLst>
        </xdr:cNvPr>
        <xdr:cNvSpPr txBox="1"/>
      </xdr:nvSpPr>
      <xdr:spPr>
        <a:xfrm>
          <a:off x="210757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154050</xdr:rowOff>
    </xdr:from>
    <xdr:ext cx="469744" cy="259045"/>
    <xdr:sp macro="" textlink="">
      <xdr:nvSpPr>
        <xdr:cNvPr id="837" name="n_2mainValue【消防施設】&#10;一人当たり面積">
          <a:extLst>
            <a:ext uri="{FF2B5EF4-FFF2-40B4-BE49-F238E27FC236}">
              <a16:creationId xmlns:a16="http://schemas.microsoft.com/office/drawing/2014/main" id="{8F7D0B00-DEA7-4E8E-8FB7-3F20A6148C5A}"/>
            </a:ext>
          </a:extLst>
        </xdr:cNvPr>
        <xdr:cNvSpPr txBox="1"/>
      </xdr:nvSpPr>
      <xdr:spPr>
        <a:xfrm>
          <a:off x="20199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155139</xdr:rowOff>
    </xdr:from>
    <xdr:ext cx="469744" cy="259045"/>
    <xdr:sp macro="" textlink="">
      <xdr:nvSpPr>
        <xdr:cNvPr id="838" name="n_3mainValue【消防施設】&#10;一人当たり面積">
          <a:extLst>
            <a:ext uri="{FF2B5EF4-FFF2-40B4-BE49-F238E27FC236}">
              <a16:creationId xmlns:a16="http://schemas.microsoft.com/office/drawing/2014/main" id="{39EF6987-BCA7-4646-B0C0-F3E28FA73A73}"/>
            </a:ext>
          </a:extLst>
        </xdr:cNvPr>
        <xdr:cNvSpPr txBox="1"/>
      </xdr:nvSpPr>
      <xdr:spPr>
        <a:xfrm>
          <a:off x="19310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155139</xdr:rowOff>
    </xdr:from>
    <xdr:ext cx="469744" cy="259045"/>
    <xdr:sp macro="" textlink="">
      <xdr:nvSpPr>
        <xdr:cNvPr id="839" name="n_4mainValue【消防施設】&#10;一人当たり面積">
          <a:extLst>
            <a:ext uri="{FF2B5EF4-FFF2-40B4-BE49-F238E27FC236}">
              <a16:creationId xmlns:a16="http://schemas.microsoft.com/office/drawing/2014/main" id="{0081975D-2C84-433D-8DE8-9CD39CBB8966}"/>
            </a:ext>
          </a:extLst>
        </xdr:cNvPr>
        <xdr:cNvSpPr txBox="1"/>
      </xdr:nvSpPr>
      <xdr:spPr>
        <a:xfrm>
          <a:off x="18421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64228079-2B37-429A-8330-6E2AF7A237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646CBF3A-0C25-4FB1-A678-17CB4A281E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1674B244-2633-4BD5-B265-BC6755F19A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8E9DFA32-AD4F-457E-8F3F-B32E1392C2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AA26C298-FD4A-4802-A19D-622744AAD5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35658304-3E3A-4FA1-B5D8-2A78DD3A81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A28411B2-5B86-4186-BA5D-48C55883CF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5FF1D33A-E559-4C6A-983E-88ED24AFE0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9B843A8F-F7EE-4C1C-AEDD-6138B3BF2D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FFA85266-F1CF-43AF-9668-784DD68EFF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1619CAF-6CC8-4118-BFF5-54E47F38E9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F3F9EC37-7243-44AE-A616-8EE88C20B0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91763863-B95E-42A5-9B41-E1452C1D735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37D9EC92-399D-48C1-B25E-F16BB1E3F50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73B8DEF-6997-4490-AE0C-51D5447589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EC8B7356-386E-478B-BB3B-5B425873E8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91685381-1F65-4BA4-8936-5CF94027FBD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CF89C23A-9829-4AB7-B088-4DEB89CEB0C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700C4D68-31DC-4E33-8AFA-8F065853C3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54FA69BC-7235-4B5C-8A42-EFA10547320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C51483A5-3824-42F1-8B29-5CC7F4AF371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8631B0BD-1033-4F7C-9F07-A2599A8C3D8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8C2443D8-DFB0-48D7-B50D-D0777D0DAE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5E852DAE-78DB-4749-8D8C-80F74E87F6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3EF58897-2CEA-4F68-A892-4C50ADED96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67445B74-E7D9-4718-85AB-BA2459BCF73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A8384D28-2378-4033-8450-05B964D0A21C}"/>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BA1F5B67-0E1A-4450-8BE1-C5C254B6C41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9F2CBCC4-39FB-4E51-AE4E-BB65E5918B86}"/>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6DEFB46E-4D36-4F14-809F-0F0C1CAE584E}"/>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a:extLst>
            <a:ext uri="{FF2B5EF4-FFF2-40B4-BE49-F238E27FC236}">
              <a16:creationId xmlns:a16="http://schemas.microsoft.com/office/drawing/2014/main" id="{2F9765B6-C077-4BE6-910B-5861C123F281}"/>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EB052CEB-B818-4303-BF51-089D1B44BE0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F8EE026D-C92F-482E-A83D-96E66602E14D}"/>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a16="http://schemas.microsoft.com/office/drawing/2014/main" id="{F609C8FF-2A4A-458F-9203-135730891C7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a16="http://schemas.microsoft.com/office/drawing/2014/main" id="{85351B00-1524-4011-8DB7-1E606C370005}"/>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a16="http://schemas.microsoft.com/office/drawing/2014/main" id="{A506C3C0-B870-465C-B9C2-92AFC7661F89}"/>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05FF6C8-9CED-49B6-9FB5-228BADFB50E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DCECD5F-14CC-4905-8AF1-2DF0DDE449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093F270-1699-44EE-AC73-C365D4581E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49526B7-084B-4469-A3CA-D403BE81BE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3CCB24B-F45D-4982-B84B-A4DAF2F0B4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81" name="楕円 880">
          <a:extLst>
            <a:ext uri="{FF2B5EF4-FFF2-40B4-BE49-F238E27FC236}">
              <a16:creationId xmlns:a16="http://schemas.microsoft.com/office/drawing/2014/main" id="{CB989C7F-3349-445C-B8AA-895ECBB6EFA9}"/>
            </a:ext>
          </a:extLst>
        </xdr:cNvPr>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882" name="【庁舎】&#10;有形固定資産減価償却率該当値テキスト">
          <a:extLst>
            <a:ext uri="{FF2B5EF4-FFF2-40B4-BE49-F238E27FC236}">
              <a16:creationId xmlns:a16="http://schemas.microsoft.com/office/drawing/2014/main" id="{1F429ECA-F8FE-4C21-8244-E125CF7B1D3B}"/>
            </a:ext>
          </a:extLst>
        </xdr:cNvPr>
        <xdr:cNvSpPr txBox="1"/>
      </xdr:nvSpPr>
      <xdr:spPr>
        <a:xfrm>
          <a:off x="16357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883" name="楕円 882">
          <a:extLst>
            <a:ext uri="{FF2B5EF4-FFF2-40B4-BE49-F238E27FC236}">
              <a16:creationId xmlns:a16="http://schemas.microsoft.com/office/drawing/2014/main" id="{BEB226A3-D5CC-4170-893B-3688E4F6DCF0}"/>
            </a:ext>
          </a:extLst>
        </xdr:cNvPr>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121920</xdr:rowOff>
    </xdr:to>
    <xdr:cxnSp macro="">
      <xdr:nvCxnSpPr>
        <xdr:cNvPr id="884" name="直線コネクタ 883">
          <a:extLst>
            <a:ext uri="{FF2B5EF4-FFF2-40B4-BE49-F238E27FC236}">
              <a16:creationId xmlns:a16="http://schemas.microsoft.com/office/drawing/2014/main" id="{CA59A2A2-152F-47D9-BD0F-BC46506A04CE}"/>
            </a:ext>
          </a:extLst>
        </xdr:cNvPr>
        <xdr:cNvCxnSpPr/>
      </xdr:nvCxnSpPr>
      <xdr:spPr>
        <a:xfrm>
          <a:off x="15481300" y="177551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885" name="楕円 884">
          <a:extLst>
            <a:ext uri="{FF2B5EF4-FFF2-40B4-BE49-F238E27FC236}">
              <a16:creationId xmlns:a16="http://schemas.microsoft.com/office/drawing/2014/main" id="{93190CCA-FC6F-42CB-B13D-9D93777F6761}"/>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95794</xdr:rowOff>
    </xdr:to>
    <xdr:cxnSp macro="">
      <xdr:nvCxnSpPr>
        <xdr:cNvPr id="886" name="直線コネクタ 885">
          <a:extLst>
            <a:ext uri="{FF2B5EF4-FFF2-40B4-BE49-F238E27FC236}">
              <a16:creationId xmlns:a16="http://schemas.microsoft.com/office/drawing/2014/main" id="{2D9BC668-532E-463A-926F-9BD37EE9B918}"/>
            </a:ext>
          </a:extLst>
        </xdr:cNvPr>
        <xdr:cNvCxnSpPr/>
      </xdr:nvCxnSpPr>
      <xdr:spPr>
        <a:xfrm>
          <a:off x="14592300" y="177110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887" name="楕円 886">
          <a:extLst>
            <a:ext uri="{FF2B5EF4-FFF2-40B4-BE49-F238E27FC236}">
              <a16:creationId xmlns:a16="http://schemas.microsoft.com/office/drawing/2014/main" id="{9B86F5FC-2A2E-4DA1-814D-259CCECD2BBD}"/>
            </a:ext>
          </a:extLst>
        </xdr:cNvPr>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51707</xdr:rowOff>
    </xdr:to>
    <xdr:cxnSp macro="">
      <xdr:nvCxnSpPr>
        <xdr:cNvPr id="888" name="直線コネクタ 887">
          <a:extLst>
            <a:ext uri="{FF2B5EF4-FFF2-40B4-BE49-F238E27FC236}">
              <a16:creationId xmlns:a16="http://schemas.microsoft.com/office/drawing/2014/main" id="{E6808BC6-1D9F-4A89-896E-8B4AE22B76BB}"/>
            </a:ext>
          </a:extLst>
        </xdr:cNvPr>
        <xdr:cNvCxnSpPr/>
      </xdr:nvCxnSpPr>
      <xdr:spPr>
        <a:xfrm>
          <a:off x="13703300" y="176669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84182</xdr:rowOff>
    </xdr:from>
    <xdr:to>
      <xdr:col>67</xdr:col>
      <xdr:colOff>101600</xdr:colOff>
      <xdr:row>103</xdr:row>
      <xdr:rowOff>14332</xdr:rowOff>
    </xdr:to>
    <xdr:sp macro="" textlink="">
      <xdr:nvSpPr>
        <xdr:cNvPr id="889" name="楕円 888">
          <a:extLst>
            <a:ext uri="{FF2B5EF4-FFF2-40B4-BE49-F238E27FC236}">
              <a16:creationId xmlns:a16="http://schemas.microsoft.com/office/drawing/2014/main" id="{34A55215-4488-4D3F-890E-79E8FB423DC9}"/>
            </a:ext>
          </a:extLst>
        </xdr:cNvPr>
        <xdr:cNvSpPr/>
      </xdr:nvSpPr>
      <xdr:spPr>
        <a:xfrm>
          <a:off x="12763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134982</xdr:rowOff>
    </xdr:from>
    <xdr:to>
      <xdr:col>71</xdr:col>
      <xdr:colOff>177800</xdr:colOff>
      <xdr:row>103</xdr:row>
      <xdr:rowOff>7620</xdr:rowOff>
    </xdr:to>
    <xdr:cxnSp macro="">
      <xdr:nvCxnSpPr>
        <xdr:cNvPr id="890" name="直線コネクタ 889">
          <a:extLst>
            <a:ext uri="{FF2B5EF4-FFF2-40B4-BE49-F238E27FC236}">
              <a16:creationId xmlns:a16="http://schemas.microsoft.com/office/drawing/2014/main" id="{D61048FA-22E1-4A45-9DD4-B208B4B47ABD}"/>
            </a:ext>
          </a:extLst>
        </xdr:cNvPr>
        <xdr:cNvCxnSpPr/>
      </xdr:nvCxnSpPr>
      <xdr:spPr>
        <a:xfrm>
          <a:off x="12814300" y="176228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91" name="n_1aveValue【庁舎】&#10;有形固定資産減価償却率">
          <a:extLst>
            <a:ext uri="{FF2B5EF4-FFF2-40B4-BE49-F238E27FC236}">
              <a16:creationId xmlns:a16="http://schemas.microsoft.com/office/drawing/2014/main" id="{97D7D87B-A9B6-4516-96FA-9BB1E5694F5D}"/>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2" name="n_2aveValue【庁舎】&#10;有形固定資産減価償却率">
          <a:extLst>
            <a:ext uri="{FF2B5EF4-FFF2-40B4-BE49-F238E27FC236}">
              <a16:creationId xmlns:a16="http://schemas.microsoft.com/office/drawing/2014/main" id="{4F20CADE-B71D-476C-A785-8EA6419F0A25}"/>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3" name="n_3aveValue【庁舎】&#10;有形固定資産減価償却率">
          <a:extLst>
            <a:ext uri="{FF2B5EF4-FFF2-40B4-BE49-F238E27FC236}">
              <a16:creationId xmlns:a16="http://schemas.microsoft.com/office/drawing/2014/main" id="{800B04BE-808C-47FA-B70D-972B6BC66518}"/>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94" name="n_4aveValue【庁舎】&#10;有形固定資産減価償却率">
          <a:extLst>
            <a:ext uri="{FF2B5EF4-FFF2-40B4-BE49-F238E27FC236}">
              <a16:creationId xmlns:a16="http://schemas.microsoft.com/office/drawing/2014/main" id="{8CFBF3F5-429F-41BF-8104-BEF767A24EB2}"/>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895" name="n_1mainValue【庁舎】&#10;有形固定資産減価償却率">
          <a:extLst>
            <a:ext uri="{FF2B5EF4-FFF2-40B4-BE49-F238E27FC236}">
              <a16:creationId xmlns:a16="http://schemas.microsoft.com/office/drawing/2014/main" id="{02C83FB9-26C0-47BA-9356-18765A77878C}"/>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896" name="n_2mainValue【庁舎】&#10;有形固定資産減価償却率">
          <a:extLst>
            <a:ext uri="{FF2B5EF4-FFF2-40B4-BE49-F238E27FC236}">
              <a16:creationId xmlns:a16="http://schemas.microsoft.com/office/drawing/2014/main" id="{0A600DF1-4F99-4CC4-8567-23760778E74F}"/>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897" name="n_3mainValue【庁舎】&#10;有形固定資産減価償却率">
          <a:extLst>
            <a:ext uri="{FF2B5EF4-FFF2-40B4-BE49-F238E27FC236}">
              <a16:creationId xmlns:a16="http://schemas.microsoft.com/office/drawing/2014/main" id="{EC57F62E-088E-4C03-959F-E91A451ED293}"/>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30859</xdr:rowOff>
    </xdr:from>
    <xdr:ext cx="405111" cy="259045"/>
    <xdr:sp macro="" textlink="">
      <xdr:nvSpPr>
        <xdr:cNvPr id="898" name="n_4mainValue【庁舎】&#10;有形固定資産減価償却率">
          <a:extLst>
            <a:ext uri="{FF2B5EF4-FFF2-40B4-BE49-F238E27FC236}">
              <a16:creationId xmlns:a16="http://schemas.microsoft.com/office/drawing/2014/main" id="{63FB7998-53E2-419B-B32A-57B4CE522D3B}"/>
            </a:ext>
          </a:extLst>
        </xdr:cNvPr>
        <xdr:cNvSpPr txBox="1"/>
      </xdr:nvSpPr>
      <xdr:spPr>
        <a:xfrm>
          <a:off x="12611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74F69FBD-9459-4F9E-BEC0-A599B68CA4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3EC2009D-0093-43E5-8A82-B71BE36572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E70D54B4-0FA2-44C3-AC25-5A93A26441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79DF299F-9871-44FF-A09B-D5F5A0A785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D59ED32E-C5A7-49F5-9D1B-EB7CEFAA48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6609CBCC-068E-4D2C-9458-DA0B617E75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42A49A13-F722-4015-957F-C59777398B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51F85FE0-BBC0-4289-BECE-D249FE5B59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A3DE5581-CEB1-4E48-8F20-9D0E0E83F5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397FAB27-DDD1-4535-9995-A7BB755B3E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94CB325-82B9-48DC-AD5E-0CEC35FDEAF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8C795193-5927-4C9D-9BCB-6B1F6D31AC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B80D9176-B181-4FC9-B4C4-ADEB1988A24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C142408D-F88C-432C-9FA9-547E63692AB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224AC909-D2BD-40B0-88FA-4C853218796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835361F4-C8D5-462B-925A-0E4868A350E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33230C33-37DB-43B4-B22F-0E26161EB0C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4CA1515C-F0F7-4FF3-A0C5-6A2A47CE1B7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8B31E4D1-75D9-48A9-84CA-04D8DE3E1DC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BE46DFD2-993C-4E3E-91D4-65AEAFADB7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6393AF63-BE55-4D39-B7F6-60C7946892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5219CA8E-DF7C-4678-9B84-A6FB67B3F7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9964299B-8444-4DF3-B3B7-9D40197880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FB0CFE7A-9588-42E6-BEA3-E6C63D8846E9}"/>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353E57E6-52D3-4E1D-B319-F7FD7001051D}"/>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E61523B9-1E86-453F-8F0C-8EF87C48BB64}"/>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AE61D7D8-7E6C-4369-8132-839D9ED560AC}"/>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D173266E-28BC-4BBA-8D57-19B07B132DD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a:extLst>
            <a:ext uri="{FF2B5EF4-FFF2-40B4-BE49-F238E27FC236}">
              <a16:creationId xmlns:a16="http://schemas.microsoft.com/office/drawing/2014/main" id="{177C4F10-A131-4A11-BB99-D3380C9A0757}"/>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FD7D85DA-F447-4FB3-B44A-EBB42517793C}"/>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816E664C-7F10-4631-9A12-504C10C960D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a16="http://schemas.microsoft.com/office/drawing/2014/main" id="{E90CD291-2614-451B-BBC9-C97D762A9B11}"/>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a16="http://schemas.microsoft.com/office/drawing/2014/main" id="{F7EE9690-FE3C-45A7-87CB-2C7495C4A9CE}"/>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a16="http://schemas.microsoft.com/office/drawing/2014/main" id="{1D3CDA9F-06FF-4777-8EE4-660CFC8CCA4F}"/>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958B41F2-A15A-4CDD-8F45-440B01276E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729D540-FFA6-4F83-8E7C-0826F15646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55C255A-4513-473B-943B-E2102D26A3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F8CCF88-63E4-4F4A-BD48-0DF71E414D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5717AA4-E89C-4508-A5EF-ED0CA9D8CD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938" name="楕円 937">
          <a:extLst>
            <a:ext uri="{FF2B5EF4-FFF2-40B4-BE49-F238E27FC236}">
              <a16:creationId xmlns:a16="http://schemas.microsoft.com/office/drawing/2014/main" id="{D42F1E48-39A3-456D-A0FD-D1132445D0B5}"/>
            </a:ext>
          </a:extLst>
        </xdr:cNvPr>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2557</xdr:rowOff>
    </xdr:from>
    <xdr:ext cx="469744" cy="259045"/>
    <xdr:sp macro="" textlink="">
      <xdr:nvSpPr>
        <xdr:cNvPr id="939" name="【庁舎】&#10;一人当たり面積該当値テキスト">
          <a:extLst>
            <a:ext uri="{FF2B5EF4-FFF2-40B4-BE49-F238E27FC236}">
              <a16:creationId xmlns:a16="http://schemas.microsoft.com/office/drawing/2014/main" id="{DAFC1109-E7E2-4E1C-B6D8-0719ABB88F22}"/>
            </a:ext>
          </a:extLst>
        </xdr:cNvPr>
        <xdr:cNvSpPr txBox="1"/>
      </xdr:nvSpPr>
      <xdr:spPr>
        <a:xfrm>
          <a:off x="22199600" y="181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155702</xdr:rowOff>
    </xdr:from>
    <xdr:to>
      <xdr:col>112</xdr:col>
      <xdr:colOff>38100</xdr:colOff>
      <xdr:row>107</xdr:row>
      <xdr:rowOff>85852</xdr:rowOff>
    </xdr:to>
    <xdr:sp macro="" textlink="">
      <xdr:nvSpPr>
        <xdr:cNvPr id="940" name="楕円 939">
          <a:extLst>
            <a:ext uri="{FF2B5EF4-FFF2-40B4-BE49-F238E27FC236}">
              <a16:creationId xmlns:a16="http://schemas.microsoft.com/office/drawing/2014/main" id="{3FE3E56D-E730-4D5A-BF36-94587871A34D}"/>
            </a:ext>
          </a:extLst>
        </xdr:cNvPr>
        <xdr:cNvSpPr/>
      </xdr:nvSpPr>
      <xdr:spPr>
        <a:xfrm>
          <a:off x="21272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35052</xdr:rowOff>
    </xdr:to>
    <xdr:cxnSp macro="">
      <xdr:nvCxnSpPr>
        <xdr:cNvPr id="941" name="直線コネクタ 940">
          <a:extLst>
            <a:ext uri="{FF2B5EF4-FFF2-40B4-BE49-F238E27FC236}">
              <a16:creationId xmlns:a16="http://schemas.microsoft.com/office/drawing/2014/main" id="{EB793DC0-C2B1-4EA7-84E4-D7ED1527A8FA}"/>
            </a:ext>
          </a:extLst>
        </xdr:cNvPr>
        <xdr:cNvCxnSpPr/>
      </xdr:nvCxnSpPr>
      <xdr:spPr>
        <a:xfrm flipV="1">
          <a:off x="21323300" y="183756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942" name="楕円 941">
          <a:extLst>
            <a:ext uri="{FF2B5EF4-FFF2-40B4-BE49-F238E27FC236}">
              <a16:creationId xmlns:a16="http://schemas.microsoft.com/office/drawing/2014/main" id="{D0BA86D7-2F79-40EA-9D3F-9915DC61C64C}"/>
            </a:ext>
          </a:extLst>
        </xdr:cNvPr>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35052</xdr:rowOff>
    </xdr:from>
    <xdr:to>
      <xdr:col>111</xdr:col>
      <xdr:colOff>177800</xdr:colOff>
      <xdr:row>107</xdr:row>
      <xdr:rowOff>39624</xdr:rowOff>
    </xdr:to>
    <xdr:cxnSp macro="">
      <xdr:nvCxnSpPr>
        <xdr:cNvPr id="943" name="直線コネクタ 942">
          <a:extLst>
            <a:ext uri="{FF2B5EF4-FFF2-40B4-BE49-F238E27FC236}">
              <a16:creationId xmlns:a16="http://schemas.microsoft.com/office/drawing/2014/main" id="{9575F419-3204-4307-B649-D63A3983A7DF}"/>
            </a:ext>
          </a:extLst>
        </xdr:cNvPr>
        <xdr:cNvCxnSpPr/>
      </xdr:nvCxnSpPr>
      <xdr:spPr>
        <a:xfrm flipV="1">
          <a:off x="20434300" y="1838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163322</xdr:rowOff>
    </xdr:from>
    <xdr:to>
      <xdr:col>102</xdr:col>
      <xdr:colOff>165100</xdr:colOff>
      <xdr:row>107</xdr:row>
      <xdr:rowOff>93472</xdr:rowOff>
    </xdr:to>
    <xdr:sp macro="" textlink="">
      <xdr:nvSpPr>
        <xdr:cNvPr id="944" name="楕円 943">
          <a:extLst>
            <a:ext uri="{FF2B5EF4-FFF2-40B4-BE49-F238E27FC236}">
              <a16:creationId xmlns:a16="http://schemas.microsoft.com/office/drawing/2014/main" id="{DEF5B8AA-3D9A-491B-8FB9-519F56C272AE}"/>
            </a:ext>
          </a:extLst>
        </xdr:cNvPr>
        <xdr:cNvSpPr/>
      </xdr:nvSpPr>
      <xdr:spPr>
        <a:xfrm>
          <a:off x="19494500" y="183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42672</xdr:rowOff>
    </xdr:to>
    <xdr:cxnSp macro="">
      <xdr:nvCxnSpPr>
        <xdr:cNvPr id="945" name="直線コネクタ 944">
          <a:extLst>
            <a:ext uri="{FF2B5EF4-FFF2-40B4-BE49-F238E27FC236}">
              <a16:creationId xmlns:a16="http://schemas.microsoft.com/office/drawing/2014/main" id="{7AFCFE9F-6B2E-4583-97AB-F828BC2125BA}"/>
            </a:ext>
          </a:extLst>
        </xdr:cNvPr>
        <xdr:cNvCxnSpPr/>
      </xdr:nvCxnSpPr>
      <xdr:spPr>
        <a:xfrm flipV="1">
          <a:off x="19545300" y="183847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167132</xdr:rowOff>
    </xdr:from>
    <xdr:to>
      <xdr:col>98</xdr:col>
      <xdr:colOff>38100</xdr:colOff>
      <xdr:row>107</xdr:row>
      <xdr:rowOff>97282</xdr:rowOff>
    </xdr:to>
    <xdr:sp macro="" textlink="">
      <xdr:nvSpPr>
        <xdr:cNvPr id="946" name="楕円 945">
          <a:extLst>
            <a:ext uri="{FF2B5EF4-FFF2-40B4-BE49-F238E27FC236}">
              <a16:creationId xmlns:a16="http://schemas.microsoft.com/office/drawing/2014/main" id="{901F8C2B-FEBD-448E-95DB-5521E52307F3}"/>
            </a:ext>
          </a:extLst>
        </xdr:cNvPr>
        <xdr:cNvSpPr/>
      </xdr:nvSpPr>
      <xdr:spPr>
        <a:xfrm>
          <a:off x="18605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42672</xdr:rowOff>
    </xdr:from>
    <xdr:to>
      <xdr:col>102</xdr:col>
      <xdr:colOff>114300</xdr:colOff>
      <xdr:row>107</xdr:row>
      <xdr:rowOff>46482</xdr:rowOff>
    </xdr:to>
    <xdr:cxnSp macro="">
      <xdr:nvCxnSpPr>
        <xdr:cNvPr id="947" name="直線コネクタ 946">
          <a:extLst>
            <a:ext uri="{FF2B5EF4-FFF2-40B4-BE49-F238E27FC236}">
              <a16:creationId xmlns:a16="http://schemas.microsoft.com/office/drawing/2014/main" id="{6C3EE6A2-463E-483D-9C32-4043A1AE98B4}"/>
            </a:ext>
          </a:extLst>
        </xdr:cNvPr>
        <xdr:cNvCxnSpPr/>
      </xdr:nvCxnSpPr>
      <xdr:spPr>
        <a:xfrm flipV="1">
          <a:off x="18656300" y="1838782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a:extLst>
            <a:ext uri="{FF2B5EF4-FFF2-40B4-BE49-F238E27FC236}">
              <a16:creationId xmlns:a16="http://schemas.microsoft.com/office/drawing/2014/main" id="{22127FAC-68F9-4F32-AC13-5C2B63038CB0}"/>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a:extLst>
            <a:ext uri="{FF2B5EF4-FFF2-40B4-BE49-F238E27FC236}">
              <a16:creationId xmlns:a16="http://schemas.microsoft.com/office/drawing/2014/main" id="{8341C464-8852-4916-ADCC-0FEB277F36F3}"/>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a:extLst>
            <a:ext uri="{FF2B5EF4-FFF2-40B4-BE49-F238E27FC236}">
              <a16:creationId xmlns:a16="http://schemas.microsoft.com/office/drawing/2014/main" id="{20D60A4A-52B3-44E1-83E9-66639F4EE3D6}"/>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51" name="n_4aveValue【庁舎】&#10;一人当たり面積">
          <a:extLst>
            <a:ext uri="{FF2B5EF4-FFF2-40B4-BE49-F238E27FC236}">
              <a16:creationId xmlns:a16="http://schemas.microsoft.com/office/drawing/2014/main" id="{E82AF01F-8C6F-4851-9749-09B3C841BE88}"/>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102379</xdr:rowOff>
    </xdr:from>
    <xdr:ext cx="469744" cy="259045"/>
    <xdr:sp macro="" textlink="">
      <xdr:nvSpPr>
        <xdr:cNvPr id="952" name="n_1mainValue【庁舎】&#10;一人当たり面積">
          <a:extLst>
            <a:ext uri="{FF2B5EF4-FFF2-40B4-BE49-F238E27FC236}">
              <a16:creationId xmlns:a16="http://schemas.microsoft.com/office/drawing/2014/main" id="{CBB3A04E-A9E4-4BD0-A452-5D8341BED80C}"/>
            </a:ext>
          </a:extLst>
        </xdr:cNvPr>
        <xdr:cNvSpPr txBox="1"/>
      </xdr:nvSpPr>
      <xdr:spPr>
        <a:xfrm>
          <a:off x="21075727" y="181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106951</xdr:rowOff>
    </xdr:from>
    <xdr:ext cx="469744" cy="259045"/>
    <xdr:sp macro="" textlink="">
      <xdr:nvSpPr>
        <xdr:cNvPr id="953" name="n_2mainValue【庁舎】&#10;一人当たり面積">
          <a:extLst>
            <a:ext uri="{FF2B5EF4-FFF2-40B4-BE49-F238E27FC236}">
              <a16:creationId xmlns:a16="http://schemas.microsoft.com/office/drawing/2014/main" id="{F31AF747-60B7-4242-9C48-9D91ADBA2CC4}"/>
            </a:ext>
          </a:extLst>
        </xdr:cNvPr>
        <xdr:cNvSpPr txBox="1"/>
      </xdr:nvSpPr>
      <xdr:spPr>
        <a:xfrm>
          <a:off x="20199427" y="181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109999</xdr:rowOff>
    </xdr:from>
    <xdr:ext cx="469744" cy="259045"/>
    <xdr:sp macro="" textlink="">
      <xdr:nvSpPr>
        <xdr:cNvPr id="954" name="n_3mainValue【庁舎】&#10;一人当たり面積">
          <a:extLst>
            <a:ext uri="{FF2B5EF4-FFF2-40B4-BE49-F238E27FC236}">
              <a16:creationId xmlns:a16="http://schemas.microsoft.com/office/drawing/2014/main" id="{17FFDB39-500C-4196-8662-8811C859094C}"/>
            </a:ext>
          </a:extLst>
        </xdr:cNvPr>
        <xdr:cNvSpPr txBox="1"/>
      </xdr:nvSpPr>
      <xdr:spPr>
        <a:xfrm>
          <a:off x="19310427" y="181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113809</xdr:rowOff>
    </xdr:from>
    <xdr:ext cx="469744" cy="259045"/>
    <xdr:sp macro="" textlink="">
      <xdr:nvSpPr>
        <xdr:cNvPr id="955" name="n_4mainValue【庁舎】&#10;一人当たり面積">
          <a:extLst>
            <a:ext uri="{FF2B5EF4-FFF2-40B4-BE49-F238E27FC236}">
              <a16:creationId xmlns:a16="http://schemas.microsoft.com/office/drawing/2014/main" id="{D3B0400F-AD30-4CCD-B60E-686311887FE8}"/>
            </a:ext>
          </a:extLst>
        </xdr:cNvPr>
        <xdr:cNvSpPr txBox="1"/>
      </xdr:nvSpPr>
      <xdr:spPr>
        <a:xfrm>
          <a:off x="18421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8357A7B9-46FD-4952-B25F-6E169A8427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D4E730E5-584B-4E95-9D02-22B65921CC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3917BC35-52CF-4653-BB9B-7B420A5795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一般廃棄物処理施設、体育館・プール、福祉施設、消防施設、市民会館であり、低くなっている施設は、図書館、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年代に建築したものが多く、特に有形固定資産減価償却率が高くなっている。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年度に策定した公共施設再配置計画に基づき計画的に長寿命化や集約化等を進めており、使用に関して問題はない。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29,743
29,394
403.06
24,812,998
23,750,923
783,577
12,706,518
20,490,619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森林環境譲与税や地方消費税交付金の増などによる基準財政収入額の増加率が、地域社会再生事業費の新設や幼児教育無償化に伴う費用負担額の増などによる基準財政需要額の増加率を上回っ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引き続き、定員適正化管理計画に基づいた職員数の管理や歳出の徹底的な見直しに努めるとともに、市税の徴収強化対策として徴収専門員の配置などにより歳入を確保し、財源の確保を図る。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これは、分子となる経常経費充当一般財源は、扶助費及び公債費の減などにより減となり、分母となる経常一般財源等収入は、地方譲与税及び地方消費税交付金の増などにより増となったことによるもの。</a:t>
          </a:r>
        </a:p>
        <a:p>
          <a:r>
            <a:rPr kumimoji="1" lang="ja-JP" altLang="en-US" sz="1300">
              <a:latin typeface="ＭＳ Ｐゴシック" panose="020B0600070205080204" pitchFamily="50" charset="-128"/>
              <a:ea typeface="ＭＳ Ｐゴシック" panose="020B0600070205080204" pitchFamily="50" charset="-128"/>
            </a:rPr>
            <a:t>　経常収支比率は年々上昇傾向にあり、令和２年度は上述の理由により改善したが、今後は少子高齢化が進行する中での扶助費の増、関係一部事務組合負担金の増などが予想され、これまで以上に経常経費の縮減や、自主財源の確保に向けた取り組みを進めていかなければならないと考え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62</xdr:row>
      <xdr:rowOff>159068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407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62</xdr:row>
      <xdr:rowOff>159068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5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128905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4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60007</xdr:rowOff>
    </xdr:from>
    <xdr:to>
      <xdr:col>23</xdr:col>
      <xdr:colOff>184150</xdr:colOff>
      <xdr:row>62</xdr:row>
      <xdr:rowOff>161607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76534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48595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18432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7,038</a:t>
          </a:r>
          <a:r>
            <a:rPr kumimoji="1" lang="ja-JP" altLang="en-US" sz="1300">
              <a:latin typeface="ＭＳ Ｐゴシック" panose="020B0600070205080204" pitchFamily="50" charset="-128"/>
              <a:ea typeface="ＭＳ Ｐゴシック" panose="020B0600070205080204" pitchFamily="50" charset="-128"/>
            </a:rPr>
            <a:t>円の大幅増となっている。この理由として、令和２年度より新型コロナウイルス対応関係の人件費、物件費がこれまでの経費に追加で発生したことが考えられ、類似団体の平均値も同様に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値との差は前年度と比較して若干縮まったものの、依然として類似団体と比べて高い状態であり、この要因としては、合併により複数保有することとなった文化施設等の類似施設の再配置・統合等が完了しておらず、その維持管理経費が嵩んでいることが主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公共施設総合管理計画のものと施設の再配置等の検討を進め、維持管理費用の見直しなどにより経費の削減に努めたい。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164205</xdr:rowOff>
    </xdr:from>
    <xdr:to>
      <xdr:col>23</xdr:col>
      <xdr:colOff>133350</xdr:colOff>
      <xdr:row>85</xdr:row>
      <xdr:rowOff>49364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66005"/>
          <a:ext cx="8382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97881</xdr:rowOff>
    </xdr:from>
    <xdr:to>
      <xdr:col>19</xdr:col>
      <xdr:colOff>133350</xdr:colOff>
      <xdr:row>84</xdr:row>
      <xdr:rowOff>164205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99681"/>
          <a:ext cx="889000" cy="6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97881</xdr:rowOff>
    </xdr:from>
    <xdr:to>
      <xdr:col>15</xdr:col>
      <xdr:colOff>82550</xdr:colOff>
      <xdr:row>84</xdr:row>
      <xdr:rowOff>108916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99681"/>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108916</xdr:rowOff>
    </xdr:from>
    <xdr:to>
      <xdr:col>11</xdr:col>
      <xdr:colOff>31750</xdr:colOff>
      <xdr:row>84</xdr:row>
      <xdr:rowOff>122131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510716"/>
          <a:ext cx="8890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170014</xdr:rowOff>
    </xdr:from>
    <xdr:to>
      <xdr:col>23</xdr:col>
      <xdr:colOff>184150</xdr:colOff>
      <xdr:row>85</xdr:row>
      <xdr:rowOff>100164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142091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113405</xdr:rowOff>
    </xdr:from>
    <xdr:to>
      <xdr:col>19</xdr:col>
      <xdr:colOff>184150</xdr:colOff>
      <xdr:row>85</xdr:row>
      <xdr:rowOff>43555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28332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0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47081</xdr:rowOff>
    </xdr:from>
    <xdr:to>
      <xdr:col>15</xdr:col>
      <xdr:colOff>133350</xdr:colOff>
      <xdr:row>84</xdr:row>
      <xdr:rowOff>148681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133458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3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58116</xdr:rowOff>
    </xdr:from>
    <xdr:to>
      <xdr:col>11</xdr:col>
      <xdr:colOff>82550</xdr:colOff>
      <xdr:row>84</xdr:row>
      <xdr:rowOff>159716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144493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4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71331</xdr:rowOff>
    </xdr:from>
    <xdr:to>
      <xdr:col>7</xdr:col>
      <xdr:colOff>31750</xdr:colOff>
      <xdr:row>85</xdr:row>
      <xdr:rowOff>1481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157708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5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前年度と変更はなく、類似団体平均とほぼ同じ</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ポイントであった。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今後職員構成の変動が大きくなることが予想されるため、今後も一層の給与適正化に努め、住民に理解を得られる水準を維持していきたい。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133350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5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2116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職員数自体は、退職による減が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人、新規採用による増が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人と、前年度に比べて８人の増となっており、人口減少の影響もあり前年度より</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人増加する形となった。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今後も組織や事務事業の見直し、定員適正化計画に基づいた職員採用など積極的な取り組みを行うなどして組織の適正な定員整理を行っていく。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153942</xdr:rowOff>
    </xdr:from>
    <xdr:to>
      <xdr:col>81</xdr:col>
      <xdr:colOff>44450</xdr:colOff>
      <xdr:row>64</xdr:row>
      <xdr:rowOff>56606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55292"/>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128088</xdr:rowOff>
    </xdr:from>
    <xdr:to>
      <xdr:col>77</xdr:col>
      <xdr:colOff>44450</xdr:colOff>
      <xdr:row>63</xdr:row>
      <xdr:rowOff>153942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29438"/>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124641</xdr:rowOff>
    </xdr:from>
    <xdr:to>
      <xdr:col>72</xdr:col>
      <xdr:colOff>203200</xdr:colOff>
      <xdr:row>63</xdr:row>
      <xdr:rowOff>128088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84999</xdr:rowOff>
    </xdr:from>
    <xdr:to>
      <xdr:col>68</xdr:col>
      <xdr:colOff>152400</xdr:colOff>
      <xdr:row>63</xdr:row>
      <xdr:rowOff>124641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8634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5806</xdr:rowOff>
    </xdr:from>
    <xdr:to>
      <xdr:col>81</xdr:col>
      <xdr:colOff>95250</xdr:colOff>
      <xdr:row>64</xdr:row>
      <xdr:rowOff>107406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149333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103142</xdr:rowOff>
    </xdr:from>
    <xdr:to>
      <xdr:col>77</xdr:col>
      <xdr:colOff>95250</xdr:colOff>
      <xdr:row>64</xdr:row>
      <xdr:rowOff>33292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18069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9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77288</xdr:rowOff>
    </xdr:from>
    <xdr:to>
      <xdr:col>73</xdr:col>
      <xdr:colOff>44450</xdr:colOff>
      <xdr:row>64</xdr:row>
      <xdr:rowOff>7438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163665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73841</xdr:rowOff>
    </xdr:from>
    <xdr:to>
      <xdr:col>68</xdr:col>
      <xdr:colOff>203200</xdr:colOff>
      <xdr:row>64</xdr:row>
      <xdr:rowOff>3991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160218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34199</xdr:rowOff>
    </xdr:from>
    <xdr:to>
      <xdr:col>64</xdr:col>
      <xdr:colOff>152400</xdr:colOff>
      <xdr:row>63</xdr:row>
      <xdr:rowOff>135799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120576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ヵ年平均の実質公債費比率は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％となり、前年度決算数値の</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ポイント上昇したものの、財政計画の推計値</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％とほぼ合致する結果となった。</a:t>
          </a:r>
        </a:p>
        <a:p>
          <a:r>
            <a:rPr kumimoji="1" lang="ja-JP" altLang="en-US" sz="1300">
              <a:latin typeface="ＭＳ Ｐゴシック" panose="020B0600070205080204" pitchFamily="50" charset="-128"/>
              <a:ea typeface="ＭＳ Ｐゴシック" panose="020B0600070205080204" pitchFamily="50" charset="-128"/>
            </a:rPr>
            <a:t>　実質公債費比率は公立豊岡病院組合への公債費分負担金が増加するなどの要因により、今後数年間は上昇する見込みであるが、地方債の計画的な発行と繰上償還の実施など実質公債費比率抑制に向けた取り組みを進めていかなければならないと考え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42</xdr:row>
      <xdr:rowOff>150876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3035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102616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44704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2263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％（表示上は「－」）から大幅に改善し、数値にして△</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％（表示上は「－」）となっている。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これは、これまでの長期債の繰上償還等による一般会計の起債残高の減少や、下水道事業会計の起債残高が減少したにより公営企業等の地方債に係る繰入見込額が減少したことなどによるものと考えられる。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今後も繰上償還の実施による公債費の削減や、定員適正化計画に基づき適切に職員数を管理するなど、将来負担の軽減に努める。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110642</xdr:rowOff>
    </xdr:from>
    <xdr:to>
      <xdr:col>72</xdr:col>
      <xdr:colOff>203200</xdr:colOff>
      <xdr:row>15</xdr:row>
      <xdr:rowOff>42469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510942"/>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42469</xdr:rowOff>
    </xdr:from>
    <xdr:to>
      <xdr:col>68</xdr:col>
      <xdr:colOff>152400</xdr:colOff>
      <xdr:row>15</xdr:row>
      <xdr:rowOff>71907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614219"/>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59842</xdr:rowOff>
    </xdr:from>
    <xdr:to>
      <xdr:col>73</xdr:col>
      <xdr:colOff>44450</xdr:colOff>
      <xdr:row>14</xdr:row>
      <xdr:rowOff>161442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2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163119</xdr:rowOff>
    </xdr:from>
    <xdr:to>
      <xdr:col>68</xdr:col>
      <xdr:colOff>203200</xdr:colOff>
      <xdr:row>15</xdr:row>
      <xdr:rowOff>93269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21107</xdr:rowOff>
    </xdr:from>
    <xdr:to>
      <xdr:col>64</xdr:col>
      <xdr:colOff>152400</xdr:colOff>
      <xdr:row>15</xdr:row>
      <xdr:rowOff>122707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5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132884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6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29,743
29,394
403.06
24,812,998
23,750,923
783,577
12,706,518
20,490,619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経常収支比率に占める人件費の割合は前年度に比べ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ポイントの大幅増となった。類似団体の平均値も増加しており、類似団体平均を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ポイント下回っている。この大幅増の要因として、会計年度任用職員制度の導入により、これまで物件費としていた経費を人件費として計上していることが主として挙げられる。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引き続き、定員適正化計画に基づき、適正な定員管理及び人件費の抑制に努める。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36</xdr:row>
      <xdr:rowOff>3175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88010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31750</xdr:rowOff>
    </xdr:from>
    <xdr:to>
      <xdr:col>19</xdr:col>
      <xdr:colOff>187325</xdr:colOff>
      <xdr:row>34</xdr:row>
      <xdr:rowOff>50800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86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165100</xdr:rowOff>
    </xdr:from>
    <xdr:to>
      <xdr:col>15</xdr:col>
      <xdr:colOff>98425</xdr:colOff>
      <xdr:row>34</xdr:row>
      <xdr:rowOff>31750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2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34</xdr:row>
      <xdr:rowOff>3175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5822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123825</xdr:rowOff>
    </xdr:from>
    <xdr:to>
      <xdr:col>24</xdr:col>
      <xdr:colOff>76200</xdr:colOff>
      <xdr:row>36</xdr:row>
      <xdr:rowOff>53975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140352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152400</xdr:rowOff>
    </xdr:from>
    <xdr:to>
      <xdr:col>15</xdr:col>
      <xdr:colOff>149225</xdr:colOff>
      <xdr:row>34</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114300</xdr:rowOff>
    </xdr:from>
    <xdr:to>
      <xdr:col>11</xdr:col>
      <xdr:colOff>60325</xdr:colOff>
      <xdr:row>34</xdr:row>
      <xdr:rowOff>44450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54627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123825</xdr:rowOff>
    </xdr:from>
    <xdr:to>
      <xdr:col>6</xdr:col>
      <xdr:colOff>171450</xdr:colOff>
      <xdr:row>34</xdr:row>
      <xdr:rowOff>53975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64152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経常収支比率に占める物件費の割合は前年度に比べ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ポイントの大幅減となった。類似団体の平均値も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数値の変動の要因として、人件費と同じく会計年度任用職員制度の導入により、これまで物件費として計上していた経費を、令和２年度決算より人件費として計上していることが主として上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物件費については、合併団体故の類似施設の複数保有等により維持管理経費が嵩む傾向にあり、引き続き経常経費の削減に努めていく。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43180</xdr:rowOff>
    </xdr:from>
    <xdr:to>
      <xdr:col>82</xdr:col>
      <xdr:colOff>107950</xdr:colOff>
      <xdr:row>15</xdr:row>
      <xdr:rowOff>85090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4434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85090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1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1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77470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163830</xdr:rowOff>
    </xdr:from>
    <xdr:to>
      <xdr:col>82</xdr:col>
      <xdr:colOff>158750</xdr:colOff>
      <xdr:row>14</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8907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ポイント減少したが、類似団体の平均値も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状況である。この要因としては、人口減少による児童手当給付費の減や、新型コロナウイルスの影響による医療機関の受診控えにより、生活保護給付費、各種福祉医療の医療費助成が減少したことなど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4669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69850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その他については、その大半が繰出金であり、介護保険事業や後期高齢者医療事業等の他会計へ繰出を行っている。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今後も過大な数値になることのないよう、職員数や事務事業の見直しを図るなど事務事業の改善に努め、適正な他会計への繰出を行っていきたい。</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362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57</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3624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46990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133367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上昇となった。令和元年度の下水道事業の公営企業化による繰出金の補助費への変更による大幅増を除き、年々増加してきている。この主な要因としては、ごみ処理施設や消防の広域化に伴う運営負担金の上昇や、病院組合への分賦金の増加が考えられる。これに加え、各種の補助金が存在していることから、それらについても効果を検証し、内容や基準について見直しを行う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38</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46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38</xdr:row>
      <xdr:rowOff>131572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435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60706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40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168148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本市は合併前に実施した大型事業にかかる地方債等により、地方債残高や毎年の償還額が多いことに加え、近年の大規模投資事業により類似団体平均に比べ比率が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ポイント高い。</a:t>
          </a:r>
        </a:p>
        <a:p>
          <a:r>
            <a:rPr kumimoji="1" lang="ja-JP" altLang="en-US" sz="1300">
              <a:latin typeface="ＭＳ Ｐゴシック" panose="020B0600070205080204" pitchFamily="50" charset="-128"/>
              <a:ea typeface="ＭＳ Ｐゴシック" panose="020B0600070205080204" pitchFamily="50" charset="-128"/>
            </a:rPr>
            <a:t>　引き続き、財政的に有利な地方債の活用、計画的な繰上償還の実施により改善を図り、類似団体の平均に近づくよう努めたい。</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31750</xdr:rowOff>
    </xdr:from>
    <xdr:to>
      <xdr:col>24</xdr:col>
      <xdr:colOff>25400</xdr:colOff>
      <xdr:row>81</xdr:row>
      <xdr:rowOff>130811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919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130811</xdr:rowOff>
    </xdr:from>
    <xdr:to>
      <xdr:col>19</xdr:col>
      <xdr:colOff>187325</xdr:colOff>
      <xdr:row>81</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4018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138430</xdr:rowOff>
    </xdr:from>
    <xdr:to>
      <xdr:col>15</xdr:col>
      <xdr:colOff>98425</xdr:colOff>
      <xdr:row>82</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402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130811</xdr:rowOff>
    </xdr:from>
    <xdr:to>
      <xdr:col>11</xdr:col>
      <xdr:colOff>9525</xdr:colOff>
      <xdr:row>82</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4018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152400</xdr:rowOff>
    </xdr:from>
    <xdr:to>
      <xdr:col>24</xdr:col>
      <xdr:colOff>76200</xdr:colOff>
      <xdr:row>81</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60977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80011</xdr:rowOff>
    </xdr:from>
    <xdr:to>
      <xdr:col>20</xdr:col>
      <xdr:colOff>38100</xdr:colOff>
      <xdr:row>82</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166388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4053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87630</xdr:rowOff>
    </xdr:from>
    <xdr:to>
      <xdr:col>15</xdr:col>
      <xdr:colOff>149225</xdr:colOff>
      <xdr:row>82</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2557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133350</xdr:rowOff>
    </xdr:from>
    <xdr:to>
      <xdr:col>11</xdr:col>
      <xdr:colOff>60325</xdr:colOff>
      <xdr:row>82</xdr:row>
      <xdr:rowOff>63500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48277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80011</xdr:rowOff>
    </xdr:from>
    <xdr:to>
      <xdr:col>6</xdr:col>
      <xdr:colOff>171450</xdr:colOff>
      <xdr:row>82</xdr:row>
      <xdr:rowOff>10161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166388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ポイント下回るものの、前年度と比較して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ポイント増加し、全体的に増加傾向にある。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これらの経費の適正な把握に努め、事務事業の減少を図っていく中で引き続き経常経費の抑制を図りたい。</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74</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8188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74</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91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74</xdr:row>
      <xdr:rowOff>104140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365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21844</xdr:rowOff>
    </xdr:from>
    <xdr:to>
      <xdr:col>69</xdr:col>
      <xdr:colOff>92075</xdr:colOff>
      <xdr:row>74</xdr:row>
      <xdr:rowOff>49276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120159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142494</xdr:rowOff>
    </xdr:from>
    <xdr:to>
      <xdr:col>65</xdr:col>
      <xdr:colOff>53975</xdr:colOff>
      <xdr:row>74</xdr:row>
      <xdr:rowOff>72644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82821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148875</xdr:rowOff>
    </xdr:from>
    <xdr:to>
      <xdr:col>29</xdr:col>
      <xdr:colOff>127000</xdr:colOff>
      <xdr:row>13</xdr:row>
      <xdr:rowOff>35326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53900"/>
          <a:ext cx="647700" cy="5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35326</xdr:rowOff>
    </xdr:from>
    <xdr:to>
      <xdr:col>26</xdr:col>
      <xdr:colOff>50800</xdr:colOff>
      <xdr:row>13</xdr:row>
      <xdr:rowOff>60652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11801"/>
          <a:ext cx="698500" cy="2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60652</xdr:rowOff>
    </xdr:from>
    <xdr:to>
      <xdr:col>22</xdr:col>
      <xdr:colOff>114300</xdr:colOff>
      <xdr:row>13</xdr:row>
      <xdr:rowOff>74041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37127"/>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74041</xdr:rowOff>
    </xdr:from>
    <xdr:to>
      <xdr:col>18</xdr:col>
      <xdr:colOff>177800</xdr:colOff>
      <xdr:row>13</xdr:row>
      <xdr:rowOff>102959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50516"/>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98075</xdr:rowOff>
    </xdr:from>
    <xdr:to>
      <xdr:col>29</xdr:col>
      <xdr:colOff>177800</xdr:colOff>
      <xdr:row>13</xdr:row>
      <xdr:rowOff>28225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0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114602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4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155976</xdr:rowOff>
    </xdr:from>
    <xdr:to>
      <xdr:col>26</xdr:col>
      <xdr:colOff>101600</xdr:colOff>
      <xdr:row>13</xdr:row>
      <xdr:rowOff>86126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6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96303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2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9852</xdr:rowOff>
    </xdr:from>
    <xdr:to>
      <xdr:col>22</xdr:col>
      <xdr:colOff>165100</xdr:colOff>
      <xdr:row>13</xdr:row>
      <xdr:rowOff>111452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8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121629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23241</xdr:rowOff>
    </xdr:from>
    <xdr:to>
      <xdr:col>19</xdr:col>
      <xdr:colOff>38100</xdr:colOff>
      <xdr:row>13</xdr:row>
      <xdr:rowOff>124841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9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135018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52159</xdr:rowOff>
    </xdr:from>
    <xdr:to>
      <xdr:col>15</xdr:col>
      <xdr:colOff>101600</xdr:colOff>
      <xdr:row>13</xdr:row>
      <xdr:rowOff>153759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2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163936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9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314361</xdr:rowOff>
    </xdr:from>
    <xdr:to>
      <xdr:col>29</xdr:col>
      <xdr:colOff>127000</xdr:colOff>
      <xdr:row>35</xdr:row>
      <xdr:rowOff>13866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81811"/>
          <a:ext cx="647700" cy="4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13866</xdr:rowOff>
    </xdr:from>
    <xdr:to>
      <xdr:col>26</xdr:col>
      <xdr:colOff>50800</xdr:colOff>
      <xdr:row>35</xdr:row>
      <xdr:rowOff>127526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24216"/>
          <a:ext cx="698500" cy="11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119296</xdr:rowOff>
    </xdr:from>
    <xdr:to>
      <xdr:col>22</xdr:col>
      <xdr:colOff>114300</xdr:colOff>
      <xdr:row>35</xdr:row>
      <xdr:rowOff>127526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29646"/>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119296</xdr:rowOff>
    </xdr:from>
    <xdr:to>
      <xdr:col>18</xdr:col>
      <xdr:colOff>177800</xdr:colOff>
      <xdr:row>35</xdr:row>
      <xdr:rowOff>135733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29646"/>
          <a:ext cx="6985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263561</xdr:rowOff>
    </xdr:from>
    <xdr:to>
      <xdr:col>29</xdr:col>
      <xdr:colOff>177800</xdr:colOff>
      <xdr:row>35</xdr:row>
      <xdr:rowOff>22261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3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108638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7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305966</xdr:rowOff>
    </xdr:from>
    <xdr:to>
      <xdr:col>26</xdr:col>
      <xdr:colOff>101600</xdr:colOff>
      <xdr:row>35</xdr:row>
      <xdr:rowOff>64666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7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74843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4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76726</xdr:rowOff>
    </xdr:from>
    <xdr:to>
      <xdr:col>22</xdr:col>
      <xdr:colOff>165100</xdr:colOff>
      <xdr:row>35</xdr:row>
      <xdr:rowOff>178326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8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188503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68496</xdr:rowOff>
    </xdr:from>
    <xdr:to>
      <xdr:col>19</xdr:col>
      <xdr:colOff>38100</xdr:colOff>
      <xdr:row>35</xdr:row>
      <xdr:rowOff>170096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7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180273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4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84933</xdr:rowOff>
    </xdr:from>
    <xdr:to>
      <xdr:col>15</xdr:col>
      <xdr:colOff>101600</xdr:colOff>
      <xdr:row>35</xdr:row>
      <xdr:rowOff>186533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196710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29,743
29,394
403.06
24,812,998
23,750,923
783,577
12,706,518
20,490,619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77864</xdr:rowOff>
    </xdr:from>
    <xdr:to>
      <xdr:col>24</xdr:col>
      <xdr:colOff>63500</xdr:colOff>
      <xdr:row>34</xdr:row>
      <xdr:rowOff>99646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64264"/>
          <a:ext cx="838200" cy="36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99646</xdr:rowOff>
    </xdr:from>
    <xdr:to>
      <xdr:col>19</xdr:col>
      <xdr:colOff>177800</xdr:colOff>
      <xdr:row>34</xdr:row>
      <xdr:rowOff>105361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2894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105361</xdr:rowOff>
    </xdr:from>
    <xdr:to>
      <xdr:col>15</xdr:col>
      <xdr:colOff>50800</xdr:colOff>
      <xdr:row>34</xdr:row>
      <xdr:rowOff>116383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34661"/>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116383</xdr:rowOff>
    </xdr:from>
    <xdr:to>
      <xdr:col>10</xdr:col>
      <xdr:colOff>114300</xdr:colOff>
      <xdr:row>34</xdr:row>
      <xdr:rowOff>153481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45683"/>
          <a:ext cx="889000" cy="3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27064</xdr:rowOff>
    </xdr:from>
    <xdr:to>
      <xdr:col>24</xdr:col>
      <xdr:colOff>114300</xdr:colOff>
      <xdr:row>32</xdr:row>
      <xdr:rowOff>128664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49941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6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48846</xdr:rowOff>
    </xdr:from>
    <xdr:to>
      <xdr:col>20</xdr:col>
      <xdr:colOff>38100</xdr:colOff>
      <xdr:row>34</xdr:row>
      <xdr:rowOff>150446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166973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54561</xdr:rowOff>
    </xdr:from>
    <xdr:to>
      <xdr:col>15</xdr:col>
      <xdr:colOff>101600</xdr:colOff>
      <xdr:row>34</xdr:row>
      <xdr:rowOff>156161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65583</xdr:rowOff>
    </xdr:from>
    <xdr:to>
      <xdr:col>10</xdr:col>
      <xdr:colOff>165100</xdr:colOff>
      <xdr:row>34</xdr:row>
      <xdr:rowOff>167183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12260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102681</xdr:rowOff>
    </xdr:from>
    <xdr:to>
      <xdr:col>6</xdr:col>
      <xdr:colOff>38100</xdr:colOff>
      <xdr:row>35</xdr:row>
      <xdr:rowOff>32831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49358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101164</xdr:rowOff>
    </xdr:from>
    <xdr:to>
      <xdr:col>24</xdr:col>
      <xdr:colOff>63500</xdr:colOff>
      <xdr:row>55</xdr:row>
      <xdr:rowOff>99630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359464"/>
          <a:ext cx="838200" cy="16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101164</xdr:rowOff>
    </xdr:from>
    <xdr:to>
      <xdr:col>19</xdr:col>
      <xdr:colOff>177800</xdr:colOff>
      <xdr:row>55</xdr:row>
      <xdr:rowOff>10889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59464"/>
          <a:ext cx="889000" cy="8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170104</xdr:rowOff>
    </xdr:from>
    <xdr:to>
      <xdr:col>15</xdr:col>
      <xdr:colOff>50800</xdr:colOff>
      <xdr:row>55</xdr:row>
      <xdr:rowOff>10889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28404"/>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142715</xdr:rowOff>
    </xdr:from>
    <xdr:to>
      <xdr:col>10</xdr:col>
      <xdr:colOff>114300</xdr:colOff>
      <xdr:row>54</xdr:row>
      <xdr:rowOff>170104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01015"/>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48830</xdr:rowOff>
    </xdr:from>
    <xdr:to>
      <xdr:col>24</xdr:col>
      <xdr:colOff>114300</xdr:colOff>
      <xdr:row>55</xdr:row>
      <xdr:rowOff>150430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71707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50364</xdr:rowOff>
    </xdr:from>
    <xdr:to>
      <xdr:col>20</xdr:col>
      <xdr:colOff>38100</xdr:colOff>
      <xdr:row>54</xdr:row>
      <xdr:rowOff>151964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168491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08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131539</xdr:rowOff>
    </xdr:from>
    <xdr:to>
      <xdr:col>15</xdr:col>
      <xdr:colOff>101600</xdr:colOff>
      <xdr:row>55</xdr:row>
      <xdr:rowOff>61689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78216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6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119304</xdr:rowOff>
    </xdr:from>
    <xdr:to>
      <xdr:col>10</xdr:col>
      <xdr:colOff>165100</xdr:colOff>
      <xdr:row>55</xdr:row>
      <xdr:rowOff>49454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65981</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1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91915</xdr:rowOff>
    </xdr:from>
    <xdr:to>
      <xdr:col>6</xdr:col>
      <xdr:colOff>38100</xdr:colOff>
      <xdr:row>55</xdr:row>
      <xdr:rowOff>22065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38592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94734</xdr:rowOff>
    </xdr:from>
    <xdr:to>
      <xdr:col>24</xdr:col>
      <xdr:colOff>63500</xdr:colOff>
      <xdr:row>78</xdr:row>
      <xdr:rowOff>96220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783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94300</xdr:rowOff>
    </xdr:from>
    <xdr:to>
      <xdr:col>19</xdr:col>
      <xdr:colOff>177800</xdr:colOff>
      <xdr:row>78</xdr:row>
      <xdr:rowOff>96220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740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87077</xdr:rowOff>
    </xdr:from>
    <xdr:to>
      <xdr:col>15</xdr:col>
      <xdr:colOff>50800</xdr:colOff>
      <xdr:row>78</xdr:row>
      <xdr:rowOff>94300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0177"/>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80561</xdr:rowOff>
    </xdr:from>
    <xdr:to>
      <xdr:col>10</xdr:col>
      <xdr:colOff>114300</xdr:colOff>
      <xdr:row>78</xdr:row>
      <xdr:rowOff>87077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3661"/>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43934</xdr:rowOff>
    </xdr:from>
    <xdr:to>
      <xdr:col>24</xdr:col>
      <xdr:colOff>114300</xdr:colOff>
      <xdr:row>78</xdr:row>
      <xdr:rowOff>145534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130311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45420</xdr:rowOff>
    </xdr:from>
    <xdr:to>
      <xdr:col>20</xdr:col>
      <xdr:colOff>38100</xdr:colOff>
      <xdr:row>78</xdr:row>
      <xdr:rowOff>147020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138147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43500</xdr:rowOff>
    </xdr:from>
    <xdr:to>
      <xdr:col>15</xdr:col>
      <xdr:colOff>101600</xdr:colOff>
      <xdr:row>78</xdr:row>
      <xdr:rowOff>145100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136227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36277</xdr:rowOff>
    </xdr:from>
    <xdr:to>
      <xdr:col>10</xdr:col>
      <xdr:colOff>165100</xdr:colOff>
      <xdr:row>78</xdr:row>
      <xdr:rowOff>137877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129004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29761</xdr:rowOff>
    </xdr:from>
    <xdr:to>
      <xdr:col>6</xdr:col>
      <xdr:colOff>38100</xdr:colOff>
      <xdr:row>78</xdr:row>
      <xdr:rowOff>131361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122488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146386</xdr:rowOff>
    </xdr:from>
    <xdr:to>
      <xdr:col>24</xdr:col>
      <xdr:colOff>63500</xdr:colOff>
      <xdr:row>93</xdr:row>
      <xdr:rowOff>151225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91236"/>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151225</xdr:rowOff>
    </xdr:from>
    <xdr:to>
      <xdr:col>19</xdr:col>
      <xdr:colOff>177800</xdr:colOff>
      <xdr:row>94</xdr:row>
      <xdr:rowOff>86513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96075"/>
          <a:ext cx="889000" cy="10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50679</xdr:rowOff>
    </xdr:from>
    <xdr:to>
      <xdr:col>15</xdr:col>
      <xdr:colOff>50800</xdr:colOff>
      <xdr:row>94</xdr:row>
      <xdr:rowOff>86513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66979"/>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50679</xdr:rowOff>
    </xdr:from>
    <xdr:to>
      <xdr:col>10</xdr:col>
      <xdr:colOff>114300</xdr:colOff>
      <xdr:row>94</xdr:row>
      <xdr:rowOff>115297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66979"/>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95586</xdr:rowOff>
    </xdr:from>
    <xdr:to>
      <xdr:col>24</xdr:col>
      <xdr:colOff>114300</xdr:colOff>
      <xdr:row>94</xdr:row>
      <xdr:rowOff>25736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118463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100425</xdr:rowOff>
    </xdr:from>
    <xdr:to>
      <xdr:col>20</xdr:col>
      <xdr:colOff>38100</xdr:colOff>
      <xdr:row>94</xdr:row>
      <xdr:rowOff>30575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47102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35713</xdr:rowOff>
    </xdr:from>
    <xdr:to>
      <xdr:col>15</xdr:col>
      <xdr:colOff>101600</xdr:colOff>
      <xdr:row>94</xdr:row>
      <xdr:rowOff>137313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153840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171329</xdr:rowOff>
    </xdr:from>
    <xdr:to>
      <xdr:col>10</xdr:col>
      <xdr:colOff>165100</xdr:colOff>
      <xdr:row>94</xdr:row>
      <xdr:rowOff>101479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118006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64497</xdr:rowOff>
    </xdr:from>
    <xdr:to>
      <xdr:col>6</xdr:col>
      <xdr:colOff>38100</xdr:colOff>
      <xdr:row>94</xdr:row>
      <xdr:rowOff>166097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11174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96136</xdr:rowOff>
    </xdr:from>
    <xdr:to>
      <xdr:col>55</xdr:col>
      <xdr:colOff>0</xdr:colOff>
      <xdr:row>36</xdr:row>
      <xdr:rowOff>59214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53986"/>
          <a:ext cx="838200" cy="47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59214</xdr:rowOff>
    </xdr:from>
    <xdr:to>
      <xdr:col>50</xdr:col>
      <xdr:colOff>114300</xdr:colOff>
      <xdr:row>37</xdr:row>
      <xdr:rowOff>12774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31414"/>
          <a:ext cx="889000" cy="1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12774</xdr:rowOff>
    </xdr:from>
    <xdr:to>
      <xdr:col>45</xdr:col>
      <xdr:colOff>177800</xdr:colOff>
      <xdr:row>37</xdr:row>
      <xdr:rowOff>22740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56424"/>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22740</xdr:rowOff>
    </xdr:from>
    <xdr:to>
      <xdr:col>41</xdr:col>
      <xdr:colOff>50800</xdr:colOff>
      <xdr:row>37</xdr:row>
      <xdr:rowOff>35554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66390"/>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45336</xdr:rowOff>
    </xdr:from>
    <xdr:to>
      <xdr:col>55</xdr:col>
      <xdr:colOff>50800</xdr:colOff>
      <xdr:row>33</xdr:row>
      <xdr:rowOff>146936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68213</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8414</xdr:rowOff>
    </xdr:from>
    <xdr:to>
      <xdr:col>50</xdr:col>
      <xdr:colOff>165100</xdr:colOff>
      <xdr:row>36</xdr:row>
      <xdr:rowOff>110014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126541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133424</xdr:rowOff>
    </xdr:from>
    <xdr:to>
      <xdr:col>46</xdr:col>
      <xdr:colOff>38100</xdr:colOff>
      <xdr:row>37</xdr:row>
      <xdr:rowOff>63574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80101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143390</xdr:rowOff>
    </xdr:from>
    <xdr:to>
      <xdr:col>41</xdr:col>
      <xdr:colOff>101600</xdr:colOff>
      <xdr:row>37</xdr:row>
      <xdr:rowOff>73540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90067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156204</xdr:rowOff>
    </xdr:from>
    <xdr:to>
      <xdr:col>36</xdr:col>
      <xdr:colOff>165100</xdr:colOff>
      <xdr:row>37</xdr:row>
      <xdr:rowOff>86354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102881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152497</xdr:rowOff>
    </xdr:from>
    <xdr:to>
      <xdr:col>55</xdr:col>
      <xdr:colOff>0</xdr:colOff>
      <xdr:row>57</xdr:row>
      <xdr:rowOff>29090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53697"/>
          <a:ext cx="838200" cy="4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29090</xdr:rowOff>
    </xdr:from>
    <xdr:to>
      <xdr:col>50</xdr:col>
      <xdr:colOff>114300</xdr:colOff>
      <xdr:row>57</xdr:row>
      <xdr:rowOff>67225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01740"/>
          <a:ext cx="889000" cy="3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43948</xdr:rowOff>
    </xdr:from>
    <xdr:to>
      <xdr:col>45</xdr:col>
      <xdr:colOff>177800</xdr:colOff>
      <xdr:row>57</xdr:row>
      <xdr:rowOff>67225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45148"/>
          <a:ext cx="889000" cy="19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82752</xdr:rowOff>
    </xdr:from>
    <xdr:to>
      <xdr:col>41</xdr:col>
      <xdr:colOff>50800</xdr:colOff>
      <xdr:row>56</xdr:row>
      <xdr:rowOff>43948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341052"/>
          <a:ext cx="889000" cy="3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101697</xdr:rowOff>
    </xdr:from>
    <xdr:to>
      <xdr:col>55</xdr:col>
      <xdr:colOff>50800</xdr:colOff>
      <xdr:row>57</xdr:row>
      <xdr:rowOff>31847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80124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149740</xdr:rowOff>
    </xdr:from>
    <xdr:to>
      <xdr:col>50</xdr:col>
      <xdr:colOff>165100</xdr:colOff>
      <xdr:row>57</xdr:row>
      <xdr:rowOff>79890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71017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16425</xdr:rowOff>
    </xdr:from>
    <xdr:to>
      <xdr:col>46</xdr:col>
      <xdr:colOff>38100</xdr:colOff>
      <xdr:row>57</xdr:row>
      <xdr:rowOff>118025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109152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164598</xdr:rowOff>
    </xdr:from>
    <xdr:to>
      <xdr:col>41</xdr:col>
      <xdr:colOff>101600</xdr:colOff>
      <xdr:row>56</xdr:row>
      <xdr:rowOff>94748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111275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31952</xdr:rowOff>
    </xdr:from>
    <xdr:to>
      <xdr:col>36</xdr:col>
      <xdr:colOff>165100</xdr:colOff>
      <xdr:row>54</xdr:row>
      <xdr:rowOff>133552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2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150079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06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101206</xdr:rowOff>
    </xdr:from>
    <xdr:to>
      <xdr:col>55</xdr:col>
      <xdr:colOff>0</xdr:colOff>
      <xdr:row>78</xdr:row>
      <xdr:rowOff>111379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7430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109271</xdr:rowOff>
    </xdr:from>
    <xdr:to>
      <xdr:col>50</xdr:col>
      <xdr:colOff>114300</xdr:colOff>
      <xdr:row>78</xdr:row>
      <xdr:rowOff>111379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82371"/>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52388</xdr:rowOff>
    </xdr:from>
    <xdr:to>
      <xdr:col>45</xdr:col>
      <xdr:colOff>177800</xdr:colOff>
      <xdr:row>78</xdr:row>
      <xdr:rowOff>109271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25488"/>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55880</xdr:rowOff>
    </xdr:from>
    <xdr:to>
      <xdr:col>41</xdr:col>
      <xdr:colOff>50800</xdr:colOff>
      <xdr:row>78</xdr:row>
      <xdr:rowOff>52388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228830"/>
          <a:ext cx="889000" cy="119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50406</xdr:rowOff>
    </xdr:from>
    <xdr:to>
      <xdr:col>55</xdr:col>
      <xdr:colOff>50800</xdr:colOff>
      <xdr:row>78</xdr:row>
      <xdr:rowOff>152006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136783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60579</xdr:rowOff>
    </xdr:from>
    <xdr:to>
      <xdr:col>50</xdr:col>
      <xdr:colOff>165100</xdr:colOff>
      <xdr:row>78</xdr:row>
      <xdr:rowOff>162179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153306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2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58471</xdr:rowOff>
    </xdr:from>
    <xdr:to>
      <xdr:col>46</xdr:col>
      <xdr:colOff>38100</xdr:colOff>
      <xdr:row>78</xdr:row>
      <xdr:rowOff>160071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151198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1588</xdr:rowOff>
    </xdr:from>
    <xdr:to>
      <xdr:col>41</xdr:col>
      <xdr:colOff>101600</xdr:colOff>
      <xdr:row>78</xdr:row>
      <xdr:rowOff>103188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94315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5080</xdr:rowOff>
    </xdr:from>
    <xdr:to>
      <xdr:col>36</xdr:col>
      <xdr:colOff>165100</xdr:colOff>
      <xdr:row>71</xdr:row>
      <xdr:rowOff>106680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1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123207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195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144394</xdr:rowOff>
    </xdr:from>
    <xdr:to>
      <xdr:col>55</xdr:col>
      <xdr:colOff>0</xdr:colOff>
      <xdr:row>97</xdr:row>
      <xdr:rowOff>22368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03594"/>
          <a:ext cx="8382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22368</xdr:rowOff>
    </xdr:from>
    <xdr:to>
      <xdr:col>50</xdr:col>
      <xdr:colOff>114300</xdr:colOff>
      <xdr:row>97</xdr:row>
      <xdr:rowOff>149797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53018"/>
          <a:ext cx="889000" cy="1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15624</xdr:rowOff>
    </xdr:from>
    <xdr:to>
      <xdr:col>45</xdr:col>
      <xdr:colOff>177800</xdr:colOff>
      <xdr:row>97</xdr:row>
      <xdr:rowOff>149797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74824"/>
          <a:ext cx="889000" cy="30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15624</xdr:rowOff>
    </xdr:from>
    <xdr:to>
      <xdr:col>41</xdr:col>
      <xdr:colOff>50800</xdr:colOff>
      <xdr:row>97</xdr:row>
      <xdr:rowOff>53037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74824"/>
          <a:ext cx="889000" cy="2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93594</xdr:rowOff>
    </xdr:from>
    <xdr:to>
      <xdr:col>55</xdr:col>
      <xdr:colOff>50800</xdr:colOff>
      <xdr:row>97</xdr:row>
      <xdr:rowOff>23744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116471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143018</xdr:rowOff>
    </xdr:from>
    <xdr:to>
      <xdr:col>50</xdr:col>
      <xdr:colOff>165100</xdr:colOff>
      <xdr:row>97</xdr:row>
      <xdr:rowOff>73168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89695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7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98997</xdr:rowOff>
    </xdr:from>
    <xdr:to>
      <xdr:col>46</xdr:col>
      <xdr:colOff>38100</xdr:colOff>
      <xdr:row>98</xdr:row>
      <xdr:rowOff>29147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20274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136274</xdr:rowOff>
    </xdr:from>
    <xdr:to>
      <xdr:col>41</xdr:col>
      <xdr:colOff>101600</xdr:colOff>
      <xdr:row>96</xdr:row>
      <xdr:rowOff>66424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82951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2237</xdr:rowOff>
    </xdr:from>
    <xdr:to>
      <xdr:col>36</xdr:col>
      <xdr:colOff>165100</xdr:colOff>
      <xdr:row>97</xdr:row>
      <xdr:rowOff>103837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120364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140481</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484131"/>
          <a:ext cx="838200" cy="2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105124</xdr:rowOff>
    </xdr:from>
    <xdr:to>
      <xdr:col>81</xdr:col>
      <xdr:colOff>50800</xdr:colOff>
      <xdr:row>37</xdr:row>
      <xdr:rowOff>140481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44877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105124</xdr:rowOff>
    </xdr:from>
    <xdr:to>
      <xdr:col>76</xdr:col>
      <xdr:colOff>114300</xdr:colOff>
      <xdr:row>39</xdr:row>
      <xdr:rowOff>1930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448774"/>
          <a:ext cx="889000" cy="2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1930</xdr:rowOff>
    </xdr:from>
    <xdr:to>
      <xdr:col>71</xdr:col>
      <xdr:colOff>177800</xdr:colOff>
      <xdr:row>39</xdr:row>
      <xdr:rowOff>39059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88480"/>
          <a:ext cx="889000" cy="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89681</xdr:rowOff>
    </xdr:from>
    <xdr:to>
      <xdr:col>81</xdr:col>
      <xdr:colOff>101600</xdr:colOff>
      <xdr:row>38</xdr:row>
      <xdr:rowOff>19831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36358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20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54324</xdr:rowOff>
    </xdr:from>
    <xdr:to>
      <xdr:col>76</xdr:col>
      <xdr:colOff>165100</xdr:colOff>
      <xdr:row>37</xdr:row>
      <xdr:rowOff>155924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3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1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122580</xdr:rowOff>
    </xdr:from>
    <xdr:to>
      <xdr:col>72</xdr:col>
      <xdr:colOff>38100</xdr:colOff>
      <xdr:row>39</xdr:row>
      <xdr:rowOff>52730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43857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159709</xdr:rowOff>
    </xdr:from>
    <xdr:to>
      <xdr:col>67</xdr:col>
      <xdr:colOff>101600</xdr:colOff>
      <xdr:row>39</xdr:row>
      <xdr:rowOff>89859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80986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24188</xdr:rowOff>
    </xdr:from>
    <xdr:to>
      <xdr:col>85</xdr:col>
      <xdr:colOff>127000</xdr:colOff>
      <xdr:row>74</xdr:row>
      <xdr:rowOff>78938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711488"/>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79777</xdr:rowOff>
    </xdr:from>
    <xdr:to>
      <xdr:col>81</xdr:col>
      <xdr:colOff>50800</xdr:colOff>
      <xdr:row>74</xdr:row>
      <xdr:rowOff>24188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595627"/>
          <a:ext cx="889000" cy="1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79777</xdr:rowOff>
    </xdr:from>
    <xdr:to>
      <xdr:col>76</xdr:col>
      <xdr:colOff>114300</xdr:colOff>
      <xdr:row>73</xdr:row>
      <xdr:rowOff>142306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595627"/>
          <a:ext cx="889000" cy="6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142306</xdr:rowOff>
    </xdr:from>
    <xdr:to>
      <xdr:col>71</xdr:col>
      <xdr:colOff>177800</xdr:colOff>
      <xdr:row>73</xdr:row>
      <xdr:rowOff>167627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658156"/>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28138</xdr:rowOff>
    </xdr:from>
    <xdr:to>
      <xdr:col>85</xdr:col>
      <xdr:colOff>177800</xdr:colOff>
      <xdr:row>74</xdr:row>
      <xdr:rowOff>129738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51015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6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144838</xdr:rowOff>
    </xdr:from>
    <xdr:to>
      <xdr:col>81</xdr:col>
      <xdr:colOff>101600</xdr:colOff>
      <xdr:row>74</xdr:row>
      <xdr:rowOff>74988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91515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3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28977</xdr:rowOff>
    </xdr:from>
    <xdr:to>
      <xdr:col>76</xdr:col>
      <xdr:colOff>165100</xdr:colOff>
      <xdr:row>73</xdr:row>
      <xdr:rowOff>130577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5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147104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32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91506</xdr:rowOff>
    </xdr:from>
    <xdr:to>
      <xdr:col>72</xdr:col>
      <xdr:colOff>38100</xdr:colOff>
      <xdr:row>74</xdr:row>
      <xdr:rowOff>21656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38183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38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116827</xdr:rowOff>
    </xdr:from>
    <xdr:to>
      <xdr:col>67</xdr:col>
      <xdr:colOff>101600</xdr:colOff>
      <xdr:row>74</xdr:row>
      <xdr:rowOff>46977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63504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40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33134</xdr:rowOff>
    </xdr:from>
    <xdr:to>
      <xdr:col>85</xdr:col>
      <xdr:colOff>127000</xdr:colOff>
      <xdr:row>98</xdr:row>
      <xdr:rowOff>43142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149434"/>
          <a:ext cx="838200" cy="6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33134</xdr:rowOff>
    </xdr:from>
    <xdr:to>
      <xdr:col>81</xdr:col>
      <xdr:colOff>50800</xdr:colOff>
      <xdr:row>97</xdr:row>
      <xdr:rowOff>119050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149434"/>
          <a:ext cx="889000" cy="60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119050</xdr:rowOff>
    </xdr:from>
    <xdr:to>
      <xdr:col>76</xdr:col>
      <xdr:colOff>114300</xdr:colOff>
      <xdr:row>98</xdr:row>
      <xdr:rowOff>61455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49700"/>
          <a:ext cx="889000" cy="1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61455</xdr:rowOff>
    </xdr:from>
    <xdr:to>
      <xdr:col>71</xdr:col>
      <xdr:colOff>177800</xdr:colOff>
      <xdr:row>98</xdr:row>
      <xdr:rowOff>79463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63555"/>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163792</xdr:rowOff>
    </xdr:from>
    <xdr:to>
      <xdr:col>85</xdr:col>
      <xdr:colOff>177800</xdr:colOff>
      <xdr:row>98</xdr:row>
      <xdr:rowOff>93942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142219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153784</xdr:rowOff>
    </xdr:from>
    <xdr:to>
      <xdr:col>81</xdr:col>
      <xdr:colOff>101600</xdr:colOff>
      <xdr:row>94</xdr:row>
      <xdr:rowOff>83934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0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100461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8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68250</xdr:rowOff>
    </xdr:from>
    <xdr:to>
      <xdr:col>76</xdr:col>
      <xdr:colOff>165100</xdr:colOff>
      <xdr:row>97</xdr:row>
      <xdr:rowOff>169850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10655</xdr:rowOff>
    </xdr:from>
    <xdr:to>
      <xdr:col>72</xdr:col>
      <xdr:colOff>38100</xdr:colOff>
      <xdr:row>98</xdr:row>
      <xdr:rowOff>112255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103382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28663</xdr:rowOff>
    </xdr:from>
    <xdr:to>
      <xdr:col>67</xdr:col>
      <xdr:colOff>101600</xdr:colOff>
      <xdr:row>98</xdr:row>
      <xdr:rowOff>130263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121390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38316</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2486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36144</xdr:rowOff>
    </xdr:from>
    <xdr:to>
      <xdr:col>102</xdr:col>
      <xdr:colOff>114300</xdr:colOff>
      <xdr:row>39</xdr:row>
      <xdr:rowOff>38316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269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158966</xdr:rowOff>
    </xdr:from>
    <xdr:to>
      <xdr:col>102</xdr:col>
      <xdr:colOff>165100</xdr:colOff>
      <xdr:row>39</xdr:row>
      <xdr:rowOff>89116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80243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156794</xdr:rowOff>
    </xdr:from>
    <xdr:to>
      <xdr:col>98</xdr:col>
      <xdr:colOff>38100</xdr:colOff>
      <xdr:row>39</xdr:row>
      <xdr:rowOff>86944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78071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143449</xdr:rowOff>
    </xdr:from>
    <xdr:to>
      <xdr:col>116</xdr:col>
      <xdr:colOff>63500</xdr:colOff>
      <xdr:row>57</xdr:row>
      <xdr:rowOff>145781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1609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136865</xdr:rowOff>
    </xdr:from>
    <xdr:to>
      <xdr:col>111</xdr:col>
      <xdr:colOff>177800</xdr:colOff>
      <xdr:row>57</xdr:row>
      <xdr:rowOff>145781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0951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76103</xdr:rowOff>
    </xdr:from>
    <xdr:to>
      <xdr:col>107</xdr:col>
      <xdr:colOff>50800</xdr:colOff>
      <xdr:row>57</xdr:row>
      <xdr:rowOff>136865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48753"/>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105273</xdr:rowOff>
    </xdr:from>
    <xdr:to>
      <xdr:col>102</xdr:col>
      <xdr:colOff>114300</xdr:colOff>
      <xdr:row>57</xdr:row>
      <xdr:rowOff>76103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06473"/>
          <a:ext cx="889000" cy="1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92649</xdr:rowOff>
    </xdr:from>
    <xdr:to>
      <xdr:col>116</xdr:col>
      <xdr:colOff>114300</xdr:colOff>
      <xdr:row>58</xdr:row>
      <xdr:rowOff>22799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71076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94981</xdr:rowOff>
    </xdr:from>
    <xdr:to>
      <xdr:col>112</xdr:col>
      <xdr:colOff>38100</xdr:colOff>
      <xdr:row>58</xdr:row>
      <xdr:rowOff>25131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16258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86065</xdr:rowOff>
    </xdr:from>
    <xdr:to>
      <xdr:col>107</xdr:col>
      <xdr:colOff>101600</xdr:colOff>
      <xdr:row>58</xdr:row>
      <xdr:rowOff>16215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25303</xdr:rowOff>
    </xdr:from>
    <xdr:to>
      <xdr:col>102</xdr:col>
      <xdr:colOff>165100</xdr:colOff>
      <xdr:row>57</xdr:row>
      <xdr:rowOff>126903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118030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9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54473</xdr:rowOff>
    </xdr:from>
    <xdr:to>
      <xdr:col>98</xdr:col>
      <xdr:colOff>38100</xdr:colOff>
      <xdr:row>56</xdr:row>
      <xdr:rowOff>156073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3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57308</xdr:rowOff>
    </xdr:from>
    <xdr:to>
      <xdr:col>116</xdr:col>
      <xdr:colOff>63500</xdr:colOff>
      <xdr:row>76</xdr:row>
      <xdr:rowOff>83007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7508"/>
          <a:ext cx="8382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155073</xdr:rowOff>
    </xdr:from>
    <xdr:to>
      <xdr:col>111</xdr:col>
      <xdr:colOff>177800</xdr:colOff>
      <xdr:row>76</xdr:row>
      <xdr:rowOff>83007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70923"/>
          <a:ext cx="889000" cy="4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137719</xdr:rowOff>
    </xdr:from>
    <xdr:to>
      <xdr:col>107</xdr:col>
      <xdr:colOff>50800</xdr:colOff>
      <xdr:row>73</xdr:row>
      <xdr:rowOff>155073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653569"/>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103772</xdr:rowOff>
    </xdr:from>
    <xdr:to>
      <xdr:col>102</xdr:col>
      <xdr:colOff>114300</xdr:colOff>
      <xdr:row>73</xdr:row>
      <xdr:rowOff>137719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19622"/>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6508</xdr:rowOff>
    </xdr:from>
    <xdr:to>
      <xdr:col>116</xdr:col>
      <xdr:colOff>114300</xdr:colOff>
      <xdr:row>76</xdr:row>
      <xdr:rowOff>108108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29386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32207</xdr:rowOff>
    </xdr:from>
    <xdr:to>
      <xdr:col>112</xdr:col>
      <xdr:colOff>38100</xdr:colOff>
      <xdr:row>76</xdr:row>
      <xdr:rowOff>133807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124934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104273</xdr:rowOff>
    </xdr:from>
    <xdr:to>
      <xdr:col>107</xdr:col>
      <xdr:colOff>101600</xdr:colOff>
      <xdr:row>74</xdr:row>
      <xdr:rowOff>34423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50950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86919</xdr:rowOff>
    </xdr:from>
    <xdr:to>
      <xdr:col>102</xdr:col>
      <xdr:colOff>165100</xdr:colOff>
      <xdr:row>74</xdr:row>
      <xdr:rowOff>17069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33596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52972</xdr:rowOff>
    </xdr:from>
    <xdr:to>
      <xdr:col>98</xdr:col>
      <xdr:colOff>38100</xdr:colOff>
      <xdr:row>73</xdr:row>
      <xdr:rowOff>154572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171099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千円となっており、昨年度より一人あたり７万円増加した。主な構成項目のうち、人件費は会計年度任用職員制度の導入により</a:t>
          </a:r>
          <a:r>
            <a:rPr kumimoji="1" lang="en-US" altLang="ja-JP" sz="1300">
              <a:latin typeface="ＭＳ Ｐゴシック" panose="020B0600070205080204" pitchFamily="50" charset="-128"/>
              <a:ea typeface="ＭＳ Ｐゴシック" panose="020B0600070205080204" pitchFamily="50" charset="-128"/>
            </a:rPr>
            <a:t>22,334</a:t>
          </a:r>
          <a:r>
            <a:rPr kumimoji="1" lang="ja-JP" altLang="en-US" sz="1300">
              <a:latin typeface="ＭＳ Ｐゴシック" panose="020B0600070205080204" pitchFamily="50" charset="-128"/>
              <a:ea typeface="ＭＳ Ｐゴシック" panose="020B0600070205080204" pitchFamily="50" charset="-128"/>
            </a:rPr>
            <a:t>円の増、主として同様の理由により物件費は</a:t>
          </a:r>
          <a:r>
            <a:rPr kumimoji="1" lang="en-US" altLang="ja-JP" sz="1300">
              <a:latin typeface="ＭＳ Ｐゴシック" panose="020B0600070205080204" pitchFamily="50" charset="-128"/>
              <a:ea typeface="ＭＳ Ｐゴシック" panose="020B0600070205080204" pitchFamily="50" charset="-128"/>
            </a:rPr>
            <a:t>15,609</a:t>
          </a:r>
          <a:r>
            <a:rPr kumimoji="1" lang="ja-JP" altLang="en-US" sz="1300">
              <a:latin typeface="ＭＳ Ｐゴシック" panose="020B0600070205080204" pitchFamily="50" charset="-128"/>
              <a:ea typeface="ＭＳ Ｐゴシック" panose="020B0600070205080204" pitchFamily="50" charset="-128"/>
            </a:rPr>
            <a:t>円減少している。補助費等は新型コロナウイルス対策としての特別定額給付金等の追加に加え、一部事務組合負担金の増もあり</a:t>
          </a:r>
          <a:r>
            <a:rPr kumimoji="1" lang="en-US" altLang="ja-JP" sz="1300">
              <a:latin typeface="ＭＳ Ｐゴシック" panose="020B0600070205080204" pitchFamily="50" charset="-128"/>
              <a:ea typeface="ＭＳ Ｐゴシック" panose="020B0600070205080204" pitchFamily="50" charset="-128"/>
            </a:rPr>
            <a:t>125,309</a:t>
          </a:r>
          <a:r>
            <a:rPr kumimoji="1" lang="ja-JP" altLang="en-US" sz="1300">
              <a:latin typeface="ＭＳ Ｐゴシック" panose="020B0600070205080204" pitchFamily="50" charset="-128"/>
              <a:ea typeface="ＭＳ Ｐゴシック" panose="020B0600070205080204" pitchFamily="50" charset="-128"/>
            </a:rPr>
            <a:t>円の増、災害復旧費は令和２年度に災害がなかったことにより</a:t>
          </a:r>
          <a:r>
            <a:rPr kumimoji="1" lang="en-US" altLang="ja-JP" sz="1300">
              <a:latin typeface="ＭＳ Ｐゴシック" panose="020B0600070205080204" pitchFamily="50" charset="-128"/>
              <a:ea typeface="ＭＳ Ｐゴシック" panose="020B0600070205080204" pitchFamily="50" charset="-128"/>
            </a:rPr>
            <a:t>12,959</a:t>
          </a:r>
          <a:r>
            <a:rPr kumimoji="1" lang="ja-JP" altLang="en-US" sz="1300">
              <a:latin typeface="ＭＳ Ｐゴシック" panose="020B0600070205080204" pitchFamily="50" charset="-128"/>
              <a:ea typeface="ＭＳ Ｐゴシック" panose="020B0600070205080204" pitchFamily="50" charset="-128"/>
            </a:rPr>
            <a:t>円の減により０円となっている。積立金については、令和元年度に公共施設等総合管理基金へ</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億円積み立てているため、その分今年度は</a:t>
          </a:r>
          <a:r>
            <a:rPr kumimoji="1" lang="en-US" altLang="ja-JP" sz="1300">
              <a:latin typeface="ＭＳ Ｐゴシック" panose="020B0600070205080204" pitchFamily="50" charset="-128"/>
              <a:ea typeface="ＭＳ Ｐゴシック" panose="020B0600070205080204" pitchFamily="50" charset="-128"/>
            </a:rPr>
            <a:t>54,788</a:t>
          </a:r>
          <a:r>
            <a:rPr kumimoji="1" lang="ja-JP" altLang="en-US" sz="1300">
              <a:latin typeface="ＭＳ Ｐゴシック" panose="020B0600070205080204" pitchFamily="50" charset="-128"/>
              <a:ea typeface="ＭＳ Ｐゴシック" panose="020B0600070205080204" pitchFamily="50" charset="-128"/>
            </a:rPr>
            <a:t>円の大幅な減となっている。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29,743
29,394
403.06
24,812,998
23,750,923
783,577
12,706,518
20,490,619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14296</xdr:rowOff>
    </xdr:from>
    <xdr:to>
      <xdr:col>24</xdr:col>
      <xdr:colOff>63500</xdr:colOff>
      <xdr:row>34</xdr:row>
      <xdr:rowOff>39443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43596"/>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14296</xdr:rowOff>
    </xdr:from>
    <xdr:to>
      <xdr:col>19</xdr:col>
      <xdr:colOff>177800</xdr:colOff>
      <xdr:row>34</xdr:row>
      <xdr:rowOff>26053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43596"/>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26053</xdr:rowOff>
    </xdr:from>
    <xdr:to>
      <xdr:col>15</xdr:col>
      <xdr:colOff>50800</xdr:colOff>
      <xdr:row>35</xdr:row>
      <xdr:rowOff>27033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55353"/>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89734</xdr:rowOff>
    </xdr:from>
    <xdr:to>
      <xdr:col>10</xdr:col>
      <xdr:colOff>114300</xdr:colOff>
      <xdr:row>35</xdr:row>
      <xdr:rowOff>27033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19034"/>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160093</xdr:rowOff>
    </xdr:from>
    <xdr:to>
      <xdr:col>24</xdr:col>
      <xdr:colOff>114300</xdr:colOff>
      <xdr:row>34</xdr:row>
      <xdr:rowOff>90243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134946</xdr:rowOff>
    </xdr:from>
    <xdr:to>
      <xdr:col>20</xdr:col>
      <xdr:colOff>38100</xdr:colOff>
      <xdr:row>34</xdr:row>
      <xdr:rowOff>65096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81623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6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146703</xdr:rowOff>
    </xdr:from>
    <xdr:to>
      <xdr:col>15</xdr:col>
      <xdr:colOff>101600</xdr:colOff>
      <xdr:row>34</xdr:row>
      <xdr:rowOff>76853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93380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7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147683</xdr:rowOff>
    </xdr:from>
    <xdr:to>
      <xdr:col>10</xdr:col>
      <xdr:colOff>165100</xdr:colOff>
      <xdr:row>35</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38934</xdr:rowOff>
    </xdr:from>
    <xdr:to>
      <xdr:col>6</xdr:col>
      <xdr:colOff>38100</xdr:colOff>
      <xdr:row>34</xdr:row>
      <xdr:rowOff>140534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157061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114172</xdr:rowOff>
    </xdr:from>
    <xdr:to>
      <xdr:col>24</xdr:col>
      <xdr:colOff>63500</xdr:colOff>
      <xdr:row>56</xdr:row>
      <xdr:rowOff>95819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543922"/>
          <a:ext cx="838200" cy="1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95819</xdr:rowOff>
    </xdr:from>
    <xdr:to>
      <xdr:col>19</xdr:col>
      <xdr:colOff>177800</xdr:colOff>
      <xdr:row>57</xdr:row>
      <xdr:rowOff>122620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97019"/>
          <a:ext cx="889000" cy="19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122620</xdr:rowOff>
    </xdr:from>
    <xdr:to>
      <xdr:col>15</xdr:col>
      <xdr:colOff>50800</xdr:colOff>
      <xdr:row>57</xdr:row>
      <xdr:rowOff>125612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895270"/>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73572</xdr:rowOff>
    </xdr:from>
    <xdr:to>
      <xdr:col>10</xdr:col>
      <xdr:colOff>114300</xdr:colOff>
      <xdr:row>57</xdr:row>
      <xdr:rowOff>125612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674772"/>
          <a:ext cx="889000" cy="2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63372</xdr:rowOff>
    </xdr:from>
    <xdr:to>
      <xdr:col>24</xdr:col>
      <xdr:colOff>114300</xdr:colOff>
      <xdr:row>55</xdr:row>
      <xdr:rowOff>164972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86249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4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45019</xdr:rowOff>
    </xdr:from>
    <xdr:to>
      <xdr:col>20</xdr:col>
      <xdr:colOff>38100</xdr:colOff>
      <xdr:row>56</xdr:row>
      <xdr:rowOff>146619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4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163146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2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71820</xdr:rowOff>
    </xdr:from>
    <xdr:to>
      <xdr:col>15</xdr:col>
      <xdr:colOff>101600</xdr:colOff>
      <xdr:row>58</xdr:row>
      <xdr:rowOff>1970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18497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74812</xdr:rowOff>
    </xdr:from>
    <xdr:to>
      <xdr:col>10</xdr:col>
      <xdr:colOff>165100</xdr:colOff>
      <xdr:row>58</xdr:row>
      <xdr:rowOff>4962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21489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22772</xdr:rowOff>
    </xdr:from>
    <xdr:to>
      <xdr:col>6</xdr:col>
      <xdr:colOff>38100</xdr:colOff>
      <xdr:row>56</xdr:row>
      <xdr:rowOff>124372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6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140899</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3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80542</xdr:rowOff>
    </xdr:from>
    <xdr:to>
      <xdr:col>24</xdr:col>
      <xdr:colOff>63500</xdr:colOff>
      <xdr:row>74</xdr:row>
      <xdr:rowOff>154118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767842"/>
          <a:ext cx="838200" cy="7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154118</xdr:rowOff>
    </xdr:from>
    <xdr:to>
      <xdr:col>19</xdr:col>
      <xdr:colOff>177800</xdr:colOff>
      <xdr:row>75</xdr:row>
      <xdr:rowOff>91694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841418"/>
          <a:ext cx="889000" cy="1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59755</xdr:rowOff>
    </xdr:from>
    <xdr:to>
      <xdr:col>15</xdr:col>
      <xdr:colOff>50800</xdr:colOff>
      <xdr:row>75</xdr:row>
      <xdr:rowOff>91694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747055"/>
          <a:ext cx="889000" cy="2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59755</xdr:rowOff>
    </xdr:from>
    <xdr:to>
      <xdr:col>10</xdr:col>
      <xdr:colOff>114300</xdr:colOff>
      <xdr:row>75</xdr:row>
      <xdr:rowOff>33565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47055"/>
          <a:ext cx="889000" cy="14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29742</xdr:rowOff>
    </xdr:from>
    <xdr:to>
      <xdr:col>24</xdr:col>
      <xdr:colOff>114300</xdr:colOff>
      <xdr:row>74</xdr:row>
      <xdr:rowOff>131342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52619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56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103318</xdr:rowOff>
    </xdr:from>
    <xdr:to>
      <xdr:col>20</xdr:col>
      <xdr:colOff>38100</xdr:colOff>
      <xdr:row>75</xdr:row>
      <xdr:rowOff>33468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7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49995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56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40894</xdr:rowOff>
    </xdr:from>
    <xdr:to>
      <xdr:col>15</xdr:col>
      <xdr:colOff>101600</xdr:colOff>
      <xdr:row>75</xdr:row>
      <xdr:rowOff>142494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8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159021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7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8955</xdr:rowOff>
    </xdr:from>
    <xdr:to>
      <xdr:col>10</xdr:col>
      <xdr:colOff>165100</xdr:colOff>
      <xdr:row>74</xdr:row>
      <xdr:rowOff>110555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127082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7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154215</xdr:rowOff>
    </xdr:from>
    <xdr:to>
      <xdr:col>6</xdr:col>
      <xdr:colOff>38100</xdr:colOff>
      <xdr:row>75</xdr:row>
      <xdr:rowOff>84365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8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100892</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61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66218</xdr:rowOff>
    </xdr:from>
    <xdr:to>
      <xdr:col>24</xdr:col>
      <xdr:colOff>63500</xdr:colOff>
      <xdr:row>97</xdr:row>
      <xdr:rowOff>49161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25418"/>
          <a:ext cx="838200" cy="1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128282</xdr:rowOff>
    </xdr:from>
    <xdr:to>
      <xdr:col>19</xdr:col>
      <xdr:colOff>177800</xdr:colOff>
      <xdr:row>97</xdr:row>
      <xdr:rowOff>49161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587482"/>
          <a:ext cx="889000" cy="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128282</xdr:rowOff>
    </xdr:from>
    <xdr:to>
      <xdr:col>15</xdr:col>
      <xdr:colOff>50800</xdr:colOff>
      <xdr:row>97</xdr:row>
      <xdr:rowOff>96838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587482"/>
          <a:ext cx="889000" cy="1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64072</xdr:rowOff>
    </xdr:from>
    <xdr:to>
      <xdr:col>10</xdr:col>
      <xdr:colOff>114300</xdr:colOff>
      <xdr:row>97</xdr:row>
      <xdr:rowOff>96838</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69472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15418</xdr:rowOff>
    </xdr:from>
    <xdr:to>
      <xdr:col>24</xdr:col>
      <xdr:colOff>114300</xdr:colOff>
      <xdr:row>96</xdr:row>
      <xdr:rowOff>117018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38295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169811</xdr:rowOff>
    </xdr:from>
    <xdr:to>
      <xdr:col>20</xdr:col>
      <xdr:colOff>38100</xdr:colOff>
      <xdr:row>97</xdr:row>
      <xdr:rowOff>99961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4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77482</xdr:rowOff>
    </xdr:from>
    <xdr:to>
      <xdr:col>15</xdr:col>
      <xdr:colOff>101600</xdr:colOff>
      <xdr:row>97</xdr:row>
      <xdr:rowOff>7632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24159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3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46038</xdr:rowOff>
    </xdr:from>
    <xdr:to>
      <xdr:col>10</xdr:col>
      <xdr:colOff>165100</xdr:colOff>
      <xdr:row>97</xdr:row>
      <xdr:rowOff>147638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164165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4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13272</xdr:rowOff>
    </xdr:from>
    <xdr:to>
      <xdr:col>6</xdr:col>
      <xdr:colOff>38100</xdr:colOff>
      <xdr:row>97</xdr:row>
      <xdr:rowOff>114872</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6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131399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4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143129</xdr:rowOff>
    </xdr:from>
    <xdr:to>
      <xdr:col>55</xdr:col>
      <xdr:colOff>0</xdr:colOff>
      <xdr:row>37</xdr:row>
      <xdr:rowOff>162789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86779"/>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143129</xdr:rowOff>
    </xdr:from>
    <xdr:to>
      <xdr:col>50</xdr:col>
      <xdr:colOff>114300</xdr:colOff>
      <xdr:row>37</xdr:row>
      <xdr:rowOff>170561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8677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165989</xdr:rowOff>
    </xdr:from>
    <xdr:to>
      <xdr:col>45</xdr:col>
      <xdr:colOff>177800</xdr:colOff>
      <xdr:row>37</xdr:row>
      <xdr:rowOff>170561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0963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165989</xdr:rowOff>
    </xdr:from>
    <xdr:to>
      <xdr:col>41</xdr:col>
      <xdr:colOff>50800</xdr:colOff>
      <xdr:row>38</xdr:row>
      <xdr:rowOff>18314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0963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111989</xdr:rowOff>
    </xdr:from>
    <xdr:to>
      <xdr:col>55</xdr:col>
      <xdr:colOff>50800</xdr:colOff>
      <xdr:row>38</xdr:row>
      <xdr:rowOff>42139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90416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3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92329</xdr:rowOff>
    </xdr:from>
    <xdr:to>
      <xdr:col>50</xdr:col>
      <xdr:colOff>165100</xdr:colOff>
      <xdr:row>38</xdr:row>
      <xdr:rowOff>22479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119761</xdr:rowOff>
    </xdr:from>
    <xdr:to>
      <xdr:col>46</xdr:col>
      <xdr:colOff>38100</xdr:colOff>
      <xdr:row>38</xdr:row>
      <xdr:rowOff>49911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41038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115189</xdr:rowOff>
    </xdr:from>
    <xdr:to>
      <xdr:col>41</xdr:col>
      <xdr:colOff>101600</xdr:colOff>
      <xdr:row>38</xdr:row>
      <xdr:rowOff>45339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36466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5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138963</xdr:rowOff>
    </xdr:from>
    <xdr:to>
      <xdr:col>36</xdr:col>
      <xdr:colOff>165100</xdr:colOff>
      <xdr:row>38</xdr:row>
      <xdr:rowOff>69114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60241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63138</xdr:rowOff>
    </xdr:from>
    <xdr:to>
      <xdr:col>55</xdr:col>
      <xdr:colOff>0</xdr:colOff>
      <xdr:row>54</xdr:row>
      <xdr:rowOff>163570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321438"/>
          <a:ext cx="838200" cy="1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63138</xdr:rowOff>
    </xdr:from>
    <xdr:to>
      <xdr:col>50</xdr:col>
      <xdr:colOff>114300</xdr:colOff>
      <xdr:row>54</xdr:row>
      <xdr:rowOff>114154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321438"/>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102991</xdr:rowOff>
    </xdr:from>
    <xdr:to>
      <xdr:col>45</xdr:col>
      <xdr:colOff>177800</xdr:colOff>
      <xdr:row>54</xdr:row>
      <xdr:rowOff>114154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36129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170447</xdr:rowOff>
    </xdr:from>
    <xdr:to>
      <xdr:col>41</xdr:col>
      <xdr:colOff>50800</xdr:colOff>
      <xdr:row>54</xdr:row>
      <xdr:rowOff>102991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257297"/>
          <a:ext cx="889000" cy="10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112770</xdr:rowOff>
    </xdr:from>
    <xdr:to>
      <xdr:col>55</xdr:col>
      <xdr:colOff>50800</xdr:colOff>
      <xdr:row>55</xdr:row>
      <xdr:rowOff>42920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3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135647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12338</xdr:rowOff>
    </xdr:from>
    <xdr:to>
      <xdr:col>50</xdr:col>
      <xdr:colOff>165100</xdr:colOff>
      <xdr:row>54</xdr:row>
      <xdr:rowOff>113938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2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130465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0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63354</xdr:rowOff>
    </xdr:from>
    <xdr:to>
      <xdr:col>46</xdr:col>
      <xdr:colOff>38100</xdr:colOff>
      <xdr:row>54</xdr:row>
      <xdr:rowOff>164954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3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10031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0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52191</xdr:rowOff>
    </xdr:from>
    <xdr:to>
      <xdr:col>41</xdr:col>
      <xdr:colOff>101600</xdr:colOff>
      <xdr:row>54</xdr:row>
      <xdr:rowOff>153791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3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170318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0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119647</xdr:rowOff>
    </xdr:from>
    <xdr:to>
      <xdr:col>36</xdr:col>
      <xdr:colOff>165100</xdr:colOff>
      <xdr:row>54</xdr:row>
      <xdr:rowOff>49797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20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66324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9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80188</xdr:rowOff>
    </xdr:from>
    <xdr:to>
      <xdr:col>55</xdr:col>
      <xdr:colOff>0</xdr:colOff>
      <xdr:row>76</xdr:row>
      <xdr:rowOff>121831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38938"/>
          <a:ext cx="838200" cy="2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48794</xdr:rowOff>
    </xdr:from>
    <xdr:to>
      <xdr:col>50</xdr:col>
      <xdr:colOff>114300</xdr:colOff>
      <xdr:row>76</xdr:row>
      <xdr:rowOff>121831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078994"/>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5054</xdr:rowOff>
    </xdr:from>
    <xdr:to>
      <xdr:col>45</xdr:col>
      <xdr:colOff>177800</xdr:colOff>
      <xdr:row>76</xdr:row>
      <xdr:rowOff>48794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35254"/>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5054</xdr:rowOff>
    </xdr:from>
    <xdr:to>
      <xdr:col>41</xdr:col>
      <xdr:colOff>50800</xdr:colOff>
      <xdr:row>76</xdr:row>
      <xdr:rowOff>45269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35254"/>
          <a:ext cx="8890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29388</xdr:rowOff>
    </xdr:from>
    <xdr:to>
      <xdr:col>55</xdr:col>
      <xdr:colOff>50800</xdr:colOff>
      <xdr:row>75</xdr:row>
      <xdr:rowOff>130988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52265</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71031</xdr:rowOff>
    </xdr:from>
    <xdr:to>
      <xdr:col>50</xdr:col>
      <xdr:colOff>165100</xdr:colOff>
      <xdr:row>77</xdr:row>
      <xdr:rowOff>1181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17708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169444</xdr:rowOff>
    </xdr:from>
    <xdr:to>
      <xdr:col>46</xdr:col>
      <xdr:colOff>38100</xdr:colOff>
      <xdr:row>76</xdr:row>
      <xdr:rowOff>99594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116120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125705</xdr:rowOff>
    </xdr:from>
    <xdr:to>
      <xdr:col>41</xdr:col>
      <xdr:colOff>101600</xdr:colOff>
      <xdr:row>76</xdr:row>
      <xdr:rowOff>55854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844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72382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165919</xdr:rowOff>
    </xdr:from>
    <xdr:to>
      <xdr:col>36</xdr:col>
      <xdr:colOff>165100</xdr:colOff>
      <xdr:row>76</xdr:row>
      <xdr:rowOff>96069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112596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137381</xdr:rowOff>
    </xdr:from>
    <xdr:to>
      <xdr:col>55</xdr:col>
      <xdr:colOff>0</xdr:colOff>
      <xdr:row>97</xdr:row>
      <xdr:rowOff>100729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96581"/>
          <a:ext cx="8382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100729</xdr:rowOff>
    </xdr:from>
    <xdr:to>
      <xdr:col>50</xdr:col>
      <xdr:colOff>114300</xdr:colOff>
      <xdr:row>97</xdr:row>
      <xdr:rowOff>165934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31379"/>
          <a:ext cx="889000" cy="6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9638</xdr:rowOff>
    </xdr:from>
    <xdr:to>
      <xdr:col>45</xdr:col>
      <xdr:colOff>177800</xdr:colOff>
      <xdr:row>97</xdr:row>
      <xdr:rowOff>165934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40288"/>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9638</xdr:rowOff>
    </xdr:from>
    <xdr:to>
      <xdr:col>41</xdr:col>
      <xdr:colOff>50800</xdr:colOff>
      <xdr:row>97</xdr:row>
      <xdr:rowOff>24791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4028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86581</xdr:rowOff>
    </xdr:from>
    <xdr:to>
      <xdr:col>55</xdr:col>
      <xdr:colOff>50800</xdr:colOff>
      <xdr:row>97</xdr:row>
      <xdr:rowOff>16731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109458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3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49929</xdr:rowOff>
    </xdr:from>
    <xdr:to>
      <xdr:col>50</xdr:col>
      <xdr:colOff>165100</xdr:colOff>
      <xdr:row>97</xdr:row>
      <xdr:rowOff>151529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168056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115134</xdr:rowOff>
    </xdr:from>
    <xdr:to>
      <xdr:col>46</xdr:col>
      <xdr:colOff>38100</xdr:colOff>
      <xdr:row>98</xdr:row>
      <xdr:rowOff>45284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61811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5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130288</xdr:rowOff>
    </xdr:from>
    <xdr:to>
      <xdr:col>41</xdr:col>
      <xdr:colOff>101600</xdr:colOff>
      <xdr:row>97</xdr:row>
      <xdr:rowOff>60438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76965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145441</xdr:rowOff>
    </xdr:from>
    <xdr:to>
      <xdr:col>36</xdr:col>
      <xdr:colOff>165100</xdr:colOff>
      <xdr:row>97</xdr:row>
      <xdr:rowOff>75591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92118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3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84874</xdr:rowOff>
    </xdr:from>
    <xdr:to>
      <xdr:col>85</xdr:col>
      <xdr:colOff>127000</xdr:colOff>
      <xdr:row>36</xdr:row>
      <xdr:rowOff>52908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085624"/>
          <a:ext cx="8382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52908</xdr:rowOff>
    </xdr:from>
    <xdr:to>
      <xdr:col>81</xdr:col>
      <xdr:colOff>50800</xdr:colOff>
      <xdr:row>36</xdr:row>
      <xdr:rowOff>59309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2510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59309</xdr:rowOff>
    </xdr:from>
    <xdr:to>
      <xdr:col>76</xdr:col>
      <xdr:colOff>114300</xdr:colOff>
      <xdr:row>36</xdr:row>
      <xdr:rowOff>108648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31509"/>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76264</xdr:rowOff>
    </xdr:from>
    <xdr:to>
      <xdr:col>71</xdr:col>
      <xdr:colOff>177800</xdr:colOff>
      <xdr:row>36</xdr:row>
      <xdr:rowOff>108648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248464"/>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34074</xdr:rowOff>
    </xdr:from>
    <xdr:to>
      <xdr:col>85</xdr:col>
      <xdr:colOff>177800</xdr:colOff>
      <xdr:row>35</xdr:row>
      <xdr:rowOff>135674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0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56951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88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2108</xdr:rowOff>
    </xdr:from>
    <xdr:to>
      <xdr:col>81</xdr:col>
      <xdr:colOff>101600</xdr:colOff>
      <xdr:row>36</xdr:row>
      <xdr:rowOff>103708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120235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8509</xdr:rowOff>
    </xdr:from>
    <xdr:to>
      <xdr:col>76</xdr:col>
      <xdr:colOff>165100</xdr:colOff>
      <xdr:row>36</xdr:row>
      <xdr:rowOff>110109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126636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57848</xdr:rowOff>
    </xdr:from>
    <xdr:to>
      <xdr:col>72</xdr:col>
      <xdr:colOff>38100</xdr:colOff>
      <xdr:row>36</xdr:row>
      <xdr:rowOff>159448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4525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25464</xdr:rowOff>
    </xdr:from>
    <xdr:to>
      <xdr:col>67</xdr:col>
      <xdr:colOff>101600</xdr:colOff>
      <xdr:row>36</xdr:row>
      <xdr:rowOff>127064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1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143591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9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84085</xdr:rowOff>
    </xdr:from>
    <xdr:to>
      <xdr:col>85</xdr:col>
      <xdr:colOff>127000</xdr:colOff>
      <xdr:row>57</xdr:row>
      <xdr:rowOff>129087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856735"/>
          <a:ext cx="8382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129087</xdr:rowOff>
    </xdr:from>
    <xdr:to>
      <xdr:col>81</xdr:col>
      <xdr:colOff>50800</xdr:colOff>
      <xdr:row>58</xdr:row>
      <xdr:rowOff>99793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01737"/>
          <a:ext cx="889000" cy="14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52397</xdr:rowOff>
    </xdr:from>
    <xdr:to>
      <xdr:col>76</xdr:col>
      <xdr:colOff>114300</xdr:colOff>
      <xdr:row>58</xdr:row>
      <xdr:rowOff>99793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825047"/>
          <a:ext cx="889000" cy="2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52397</xdr:rowOff>
    </xdr:from>
    <xdr:to>
      <xdr:col>71</xdr:col>
      <xdr:colOff>177800</xdr:colOff>
      <xdr:row>57</xdr:row>
      <xdr:rowOff>66908</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825047"/>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33285</xdr:rowOff>
    </xdr:from>
    <xdr:to>
      <xdr:col>85</xdr:col>
      <xdr:colOff>177800</xdr:colOff>
      <xdr:row>57</xdr:row>
      <xdr:rowOff>134885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56162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78287</xdr:rowOff>
    </xdr:from>
    <xdr:to>
      <xdr:col>81</xdr:col>
      <xdr:colOff>101600</xdr:colOff>
      <xdr:row>58</xdr:row>
      <xdr:rowOff>8437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24964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6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48993</xdr:rowOff>
    </xdr:from>
    <xdr:to>
      <xdr:col>76</xdr:col>
      <xdr:colOff>165100</xdr:colOff>
      <xdr:row>58</xdr:row>
      <xdr:rowOff>150593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9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141720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0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1597</xdr:rowOff>
    </xdr:from>
    <xdr:to>
      <xdr:col>72</xdr:col>
      <xdr:colOff>38100</xdr:colOff>
      <xdr:row>57</xdr:row>
      <xdr:rowOff>103197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119724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5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16108</xdr:rowOff>
    </xdr:from>
    <xdr:to>
      <xdr:col>67</xdr:col>
      <xdr:colOff>101600</xdr:colOff>
      <xdr:row>57</xdr:row>
      <xdr:rowOff>117708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134235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5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140481</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342131"/>
          <a:ext cx="838200" cy="2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105124</xdr:rowOff>
    </xdr:from>
    <xdr:to>
      <xdr:col>81</xdr:col>
      <xdr:colOff>50800</xdr:colOff>
      <xdr:row>77</xdr:row>
      <xdr:rowOff>140481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30677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105124</xdr:rowOff>
    </xdr:from>
    <xdr:to>
      <xdr:col>76</xdr:col>
      <xdr:colOff>114300</xdr:colOff>
      <xdr:row>79</xdr:row>
      <xdr:rowOff>1930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306774"/>
          <a:ext cx="889000" cy="2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1930</xdr:rowOff>
    </xdr:from>
    <xdr:to>
      <xdr:col>71</xdr:col>
      <xdr:colOff>177800</xdr:colOff>
      <xdr:row>79</xdr:row>
      <xdr:rowOff>39058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46480"/>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89681</xdr:rowOff>
    </xdr:from>
    <xdr:to>
      <xdr:col>81</xdr:col>
      <xdr:colOff>101600</xdr:colOff>
      <xdr:row>78</xdr:row>
      <xdr:rowOff>19831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2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36358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14111" y="130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54324</xdr:rowOff>
    </xdr:from>
    <xdr:to>
      <xdr:col>76</xdr:col>
      <xdr:colOff>165100</xdr:colOff>
      <xdr:row>77</xdr:row>
      <xdr:rowOff>155924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0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122580</xdr:rowOff>
    </xdr:from>
    <xdr:to>
      <xdr:col>72</xdr:col>
      <xdr:colOff>38100</xdr:colOff>
      <xdr:row>79</xdr:row>
      <xdr:rowOff>52730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43857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5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159708</xdr:rowOff>
    </xdr:from>
    <xdr:to>
      <xdr:col>67</xdr:col>
      <xdr:colOff>101600</xdr:colOff>
      <xdr:row>79</xdr:row>
      <xdr:rowOff>89858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80985</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24188</xdr:rowOff>
    </xdr:from>
    <xdr:to>
      <xdr:col>85</xdr:col>
      <xdr:colOff>127000</xdr:colOff>
      <xdr:row>94</xdr:row>
      <xdr:rowOff>78938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140488"/>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79777</xdr:rowOff>
    </xdr:from>
    <xdr:to>
      <xdr:col>81</xdr:col>
      <xdr:colOff>50800</xdr:colOff>
      <xdr:row>94</xdr:row>
      <xdr:rowOff>24188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024627"/>
          <a:ext cx="889000" cy="1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79777</xdr:rowOff>
    </xdr:from>
    <xdr:to>
      <xdr:col>76</xdr:col>
      <xdr:colOff>114300</xdr:colOff>
      <xdr:row>93</xdr:row>
      <xdr:rowOff>142306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024627"/>
          <a:ext cx="889000" cy="6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142306</xdr:rowOff>
    </xdr:from>
    <xdr:to>
      <xdr:col>71</xdr:col>
      <xdr:colOff>177800</xdr:colOff>
      <xdr:row>93</xdr:row>
      <xdr:rowOff>167627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087156"/>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28138</xdr:rowOff>
    </xdr:from>
    <xdr:to>
      <xdr:col>85</xdr:col>
      <xdr:colOff>177800</xdr:colOff>
      <xdr:row>94</xdr:row>
      <xdr:rowOff>129738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1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51015</xdr:rowOff>
    </xdr:from>
    <xdr:ext cx="599010"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9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144838</xdr:rowOff>
    </xdr:from>
    <xdr:to>
      <xdr:col>81</xdr:col>
      <xdr:colOff>101600</xdr:colOff>
      <xdr:row>94</xdr:row>
      <xdr:rowOff>74988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0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91515</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181795" y="158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28977</xdr:rowOff>
    </xdr:from>
    <xdr:to>
      <xdr:col>76</xdr:col>
      <xdr:colOff>165100</xdr:colOff>
      <xdr:row>93</xdr:row>
      <xdr:rowOff>130577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9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147104</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292795" y="157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91506</xdr:rowOff>
    </xdr:from>
    <xdr:to>
      <xdr:col>72</xdr:col>
      <xdr:colOff>38100</xdr:colOff>
      <xdr:row>94</xdr:row>
      <xdr:rowOff>21656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0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38183</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03795" y="1581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116827</xdr:rowOff>
    </xdr:from>
    <xdr:to>
      <xdr:col>67</xdr:col>
      <xdr:colOff>101600</xdr:colOff>
      <xdr:row>94</xdr:row>
      <xdr:rowOff>46977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63504</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14795" y="1583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総務費は、昨年度の基金積立金分の減少はあったものの、特別定額給付金等の影響により</a:t>
          </a:r>
          <a:r>
            <a:rPr kumimoji="1" lang="en-US" altLang="ja-JP" sz="1300">
              <a:latin typeface="ＭＳ Ｐゴシック" panose="020B0600070205080204" pitchFamily="50" charset="-128"/>
              <a:ea typeface="ＭＳ Ｐゴシック" panose="020B0600070205080204" pitchFamily="50" charset="-128"/>
            </a:rPr>
            <a:t>46,880</a:t>
          </a:r>
          <a:r>
            <a:rPr kumimoji="1" lang="ja-JP" altLang="en-US" sz="1300">
              <a:latin typeface="ＭＳ Ｐゴシック" panose="020B0600070205080204" pitchFamily="50" charset="-128"/>
              <a:ea typeface="ＭＳ Ｐゴシック" panose="020B0600070205080204" pitchFamily="50" charset="-128"/>
            </a:rPr>
            <a:t>円の増、類似団体比で平成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年度程度の水準に戻っている。衛生費は、ごみ処理や病院事業にかかる一部事務組合負担金の増や、水道事業会計への繰出金の増により</a:t>
          </a:r>
          <a:r>
            <a:rPr kumimoji="1" lang="en-US" altLang="ja-JP" sz="1300">
              <a:latin typeface="ＭＳ Ｐゴシック" panose="020B0600070205080204" pitchFamily="50" charset="-128"/>
              <a:ea typeface="ＭＳ Ｐゴシック" panose="020B0600070205080204" pitchFamily="50" charset="-128"/>
            </a:rPr>
            <a:t>12,157</a:t>
          </a:r>
          <a:r>
            <a:rPr kumimoji="1" lang="ja-JP" altLang="en-US" sz="1300">
              <a:latin typeface="ＭＳ Ｐゴシック" panose="020B0600070205080204" pitchFamily="50" charset="-128"/>
              <a:ea typeface="ＭＳ Ｐゴシック" panose="020B0600070205080204" pitchFamily="50" charset="-128"/>
            </a:rPr>
            <a:t>円の増となった。商工費は、新型コロナウイルス感染症対策として、中小企業者への補助を行ったことなどにより、</a:t>
          </a:r>
          <a:r>
            <a:rPr kumimoji="1" lang="en-US" altLang="ja-JP" sz="1300">
              <a:latin typeface="ＭＳ Ｐゴシック" panose="020B0600070205080204" pitchFamily="50" charset="-128"/>
              <a:ea typeface="ＭＳ Ｐゴシック" panose="020B0600070205080204" pitchFamily="50" charset="-128"/>
            </a:rPr>
            <a:t>11,186</a:t>
          </a:r>
          <a:r>
            <a:rPr kumimoji="1" lang="ja-JP" altLang="en-US" sz="1300">
              <a:latin typeface="ＭＳ Ｐゴシック" panose="020B0600070205080204" pitchFamily="50" charset="-128"/>
              <a:ea typeface="ＭＳ Ｐゴシック" panose="020B0600070205080204" pitchFamily="50" charset="-128"/>
            </a:rPr>
            <a:t>円の増となった。土木費は、急傾斜地崩壊防止事業、小規模河川改修事業、道路メンテナンス事業等の増額により</a:t>
          </a:r>
          <a:r>
            <a:rPr kumimoji="1" lang="en-US" altLang="ja-JP" sz="1300">
              <a:latin typeface="ＭＳ Ｐゴシック" panose="020B0600070205080204" pitchFamily="50" charset="-128"/>
              <a:ea typeface="ＭＳ Ｐゴシック" panose="020B0600070205080204" pitchFamily="50" charset="-128"/>
            </a:rPr>
            <a:t>12,383</a:t>
          </a:r>
          <a:r>
            <a:rPr kumimoji="1" lang="ja-JP" altLang="en-US" sz="1300">
              <a:latin typeface="ＭＳ Ｐゴシック" panose="020B0600070205080204" pitchFamily="50" charset="-128"/>
              <a:ea typeface="ＭＳ Ｐゴシック" panose="020B0600070205080204" pitchFamily="50" charset="-128"/>
            </a:rPr>
            <a:t>円の増となった。消防費は、災害対策事業、防災施設等整備事業の増に加え、消防事業に係る一部事務組合負担金の増等により、</a:t>
          </a:r>
          <a:r>
            <a:rPr kumimoji="1" lang="en-US" altLang="ja-JP" sz="1300">
              <a:latin typeface="ＭＳ Ｐゴシック" panose="020B0600070205080204" pitchFamily="50" charset="-128"/>
              <a:ea typeface="ＭＳ Ｐゴシック" panose="020B0600070205080204" pitchFamily="50" charset="-128"/>
            </a:rPr>
            <a:t>3,661</a:t>
          </a:r>
          <a:r>
            <a:rPr kumimoji="1" lang="ja-JP" altLang="en-US" sz="1300">
              <a:latin typeface="ＭＳ Ｐゴシック" panose="020B0600070205080204" pitchFamily="50" charset="-128"/>
              <a:ea typeface="ＭＳ Ｐゴシック" panose="020B0600070205080204" pitchFamily="50" charset="-128"/>
            </a:rPr>
            <a:t>円の増となった。公債費は、これまでの繰上償還の実施により、</a:t>
          </a:r>
          <a:r>
            <a:rPr kumimoji="1" lang="en-US" altLang="ja-JP" sz="1300">
              <a:latin typeface="ＭＳ Ｐゴシック" panose="020B0600070205080204" pitchFamily="50" charset="-128"/>
              <a:ea typeface="ＭＳ Ｐゴシック" panose="020B0600070205080204" pitchFamily="50" charset="-128"/>
            </a:rPr>
            <a:t>7,185</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実質収支比率は森林環境譲与税、地方消費税交付金の増などにより、前年度に比べ</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財政調整基金残高については、令和元年度に</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億円を公共施設等総合管理基金へ積み替えを行ったため、大幅減となっている。令和元年度の決算剰余積立として、令和２年度に</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億円を財政調整基金に積み立てている。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すべての会計において実質赤字または資金不足は生じていない。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今後においても、職員の適正配置や事務事業の見直し、一部の会計については料金体系の適正化・見直し等を行い、更なる健全財政に努める必要がある。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24812998</v>
      </c>
      <c r="BO4" s="433"/>
      <c r="BP4" s="433"/>
      <c r="BQ4" s="433"/>
      <c r="BR4" s="433"/>
      <c r="BS4" s="433"/>
      <c r="BT4" s="433"/>
      <c r="BU4" s="434"/>
      <c r="BV4" s="432">
        <v>22839467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23750923</v>
      </c>
      <c r="BO5" s="470"/>
      <c r="BP5" s="470"/>
      <c r="BQ5" s="470"/>
      <c r="BR5" s="470"/>
      <c r="BS5" s="470"/>
      <c r="BT5" s="470"/>
      <c r="BU5" s="471"/>
      <c r="BV5" s="469">
        <v>22035281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89.1</v>
      </c>
      <c r="CU5" s="467"/>
      <c r="CV5" s="467"/>
      <c r="CW5" s="467"/>
      <c r="CX5" s="467"/>
      <c r="CY5" s="467"/>
      <c r="CZ5" s="467"/>
      <c r="DA5" s="468"/>
      <c r="DB5" s="466">
        <v>89.9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1062075</v>
      </c>
      <c r="BO6" s="470"/>
      <c r="BP6" s="470"/>
      <c r="BQ6" s="470"/>
      <c r="BR6" s="470"/>
      <c r="BS6" s="470"/>
      <c r="BT6" s="470"/>
      <c r="BU6" s="471"/>
      <c r="BV6" s="469">
        <v>804186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92.1</v>
      </c>
      <c r="CU6" s="507"/>
      <c r="CV6" s="507"/>
      <c r="CW6" s="507"/>
      <c r="CX6" s="507"/>
      <c r="CY6" s="507"/>
      <c r="CZ6" s="507"/>
      <c r="DA6" s="508"/>
      <c r="DB6" s="506">
        <v>93.2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278498</v>
      </c>
      <c r="BO7" s="470"/>
      <c r="BP7" s="470"/>
      <c r="BQ7" s="470"/>
      <c r="BR7" s="470"/>
      <c r="BS7" s="470"/>
      <c r="BT7" s="470"/>
      <c r="BU7" s="471"/>
      <c r="BV7" s="469">
        <v>165450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12706518</v>
      </c>
      <c r="CU7" s="470"/>
      <c r="CV7" s="470"/>
      <c r="CW7" s="470"/>
      <c r="CX7" s="470"/>
      <c r="CY7" s="470"/>
      <c r="CZ7" s="470"/>
      <c r="DA7" s="471"/>
      <c r="DB7" s="469">
        <v>12621899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783577</v>
      </c>
      <c r="BO8" s="470"/>
      <c r="BP8" s="470"/>
      <c r="BQ8" s="470"/>
      <c r="BR8" s="470"/>
      <c r="BS8" s="470"/>
      <c r="BT8" s="470"/>
      <c r="BU8" s="471"/>
      <c r="BV8" s="469">
        <v>638736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28989</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144841</v>
      </c>
      <c r="BO9" s="470"/>
      <c r="BP9" s="470"/>
      <c r="BQ9" s="470"/>
      <c r="BR9" s="470"/>
      <c r="BS9" s="470"/>
      <c r="BT9" s="470"/>
      <c r="BU9" s="471"/>
      <c r="BV9" s="469">
        <v>275550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21.7</v>
      </c>
      <c r="CU9" s="467"/>
      <c r="CV9" s="467"/>
      <c r="CW9" s="467"/>
      <c r="CX9" s="467"/>
      <c r="CY9" s="467"/>
      <c r="CZ9" s="467"/>
      <c r="DA9" s="468"/>
      <c r="DB9" s="466">
        <v>21.2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30805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3883</v>
      </c>
      <c r="BO10" s="470"/>
      <c r="BP10" s="470"/>
      <c r="BQ10" s="470"/>
      <c r="BR10" s="470"/>
      <c r="BS10" s="470"/>
      <c r="BT10" s="470"/>
      <c r="BU10" s="471"/>
      <c r="BV10" s="469">
        <v>5431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151820</v>
      </c>
      <c r="BO11" s="470"/>
      <c r="BP11" s="470"/>
      <c r="BQ11" s="470"/>
      <c r="BR11" s="470"/>
      <c r="BS11" s="470"/>
      <c r="BT11" s="470"/>
      <c r="BU11" s="471"/>
      <c r="BV11" s="469">
        <v>231559</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29743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125</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1700000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29394</v>
      </c>
      <c r="S13" s="554"/>
      <c r="T13" s="554"/>
      <c r="U13" s="554"/>
      <c r="V13" s="555"/>
      <c r="W13" s="485" t="s">
        <v>137</v>
      </c>
      <c r="X13" s="486"/>
      <c r="Y13" s="486"/>
      <c r="Z13" s="486"/>
      <c r="AA13" s="486"/>
      <c r="AB13" s="476"/>
      <c r="AC13" s="520">
        <v>854</v>
      </c>
      <c r="AD13" s="521"/>
      <c r="AE13" s="521"/>
      <c r="AF13" s="521"/>
      <c r="AG13" s="563"/>
      <c r="AH13" s="520">
        <v>1015</v>
      </c>
      <c r="AI13" s="521"/>
      <c r="AJ13" s="521"/>
      <c r="AK13" s="521"/>
      <c r="AL13" s="522"/>
      <c r="AM13" s="498" t="s">
        <v>138</v>
      </c>
      <c r="AN13" s="499"/>
      <c r="AO13" s="499"/>
      <c r="AP13" s="499"/>
      <c r="AQ13" s="499"/>
      <c r="AR13" s="499"/>
      <c r="AS13" s="499"/>
      <c r="AT13" s="500"/>
      <c r="AU13" s="501" t="s">
        <v>125</v>
      </c>
      <c r="AV13" s="502"/>
      <c r="AW13" s="502"/>
      <c r="AX13" s="502"/>
      <c r="AY13" s="503" t="s">
        <v>139</v>
      </c>
      <c r="AZ13" s="504"/>
      <c r="BA13" s="504"/>
      <c r="BB13" s="504"/>
      <c r="BC13" s="504"/>
      <c r="BD13" s="504"/>
      <c r="BE13" s="504"/>
      <c r="BF13" s="504"/>
      <c r="BG13" s="504"/>
      <c r="BH13" s="504"/>
      <c r="BI13" s="504"/>
      <c r="BJ13" s="504"/>
      <c r="BK13" s="504"/>
      <c r="BL13" s="504"/>
      <c r="BM13" s="505"/>
      <c r="BN13" s="469">
        <v>300544</v>
      </c>
      <c r="BO13" s="470"/>
      <c r="BP13" s="470"/>
      <c r="BQ13" s="470"/>
      <c r="BR13" s="470"/>
      <c r="BS13" s="470"/>
      <c r="BT13" s="470"/>
      <c r="BU13" s="471"/>
      <c r="BV13" s="469">
        <v>-1187460</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11.3</v>
      </c>
      <c r="CU13" s="467"/>
      <c r="CV13" s="467"/>
      <c r="CW13" s="467"/>
      <c r="CX13" s="467"/>
      <c r="CY13" s="467"/>
      <c r="CZ13" s="467"/>
      <c r="DA13" s="468"/>
      <c r="DB13" s="466">
        <v>10.8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30218</v>
      </c>
      <c r="S14" s="554"/>
      <c r="T14" s="554"/>
      <c r="U14" s="554"/>
      <c r="V14" s="555"/>
      <c r="W14" s="459"/>
      <c r="X14" s="460"/>
      <c r="Y14" s="460"/>
      <c r="Z14" s="460"/>
      <c r="AA14" s="460"/>
      <c r="AB14" s="449"/>
      <c r="AC14" s="556">
        <v>5.9</v>
      </c>
      <c r="AD14" s="557"/>
      <c r="AE14" s="557"/>
      <c r="AF14" s="557"/>
      <c r="AG14" s="558"/>
      <c r="AH14" s="556">
        <v>6.8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29877</v>
      </c>
      <c r="S15" s="554"/>
      <c r="T15" s="554"/>
      <c r="U15" s="554"/>
      <c r="V15" s="555"/>
      <c r="W15" s="485" t="s">
        <v>143</v>
      </c>
      <c r="X15" s="486"/>
      <c r="Y15" s="486"/>
      <c r="Z15" s="486"/>
      <c r="AA15" s="486"/>
      <c r="AB15" s="476"/>
      <c r="AC15" s="520">
        <v>4280</v>
      </c>
      <c r="AD15" s="521"/>
      <c r="AE15" s="521"/>
      <c r="AF15" s="521"/>
      <c r="AG15" s="563"/>
      <c r="AH15" s="520">
        <v>4548</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4421723</v>
      </c>
      <c r="BO15" s="433"/>
      <c r="BP15" s="433"/>
      <c r="BQ15" s="433"/>
      <c r="BR15" s="433"/>
      <c r="BS15" s="433"/>
      <c r="BT15" s="433"/>
      <c r="BU15" s="434"/>
      <c r="BV15" s="432">
        <v>4282410</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29.3</v>
      </c>
      <c r="AD16" s="557"/>
      <c r="AE16" s="557"/>
      <c r="AF16" s="557"/>
      <c r="AG16" s="558"/>
      <c r="AH16" s="556">
        <v>30.6</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10981398</v>
      </c>
      <c r="BO16" s="470"/>
      <c r="BP16" s="470"/>
      <c r="BQ16" s="470"/>
      <c r="BR16" s="470"/>
      <c r="BS16" s="470"/>
      <c r="BT16" s="470"/>
      <c r="BU16" s="471"/>
      <c r="BV16" s="469">
        <v>10686614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147</v>
      </c>
      <c r="S17" s="574"/>
      <c r="T17" s="574"/>
      <c r="U17" s="574"/>
      <c r="V17" s="575"/>
      <c r="W17" s="485" t="s">
        <v>150</v>
      </c>
      <c r="X17" s="486"/>
      <c r="Y17" s="486"/>
      <c r="Z17" s="486"/>
      <c r="AA17" s="486"/>
      <c r="AB17" s="476"/>
      <c r="AC17" s="520">
        <v>9464</v>
      </c>
      <c r="AD17" s="521"/>
      <c r="AE17" s="521"/>
      <c r="AF17" s="521"/>
      <c r="AG17" s="563"/>
      <c r="AH17" s="520">
        <v>9317</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5600371</v>
      </c>
      <c r="BO17" s="470"/>
      <c r="BP17" s="470"/>
      <c r="BQ17" s="470"/>
      <c r="BR17" s="470"/>
      <c r="BS17" s="470"/>
      <c r="BT17" s="470"/>
      <c r="BU17" s="471"/>
      <c r="BV17" s="469">
        <v>5475971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403.06</v>
      </c>
      <c r="M18" s="585"/>
      <c r="N18" s="585"/>
      <c r="O18" s="585"/>
      <c r="P18" s="585"/>
      <c r="Q18" s="585"/>
      <c r="R18" s="586"/>
      <c r="S18" s="586"/>
      <c r="T18" s="586"/>
      <c r="U18" s="586"/>
      <c r="V18" s="587"/>
      <c r="W18" s="487"/>
      <c r="X18" s="488"/>
      <c r="Y18" s="488"/>
      <c r="Z18" s="488"/>
      <c r="AA18" s="488"/>
      <c r="AB18" s="479"/>
      <c r="AC18" s="588">
        <v>64.8</v>
      </c>
      <c r="AD18" s="589"/>
      <c r="AE18" s="589"/>
      <c r="AF18" s="589"/>
      <c r="AG18" s="590"/>
      <c r="AH18" s="588">
        <v>62.6</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11269056</v>
      </c>
      <c r="BO18" s="470"/>
      <c r="BP18" s="470"/>
      <c r="BQ18" s="470"/>
      <c r="BR18" s="470"/>
      <c r="BS18" s="470"/>
      <c r="BT18" s="470"/>
      <c r="BU18" s="471"/>
      <c r="BV18" s="469">
        <v>11339521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72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14392229</v>
      </c>
      <c r="BO19" s="470"/>
      <c r="BP19" s="470"/>
      <c r="BQ19" s="470"/>
      <c r="BR19" s="470"/>
      <c r="BS19" s="470"/>
      <c r="BT19" s="470"/>
      <c r="BU19" s="471"/>
      <c r="BV19" s="469">
        <v>15857154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11399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20490619</v>
      </c>
      <c r="BO23" s="470"/>
      <c r="BP23" s="470"/>
      <c r="BQ23" s="470"/>
      <c r="BR23" s="470"/>
      <c r="BS23" s="470"/>
      <c r="BT23" s="470"/>
      <c r="BU23" s="471"/>
      <c r="BV23" s="469">
        <v>22120838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8650</v>
      </c>
      <c r="R24" s="521"/>
      <c r="S24" s="521"/>
      <c r="T24" s="521"/>
      <c r="U24" s="521"/>
      <c r="V24" s="563"/>
      <c r="W24" s="622"/>
      <c r="X24" s="610"/>
      <c r="Y24" s="611"/>
      <c r="Z24" s="519" t="s">
        <v>166</v>
      </c>
      <c r="AA24" s="499"/>
      <c r="AB24" s="499"/>
      <c r="AC24" s="499"/>
      <c r="AD24" s="499"/>
      <c r="AE24" s="499"/>
      <c r="AF24" s="499"/>
      <c r="AG24" s="500"/>
      <c r="AH24" s="520">
        <v>265</v>
      </c>
      <c r="AI24" s="521"/>
      <c r="AJ24" s="521"/>
      <c r="AK24" s="521"/>
      <c r="AL24" s="563"/>
      <c r="AM24" s="520">
        <v>833425</v>
      </c>
      <c r="AN24" s="521"/>
      <c r="AO24" s="521"/>
      <c r="AP24" s="521"/>
      <c r="AQ24" s="521"/>
      <c r="AR24" s="563"/>
      <c r="AS24" s="520">
        <v>3145</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9089997</v>
      </c>
      <c r="BO24" s="470"/>
      <c r="BP24" s="470"/>
      <c r="BQ24" s="470"/>
      <c r="BR24" s="470"/>
      <c r="BS24" s="470"/>
      <c r="BT24" s="470"/>
      <c r="BU24" s="471"/>
      <c r="BV24" s="469">
        <v>9848299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1</v>
      </c>
      <c r="M25" s="521"/>
      <c r="N25" s="521"/>
      <c r="O25" s="521"/>
      <c r="P25" s="563"/>
      <c r="Q25" s="520">
        <v>6840</v>
      </c>
      <c r="R25" s="521"/>
      <c r="S25" s="521"/>
      <c r="T25" s="521"/>
      <c r="U25" s="521"/>
      <c r="V25" s="563"/>
      <c r="W25" s="622"/>
      <c r="X25" s="610"/>
      <c r="Y25" s="611"/>
      <c r="Z25" s="519" t="s">
        <v>169</v>
      </c>
      <c r="AA25" s="499"/>
      <c r="AB25" s="499"/>
      <c r="AC25" s="499"/>
      <c r="AD25" s="499"/>
      <c r="AE25" s="499"/>
      <c r="AF25" s="499"/>
      <c r="AG25" s="500"/>
      <c r="AH25" s="520" t="s">
        <v>170</v>
      </c>
      <c r="AI25" s="521"/>
      <c r="AJ25" s="521"/>
      <c r="AK25" s="521"/>
      <c r="AL25" s="563"/>
      <c r="AM25" s="520" t="s">
        <v>171</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607252</v>
      </c>
      <c r="BO25" s="433"/>
      <c r="BP25" s="433"/>
      <c r="BQ25" s="433"/>
      <c r="BR25" s="433"/>
      <c r="BS25" s="433"/>
      <c r="BT25" s="433"/>
      <c r="BU25" s="434"/>
      <c r="BV25" s="432">
        <v>764305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6350</v>
      </c>
      <c r="R26" s="521"/>
      <c r="S26" s="521"/>
      <c r="T26" s="521"/>
      <c r="U26" s="521"/>
      <c r="V26" s="563"/>
      <c r="W26" s="622"/>
      <c r="X26" s="610"/>
      <c r="Y26" s="611"/>
      <c r="Z26" s="519" t="s">
        <v>174</v>
      </c>
      <c r="AA26" s="632"/>
      <c r="AB26" s="632"/>
      <c r="AC26" s="632"/>
      <c r="AD26" s="632"/>
      <c r="AE26" s="632"/>
      <c r="AF26" s="632"/>
      <c r="AG26" s="633"/>
      <c r="AH26" s="520">
        <v>15</v>
      </c>
      <c r="AI26" s="521"/>
      <c r="AJ26" s="521"/>
      <c r="AK26" s="521"/>
      <c r="AL26" s="563"/>
      <c r="AM26" s="520">
        <v>43170</v>
      </c>
      <c r="AN26" s="521"/>
      <c r="AO26" s="521"/>
      <c r="AP26" s="521"/>
      <c r="AQ26" s="521"/>
      <c r="AR26" s="563"/>
      <c r="AS26" s="520">
        <v>2878</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4410</v>
      </c>
      <c r="R27" s="521"/>
      <c r="S27" s="521"/>
      <c r="T27" s="521"/>
      <c r="U27" s="521"/>
      <c r="V27" s="563"/>
      <c r="W27" s="622"/>
      <c r="X27" s="610"/>
      <c r="Y27" s="611"/>
      <c r="Z27" s="519" t="s">
        <v>178</v>
      </c>
      <c r="AA27" s="499"/>
      <c r="AB27" s="499"/>
      <c r="AC27" s="499"/>
      <c r="AD27" s="499"/>
      <c r="AE27" s="499"/>
      <c r="AF27" s="499"/>
      <c r="AG27" s="500"/>
      <c r="AH27" s="520">
        <v>43</v>
      </c>
      <c r="AI27" s="521"/>
      <c r="AJ27" s="521"/>
      <c r="AK27" s="521"/>
      <c r="AL27" s="563"/>
      <c r="AM27" s="520">
        <v>118594</v>
      </c>
      <c r="AN27" s="521"/>
      <c r="AO27" s="521"/>
      <c r="AP27" s="521"/>
      <c r="AQ27" s="521"/>
      <c r="AR27" s="563"/>
      <c r="AS27" s="520">
        <v>2758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572879</v>
      </c>
      <c r="BO27" s="646"/>
      <c r="BP27" s="646"/>
      <c r="BQ27" s="646"/>
      <c r="BR27" s="646"/>
      <c r="BS27" s="646"/>
      <c r="BT27" s="646"/>
      <c r="BU27" s="647"/>
      <c r="BV27" s="645">
        <v>572341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3630</v>
      </c>
      <c r="R28" s="521"/>
      <c r="S28" s="521"/>
      <c r="T28" s="521"/>
      <c r="U28" s="521"/>
      <c r="V28" s="563"/>
      <c r="W28" s="622"/>
      <c r="X28" s="610"/>
      <c r="Y28" s="611"/>
      <c r="Z28" s="519" t="s">
        <v>181</v>
      </c>
      <c r="AA28" s="499"/>
      <c r="AB28" s="499"/>
      <c r="AC28" s="499"/>
      <c r="AD28" s="499"/>
      <c r="AE28" s="499"/>
      <c r="AF28" s="499"/>
      <c r="AG28" s="500"/>
      <c r="AH28" s="520" t="s">
        <v>128</v>
      </c>
      <c r="AI28" s="521"/>
      <c r="AJ28" s="521"/>
      <c r="AK28" s="521"/>
      <c r="AL28" s="563"/>
      <c r="AM28" s="520" t="s">
        <v>171</v>
      </c>
      <c r="AN28" s="521"/>
      <c r="AO28" s="521"/>
      <c r="AP28" s="521"/>
      <c r="AQ28" s="521"/>
      <c r="AR28" s="563"/>
      <c r="AS28" s="520" t="s">
        <v>171</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3510830</v>
      </c>
      <c r="BO28" s="433"/>
      <c r="BP28" s="433"/>
      <c r="BQ28" s="433"/>
      <c r="BR28" s="433"/>
      <c r="BS28" s="433"/>
      <c r="BT28" s="433"/>
      <c r="BU28" s="434"/>
      <c r="BV28" s="432">
        <v>3186947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16</v>
      </c>
      <c r="M29" s="521"/>
      <c r="N29" s="521"/>
      <c r="O29" s="521"/>
      <c r="P29" s="563"/>
      <c r="Q29" s="520">
        <v>3240</v>
      </c>
      <c r="R29" s="521"/>
      <c r="S29" s="521"/>
      <c r="T29" s="521"/>
      <c r="U29" s="521"/>
      <c r="V29" s="563"/>
      <c r="W29" s="623"/>
      <c r="X29" s="624"/>
      <c r="Y29" s="625"/>
      <c r="Z29" s="519" t="s">
        <v>184</v>
      </c>
      <c r="AA29" s="499"/>
      <c r="AB29" s="499"/>
      <c r="AC29" s="499"/>
      <c r="AD29" s="499"/>
      <c r="AE29" s="499"/>
      <c r="AF29" s="499"/>
      <c r="AG29" s="500"/>
      <c r="AH29" s="520">
        <v>308</v>
      </c>
      <c r="AI29" s="521"/>
      <c r="AJ29" s="521"/>
      <c r="AK29" s="521"/>
      <c r="AL29" s="563"/>
      <c r="AM29" s="520">
        <v>952019</v>
      </c>
      <c r="AN29" s="521"/>
      <c r="AO29" s="521"/>
      <c r="AP29" s="521"/>
      <c r="AQ29" s="521"/>
      <c r="AR29" s="563"/>
      <c r="AS29" s="520">
        <v>3091</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9537</v>
      </c>
      <c r="BO29" s="470"/>
      <c r="BP29" s="470"/>
      <c r="BQ29" s="470"/>
      <c r="BR29" s="470"/>
      <c r="BS29" s="470"/>
      <c r="BT29" s="470"/>
      <c r="BU29" s="471"/>
      <c r="BV29" s="469">
        <v>8917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6558765</v>
      </c>
      <c r="BO30" s="646"/>
      <c r="BP30" s="646"/>
      <c r="BQ30" s="646"/>
      <c r="BR30" s="646"/>
      <c r="BS30" s="646"/>
      <c r="BT30" s="646"/>
      <c r="BU30" s="647"/>
      <c r="BV30" s="645">
        <v>6555360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宅地開発事業</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南但広域行政事務組合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和田山商業振興</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休日診療所</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工業用水道事業</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公立豊岡病院組合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フレッシュあさご</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介護保険事業（保険事業勘定）</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下水道事業</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但馬広域行政事務組合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朝来農産物加工所</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兵庫県市町村職員退職手当組合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あさご有機</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兵庫県市町交通災害共済組合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兵庫県町議会議員公務災害補償組合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兵庫県後期高齢者医療広域連合（一般会計）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兵庫県後期高齢者医療広域連合（特別会計）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2+VJz1wThlAGjgQAFmQgYDRkVfPN0ztZ+73Qq1Hy8FRDWjwnykSVVcVwOXmXUq6INZQXegtZs4sN8RCOiJZbA==" saltValue="OxXgsBreNucG2+rC4Unt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11.11</v>
      </c>
      <c r="G34" s="33">
        <v>11.44</v>
      </c>
      <c r="H34" s="33">
        <v>11.74</v>
      </c>
      <c r="I34" s="33">
        <v>11.73</v>
      </c>
      <c r="J34" s="34">
        <v>11.93</v>
      </c>
      <c r="K34" s="22"/>
      <c r="L34" s="22"/>
      <c r="M34" s="22"/>
      <c r="N34" s="22"/>
      <c r="O34" s="22"/>
      <c r="P34" s="22"/>
    </row>
    <row r="35" spans="1:16" ht="39" customHeight="1" x14ac:dyDescent="0.15">
      <c r="A35" s="22"/>
      <c r="B35" s="35"/>
      <c r="C35" s="1244" t="s">
        <v>574</v>
      </c>
      <c r="D35" s="1245"/>
      <c r="E35" s="1246"/>
      <c r="F35" s="36">
        <v>0.08</v>
      </c>
      <c r="G35" s="37">
        <v>0.08</v>
      </c>
      <c r="H35" s="37">
        <v>0.08</v>
      </c>
      <c r="I35" s="37">
        <v>8.64</v>
      </c>
      <c r="J35" s="38">
        <v>8.86</v>
      </c>
      <c r="K35" s="22"/>
      <c r="L35" s="22"/>
      <c r="M35" s="22"/>
      <c r="N35" s="22"/>
      <c r="O35" s="22"/>
      <c r="P35" s="22"/>
    </row>
    <row r="36" spans="1:16" ht="39" customHeight="1" x14ac:dyDescent="0.15">
      <c r="A36" s="22"/>
      <c r="B36" s="35"/>
      <c r="C36" s="1244" t="s">
        <v>575</v>
      </c>
      <c r="D36" s="1245"/>
      <c r="E36" s="1246"/>
      <c r="F36" s="36">
        <v>3.27</v>
      </c>
      <c r="G36" s="37">
        <v>4.26</v>
      </c>
      <c r="H36" s="37">
        <v>2.7</v>
      </c>
      <c r="I36" s="37">
        <v>4.9000000000000004</v>
      </c>
      <c r="J36" s="38">
        <v>6.16</v>
      </c>
      <c r="K36" s="22"/>
      <c r="L36" s="22"/>
      <c r="M36" s="22"/>
      <c r="N36" s="22"/>
      <c r="O36" s="22"/>
      <c r="P36" s="22"/>
    </row>
    <row r="37" spans="1:16" ht="39" customHeight="1" x14ac:dyDescent="0.15">
      <c r="A37" s="22"/>
      <c r="B37" s="35"/>
      <c r="C37" s="1244" t="s">
        <v>576</v>
      </c>
      <c r="D37" s="1245"/>
      <c r="E37" s="1246"/>
      <c r="F37" s="36">
        <v>0.42</v>
      </c>
      <c r="G37" s="37">
        <v>0.4</v>
      </c>
      <c r="H37" s="37">
        <v>1.04</v>
      </c>
      <c r="I37" s="37">
        <v>0.8</v>
      </c>
      <c r="J37" s="38">
        <v>0.93</v>
      </c>
      <c r="K37" s="22"/>
      <c r="L37" s="22"/>
      <c r="M37" s="22"/>
      <c r="N37" s="22"/>
      <c r="O37" s="22"/>
      <c r="P37" s="22"/>
    </row>
    <row r="38" spans="1:16" ht="39" customHeight="1" x14ac:dyDescent="0.15">
      <c r="A38" s="22"/>
      <c r="B38" s="35"/>
      <c r="C38" s="1244" t="s">
        <v>577</v>
      </c>
      <c r="D38" s="1245"/>
      <c r="E38" s="1246"/>
      <c r="F38" s="36">
        <v>0.3</v>
      </c>
      <c r="G38" s="37">
        <v>0.35</v>
      </c>
      <c r="H38" s="37">
        <v>0.36</v>
      </c>
      <c r="I38" s="37">
        <v>0.41</v>
      </c>
      <c r="J38" s="38">
        <v>0.47</v>
      </c>
      <c r="K38" s="22"/>
      <c r="L38" s="22"/>
      <c r="M38" s="22"/>
      <c r="N38" s="22"/>
      <c r="O38" s="22"/>
      <c r="P38" s="22"/>
    </row>
    <row r="39" spans="1:16" ht="39" customHeight="1" x14ac:dyDescent="0.15">
      <c r="A39" s="22"/>
      <c r="B39" s="35"/>
      <c r="C39" s="1244" t="s">
        <v>578</v>
      </c>
      <c r="D39" s="1245"/>
      <c r="E39" s="1246"/>
      <c r="F39" s="36">
        <v>0.28999999999999998</v>
      </c>
      <c r="G39" s="37">
        <v>0.28999999999999998</v>
      </c>
      <c r="H39" s="37">
        <v>0.28999999999999998</v>
      </c>
      <c r="I39" s="37">
        <v>0.28000000000000003</v>
      </c>
      <c r="J39" s="38">
        <v>0.28000000000000003</v>
      </c>
      <c r="K39" s="22"/>
      <c r="L39" s="22"/>
      <c r="M39" s="22"/>
      <c r="N39" s="22"/>
      <c r="O39" s="22"/>
      <c r="P39" s="22"/>
    </row>
    <row r="40" spans="1:16" ht="39" customHeight="1" x14ac:dyDescent="0.15">
      <c r="A40" s="22"/>
      <c r="B40" s="35"/>
      <c r="C40" s="1244" t="s">
        <v>579</v>
      </c>
      <c r="D40" s="1245"/>
      <c r="E40" s="1246"/>
      <c r="F40" s="36">
        <v>0</v>
      </c>
      <c r="G40" s="37">
        <v>1.4</v>
      </c>
      <c r="H40" s="37">
        <v>1.08</v>
      </c>
      <c r="I40" s="37">
        <v>0.36</v>
      </c>
      <c r="J40" s="38">
        <v>0.25</v>
      </c>
      <c r="K40" s="22"/>
      <c r="L40" s="22"/>
      <c r="M40" s="22"/>
      <c r="N40" s="22"/>
      <c r="O40" s="22"/>
      <c r="P40" s="22"/>
    </row>
    <row r="41" spans="1:16" ht="39" customHeight="1" x14ac:dyDescent="0.15">
      <c r="A41" s="22"/>
      <c r="B41" s="35"/>
      <c r="C41" s="1244" t="s">
        <v>580</v>
      </c>
      <c r="D41" s="1245"/>
      <c r="E41" s="1246"/>
      <c r="F41" s="36">
        <v>0.09</v>
      </c>
      <c r="G41" s="37">
        <v>0.09</v>
      </c>
      <c r="H41" s="37">
        <v>0.09</v>
      </c>
      <c r="I41" s="37">
        <v>0.1</v>
      </c>
      <c r="J41" s="38">
        <v>0.1</v>
      </c>
      <c r="K41" s="22"/>
      <c r="L41" s="22"/>
      <c r="M41" s="22"/>
      <c r="N41" s="22"/>
      <c r="O41" s="22"/>
      <c r="P41" s="22"/>
    </row>
    <row r="42" spans="1:16" ht="39" customHeight="1" x14ac:dyDescent="0.15">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582</v>
      </c>
      <c r="D43" s="1248"/>
      <c r="E43" s="1249"/>
      <c r="F43" s="41">
        <v>0.26</v>
      </c>
      <c r="G43" s="42">
        <v>0.16</v>
      </c>
      <c r="H43" s="42">
        <v>0.15</v>
      </c>
      <c r="I43" s="42">
        <v>0.16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hWKNi4iSgGethVgpl+E49jXpXJh6mPhTeg5fqbxaVdSXZtuTj2tzBr5dAzYwFWPLIU0o5ZpLW9e5i2S95ZtA==" saltValue="5oi9iUY37kzGtwrPTTHw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3062</v>
      </c>
      <c r="L45" s="60">
        <v>3182</v>
      </c>
      <c r="M45" s="60">
        <v>3144</v>
      </c>
      <c r="N45" s="60">
        <v>3148</v>
      </c>
      <c r="O45" s="61">
        <v>3060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v>60</v>
      </c>
      <c r="L47" s="64">
        <v>60</v>
      </c>
      <c r="M47" s="64">
        <v>50</v>
      </c>
      <c r="N47" s="64">
        <v>33</v>
      </c>
      <c r="O47" s="65">
        <v>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862</v>
      </c>
      <c r="L48" s="64">
        <v>807</v>
      </c>
      <c r="M48" s="64">
        <v>764</v>
      </c>
      <c r="N48" s="64">
        <v>687</v>
      </c>
      <c r="O48" s="65">
        <v>647</v>
      </c>
      <c r="P48" s="48"/>
      <c r="Q48" s="48"/>
      <c r="R48" s="48"/>
      <c r="S48" s="48"/>
      <c r="T48" s="48"/>
      <c r="U48" s="48"/>
    </row>
    <row r="49" spans="1:21" ht="30.75" customHeight="1" x14ac:dyDescent="0.15">
      <c r="A49" s="48"/>
      <c r="B49" s="1254"/>
      <c r="C49" s="1255"/>
      <c r="D49" s="62"/>
      <c r="E49" s="1260" t="s">
        <v>16</v>
      </c>
      <c r="F49" s="1260"/>
      <c r="G49" s="1260"/>
      <c r="H49" s="1260"/>
      <c r="I49" s="1260"/>
      <c r="J49" s="1261"/>
      <c r="K49" s="63">
        <v>255</v>
      </c>
      <c r="L49" s="64">
        <v>268</v>
      </c>
      <c r="M49" s="64">
        <v>290</v>
      </c>
      <c r="N49" s="64">
        <v>415</v>
      </c>
      <c r="O49" s="65">
        <v>462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524</v>
      </c>
      <c r="L50" s="64" t="s">
        <v>524</v>
      </c>
      <c r="M50" s="64" t="s">
        <v>524</v>
      </c>
      <c r="N50" s="64" t="s">
        <v>524</v>
      </c>
      <c r="O50" s="65" t="s">
        <v>524</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3228</v>
      </c>
      <c r="L52" s="64">
        <v>3296</v>
      </c>
      <c r="M52" s="64">
        <v>3251</v>
      </c>
      <c r="N52" s="64">
        <v>3152</v>
      </c>
      <c r="O52" s="65">
        <v>3017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1011</v>
      </c>
      <c r="L53" s="69">
        <v>1021</v>
      </c>
      <c r="M53" s="69">
        <v>997</v>
      </c>
      <c r="N53" s="69">
        <v>1131</v>
      </c>
      <c r="O53" s="70">
        <v>1169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v>840</v>
      </c>
      <c r="L57" s="84">
        <v>1200</v>
      </c>
      <c r="M57" s="84">
        <v>1200</v>
      </c>
      <c r="N57" s="84">
        <v>900</v>
      </c>
      <c r="O57" s="85">
        <v>500</v>
      </c>
    </row>
    <row r="58" spans="1:21" ht="31.5" customHeight="1" thickBot="1" x14ac:dyDescent="0.2">
      <c r="B58" s="1270"/>
      <c r="C58" s="1271"/>
      <c r="D58" s="1275" t="s">
        <v>27</v>
      </c>
      <c r="E58" s="1276"/>
      <c r="F58" s="1276"/>
      <c r="G58" s="1276"/>
      <c r="H58" s="1276"/>
      <c r="I58" s="1276"/>
      <c r="J58" s="1277"/>
      <c r="K58" s="86">
        <v>360</v>
      </c>
      <c r="L58" s="87">
        <v>360</v>
      </c>
      <c r="M58" s="87">
        <v>300</v>
      </c>
      <c r="N58" s="87">
        <v>200</v>
      </c>
      <c r="O58" s="88">
        <v>100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cPgmklVfkeYB2Q4F5voJfebsi9KR/vtM1zPX8wz1vXErGcZHeAgs3sWo9T+GdDd5wb5W9TryZEw7QBfWBonkg==" saltValue="MHYZQ/s4qCNYhvjaCACZ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30252</v>
      </c>
      <c r="J41" s="104">
        <v>28023</v>
      </c>
      <c r="K41" s="104">
        <v>25067</v>
      </c>
      <c r="L41" s="104">
        <v>22621</v>
      </c>
      <c r="M41" s="105">
        <v>20491</v>
      </c>
    </row>
    <row r="42" spans="2:13" ht="27.75" customHeight="1" x14ac:dyDescent="0.15">
      <c r="B42" s="1280"/>
      <c r="C42" s="1281"/>
      <c r="D42" s="106"/>
      <c r="E42" s="1286" t="s">
        <v>32</v>
      </c>
      <c r="F42" s="1286"/>
      <c r="G42" s="1286"/>
      <c r="H42" s="1287"/>
      <c r="I42" s="107">
        <v>8</v>
      </c>
      <c r="J42" s="108">
        <v>7</v>
      </c>
      <c r="K42" s="108">
        <v>5</v>
      </c>
      <c r="L42" s="108">
        <v>3</v>
      </c>
      <c r="M42" s="109">
        <v>2</v>
      </c>
    </row>
    <row r="43" spans="2:13" ht="27.75" customHeight="1" x14ac:dyDescent="0.15">
      <c r="B43" s="1280"/>
      <c r="C43" s="1281"/>
      <c r="D43" s="106"/>
      <c r="E43" s="1286" t="s">
        <v>33</v>
      </c>
      <c r="F43" s="1286"/>
      <c r="G43" s="1286"/>
      <c r="H43" s="1287"/>
      <c r="I43" s="107">
        <v>6642</v>
      </c>
      <c r="J43" s="108">
        <v>6411</v>
      </c>
      <c r="K43" s="108">
        <v>5682</v>
      </c>
      <c r="L43" s="108">
        <v>4844</v>
      </c>
      <c r="M43" s="109">
        <v>3956</v>
      </c>
    </row>
    <row r="44" spans="2:13" ht="27.75" customHeight="1" x14ac:dyDescent="0.15">
      <c r="B44" s="1280"/>
      <c r="C44" s="1281"/>
      <c r="D44" s="106"/>
      <c r="E44" s="1286" t="s">
        <v>34</v>
      </c>
      <c r="F44" s="1286"/>
      <c r="G44" s="1286"/>
      <c r="H44" s="1287"/>
      <c r="I44" s="107">
        <v>3416</v>
      </c>
      <c r="J44" s="108">
        <v>3478</v>
      </c>
      <c r="K44" s="108">
        <v>3365</v>
      </c>
      <c r="L44" s="108">
        <v>3271</v>
      </c>
      <c r="M44" s="109">
        <v>3277</v>
      </c>
    </row>
    <row r="45" spans="2:13" ht="27.75" customHeight="1" x14ac:dyDescent="0.15">
      <c r="B45" s="1280"/>
      <c r="C45" s="1281"/>
      <c r="D45" s="106"/>
      <c r="E45" s="1286" t="s">
        <v>35</v>
      </c>
      <c r="F45" s="1286"/>
      <c r="G45" s="1286"/>
      <c r="H45" s="1287"/>
      <c r="I45" s="107">
        <v>3293</v>
      </c>
      <c r="J45" s="108">
        <v>3216</v>
      </c>
      <c r="K45" s="108">
        <v>3143</v>
      </c>
      <c r="L45" s="108">
        <v>2922</v>
      </c>
      <c r="M45" s="109">
        <v>2813</v>
      </c>
    </row>
    <row r="46" spans="2:13" ht="27.75" customHeight="1" x14ac:dyDescent="0.15">
      <c r="B46" s="1280"/>
      <c r="C46" s="1281"/>
      <c r="D46" s="110"/>
      <c r="E46" s="1286" t="s">
        <v>36</v>
      </c>
      <c r="F46" s="1286"/>
      <c r="G46" s="1286"/>
      <c r="H46" s="1287"/>
      <c r="I46" s="107" t="s">
        <v>524</v>
      </c>
      <c r="J46" s="108" t="s">
        <v>524</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v>52</v>
      </c>
      <c r="M49" s="109" t="s">
        <v>524</v>
      </c>
    </row>
    <row r="50" spans="2:13" ht="27.75" customHeight="1" x14ac:dyDescent="0.15">
      <c r="B50" s="1291" t="s">
        <v>40</v>
      </c>
      <c r="C50" s="1292"/>
      <c r="D50" s="112"/>
      <c r="E50" s="1286" t="s">
        <v>41</v>
      </c>
      <c r="F50" s="1286"/>
      <c r="G50" s="1286"/>
      <c r="H50" s="1287"/>
      <c r="I50" s="107">
        <v>8584</v>
      </c>
      <c r="J50" s="108">
        <v>8905</v>
      </c>
      <c r="K50" s="108">
        <v>8889</v>
      </c>
      <c r="L50" s="108">
        <v>8861</v>
      </c>
      <c r="M50" s="109">
        <v>8804</v>
      </c>
    </row>
    <row r="51" spans="2:13" ht="27.75" customHeight="1" x14ac:dyDescent="0.15">
      <c r="B51" s="1280"/>
      <c r="C51" s="1281"/>
      <c r="D51" s="106"/>
      <c r="E51" s="1286" t="s">
        <v>42</v>
      </c>
      <c r="F51" s="1286"/>
      <c r="G51" s="1286"/>
      <c r="H51" s="1287"/>
      <c r="I51" s="107">
        <v>892</v>
      </c>
      <c r="J51" s="108">
        <v>734</v>
      </c>
      <c r="K51" s="108">
        <v>551</v>
      </c>
      <c r="L51" s="108">
        <v>538</v>
      </c>
      <c r="M51" s="109">
        <v>448</v>
      </c>
    </row>
    <row r="52" spans="2:13" ht="27.75" customHeight="1" x14ac:dyDescent="0.15">
      <c r="B52" s="1282"/>
      <c r="C52" s="1283"/>
      <c r="D52" s="106"/>
      <c r="E52" s="1286" t="s">
        <v>43</v>
      </c>
      <c r="F52" s="1286"/>
      <c r="G52" s="1286"/>
      <c r="H52" s="1287"/>
      <c r="I52" s="107">
        <v>30084</v>
      </c>
      <c r="J52" s="108">
        <v>28192</v>
      </c>
      <c r="K52" s="108">
        <v>26624</v>
      </c>
      <c r="L52" s="108">
        <v>24880</v>
      </c>
      <c r="M52" s="109">
        <v>23222</v>
      </c>
    </row>
    <row r="53" spans="2:13" ht="27.75" customHeight="1" thickBot="1" x14ac:dyDescent="0.2">
      <c r="B53" s="1293" t="s">
        <v>21</v>
      </c>
      <c r="C53" s="1294"/>
      <c r="D53" s="113"/>
      <c r="E53" s="1295" t="s">
        <v>44</v>
      </c>
      <c r="F53" s="1295"/>
      <c r="G53" s="1295"/>
      <c r="H53" s="1296"/>
      <c r="I53" s="114">
        <v>4049</v>
      </c>
      <c r="J53" s="115">
        <v>3304</v>
      </c>
      <c r="K53" s="115">
        <v>1197</v>
      </c>
      <c r="L53" s="115">
        <v>-566</v>
      </c>
      <c r="M53" s="116">
        <v>-1935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aze4gGmfsoP5pneep3i45hnn/Kzy/6BZWLB6TT5rfZTjMPyTC3gM3kQK9/mqZ8BrU4DFNk01dugBlAT8QyAQ==" saltValue="Bk3ABtG8jGRzO/io8fbC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47</v>
      </c>
      <c r="D55" s="1305"/>
      <c r="E55" s="1306"/>
      <c r="F55" s="128">
        <v>4702</v>
      </c>
      <c r="G55" s="128">
        <v>3187</v>
      </c>
      <c r="H55" s="129">
        <v>3511</v>
      </c>
    </row>
    <row r="56" spans="2:8" ht="52.5" customHeight="1" x14ac:dyDescent="0.15">
      <c r="B56" s="130"/>
      <c r="C56" s="1307" t="s">
        <v>48</v>
      </c>
      <c r="D56" s="1307"/>
      <c r="E56" s="1308"/>
      <c r="F56" s="131">
        <v>8</v>
      </c>
      <c r="G56" s="131">
        <v>9</v>
      </c>
      <c r="H56" s="132">
        <v>10</v>
      </c>
    </row>
    <row r="57" spans="2:8" ht="53.25" customHeight="1" x14ac:dyDescent="0.15">
      <c r="B57" s="130"/>
      <c r="C57" s="1309" t="s">
        <v>49</v>
      </c>
      <c r="D57" s="1309"/>
      <c r="E57" s="1310"/>
      <c r="F57" s="133">
        <v>4855</v>
      </c>
      <c r="G57" s="133">
        <v>6555</v>
      </c>
      <c r="H57" s="134">
        <v>6559</v>
      </c>
    </row>
    <row r="58" spans="2:8" ht="45.75" customHeight="1" x14ac:dyDescent="0.15">
      <c r="B58" s="135"/>
      <c r="C58" s="1297" t="s">
        <v>604</v>
      </c>
      <c r="D58" s="1298"/>
      <c r="E58" s="1299"/>
      <c r="F58" s="136">
        <v>2139</v>
      </c>
      <c r="G58" s="136">
        <v>2099</v>
      </c>
      <c r="H58" s="137">
        <v>2059</v>
      </c>
    </row>
    <row r="59" spans="2:8" ht="45.75" customHeight="1" x14ac:dyDescent="0.15">
      <c r="B59" s="135"/>
      <c r="C59" s="1297" t="s">
        <v>605</v>
      </c>
      <c r="D59" s="1298"/>
      <c r="E59" s="1299"/>
      <c r="F59" s="136">
        <v>0</v>
      </c>
      <c r="G59" s="136">
        <v>1700</v>
      </c>
      <c r="H59" s="137">
        <v>1679</v>
      </c>
    </row>
    <row r="60" spans="2:8" ht="45.75" customHeight="1" x14ac:dyDescent="0.15">
      <c r="B60" s="135"/>
      <c r="C60" s="1297" t="s">
        <v>606</v>
      </c>
      <c r="D60" s="1298"/>
      <c r="E60" s="1299"/>
      <c r="F60" s="136">
        <v>1068</v>
      </c>
      <c r="G60" s="136">
        <v>1098</v>
      </c>
      <c r="H60" s="137">
        <v>1135</v>
      </c>
    </row>
    <row r="61" spans="2:8" ht="45.75" customHeight="1" x14ac:dyDescent="0.15">
      <c r="B61" s="135"/>
      <c r="C61" s="1297" t="s">
        <v>607</v>
      </c>
      <c r="D61" s="1298"/>
      <c r="E61" s="1299"/>
      <c r="F61" s="136">
        <v>688</v>
      </c>
      <c r="G61" s="136">
        <v>687</v>
      </c>
      <c r="H61" s="137">
        <v>630</v>
      </c>
    </row>
    <row r="62" spans="2:8" ht="45.75" customHeight="1" thickBot="1" x14ac:dyDescent="0.2">
      <c r="B62" s="138"/>
      <c r="C62" s="1300" t="s">
        <v>608</v>
      </c>
      <c r="D62" s="1301"/>
      <c r="E62" s="1302"/>
      <c r="F62" s="139">
        <v>273</v>
      </c>
      <c r="G62" s="139">
        <v>290</v>
      </c>
      <c r="H62" s="140">
        <v>309</v>
      </c>
    </row>
    <row r="63" spans="2:8" ht="52.5" customHeight="1" thickBot="1" x14ac:dyDescent="0.2">
      <c r="B63" s="141"/>
      <c r="C63" s="1303" t="s">
        <v>50</v>
      </c>
      <c r="D63" s="1303"/>
      <c r="E63" s="1304"/>
      <c r="F63" s="142">
        <v>9565</v>
      </c>
      <c r="G63" s="142">
        <v>9751</v>
      </c>
      <c r="H63" s="143">
        <v>10079</v>
      </c>
    </row>
    <row r="64" spans="2:8" ht="15" customHeight="1" x14ac:dyDescent="0.15"/>
  </sheetData>
  <sheetProtection algorithmName="SHA-512" hashValue="UTb9jFKcEOSVnoz29YTnuQ45ASpzXEVI5Vci9Cp9moRkwPZKdpyl5Tn4nGlh3BNZCxBANl8NWgt7dRHgk+0/dA==" saltValue="93S+hCDnDgMHQ3U04ytL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84C1-3B04-41BB-8D78-D26E2186F781}">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39.9</v>
      </c>
      <c r="BQ51" s="1311"/>
      <c r="BR51" s="1311"/>
      <c r="BS51" s="1311"/>
      <c r="BT51" s="1311"/>
      <c r="BU51" s="1311"/>
      <c r="BV51" s="1311"/>
      <c r="BW51" s="1311"/>
      <c r="BX51" s="1311">
        <v>33.799999999999997</v>
      </c>
      <c r="BY51" s="1311"/>
      <c r="BZ51" s="1311"/>
      <c r="CA51" s="1311"/>
      <c r="CB51" s="1311"/>
      <c r="CC51" s="1311"/>
      <c r="CD51" s="1311"/>
      <c r="CE51" s="1311"/>
      <c r="CF51" s="1311">
        <v>12.4</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61.7</v>
      </c>
      <c r="BQ53" s="1311"/>
      <c r="BR53" s="1311"/>
      <c r="BS53" s="1311"/>
      <c r="BT53" s="1311"/>
      <c r="BU53" s="1311"/>
      <c r="BV53" s="1311"/>
      <c r="BW53" s="1311"/>
      <c r="BX53" s="1311">
        <v>61.9</v>
      </c>
      <c r="BY53" s="1311"/>
      <c r="BZ53" s="1311"/>
      <c r="CA53" s="1311"/>
      <c r="CB53" s="1311"/>
      <c r="CC53" s="1311"/>
      <c r="CD53" s="1311"/>
      <c r="CE53" s="1311"/>
      <c r="CF53" s="1311">
        <v>63.4</v>
      </c>
      <c r="CG53" s="1311"/>
      <c r="CH53" s="1311"/>
      <c r="CI53" s="1311"/>
      <c r="CJ53" s="1311"/>
      <c r="CK53" s="1311"/>
      <c r="CL53" s="1311"/>
      <c r="CM53" s="1311"/>
      <c r="CN53" s="1311">
        <v>64.2</v>
      </c>
      <c r="CO53" s="1311"/>
      <c r="CP53" s="1311"/>
      <c r="CQ53" s="1311"/>
      <c r="CR53" s="1311"/>
      <c r="CS53" s="1311"/>
      <c r="CT53" s="1311"/>
      <c r="CU53" s="1311"/>
      <c r="CV53" s="1311">
        <v>65.2</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39.9</v>
      </c>
      <c r="BQ73" s="1311"/>
      <c r="BR73" s="1311"/>
      <c r="BS73" s="1311"/>
      <c r="BT73" s="1311"/>
      <c r="BU73" s="1311"/>
      <c r="BV73" s="1311"/>
      <c r="BW73" s="1311"/>
      <c r="BX73" s="1311">
        <v>33.799999999999997</v>
      </c>
      <c r="BY73" s="1311"/>
      <c r="BZ73" s="1311"/>
      <c r="CA73" s="1311"/>
      <c r="CB73" s="1311"/>
      <c r="CC73" s="1311"/>
      <c r="CD73" s="1311"/>
      <c r="CE73" s="1311"/>
      <c r="CF73" s="1311">
        <v>12.4</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9.5</v>
      </c>
      <c r="BQ75" s="1311"/>
      <c r="BR75" s="1311"/>
      <c r="BS75" s="1311"/>
      <c r="BT75" s="1311"/>
      <c r="BU75" s="1311"/>
      <c r="BV75" s="1311"/>
      <c r="BW75" s="1311"/>
      <c r="BX75" s="1311">
        <v>10</v>
      </c>
      <c r="BY75" s="1311"/>
      <c r="BZ75" s="1311"/>
      <c r="CA75" s="1311"/>
      <c r="CB75" s="1311"/>
      <c r="CC75" s="1311"/>
      <c r="CD75" s="1311"/>
      <c r="CE75" s="1311"/>
      <c r="CF75" s="1311">
        <v>10.199999999999999</v>
      </c>
      <c r="CG75" s="1311"/>
      <c r="CH75" s="1311"/>
      <c r="CI75" s="1311"/>
      <c r="CJ75" s="1311"/>
      <c r="CK75" s="1311"/>
      <c r="CL75" s="1311"/>
      <c r="CM75" s="1311"/>
      <c r="CN75" s="1311">
        <v>10.8</v>
      </c>
      <c r="CO75" s="1311"/>
      <c r="CP75" s="1311"/>
      <c r="CQ75" s="1311"/>
      <c r="CR75" s="1311"/>
      <c r="CS75" s="1311"/>
      <c r="CT75" s="1311"/>
      <c r="CU75" s="1311"/>
      <c r="CV75" s="1311">
        <v>11.3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NIYTSLgXuehaRF3hqZmALlXQX4cgzurUcm24EdWjl5OVwNrDtvKLnUsePNk5E3OHS67JIPk2NJJV5xGH2zUuQ==" saltValue="6+BjsakWswynqkqni5A7+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C6DD-18B3-4C37-AC60-6C2645E0AC64}">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XFeC84U4OYgN87xZrLr54hE9qLL9MnYlnBiQmTxAzDr0uuYqaHFel14wCYKDhynbde+AKLA7/brtQLPrmDEpVg==" saltValue="9UQ1DCy31sXfCyKN/I+pH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CA40-B750-4591-9DF3-0B98D4E675B3}">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zLOFdXM/nW87Vzx/VRHVFeKuyoaH811ej4hfxOAKumZO+/z/NW8ZsdCrj8PFrounAEdhY8/NlDA3l/NiQcCg3Q==" saltValue="60JFRZsXAPBhwE2rjrqE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162456</v>
      </c>
      <c r="E3" s="162"/>
      <c r="F3" s="163">
        <v>65876</v>
      </c>
      <c r="G3" s="164"/>
      <c r="H3" s="165"/>
    </row>
    <row r="4" spans="1:8" x14ac:dyDescent="0.15">
      <c r="A4" s="166"/>
      <c r="B4" s="167"/>
      <c r="C4" s="168"/>
      <c r="D4" s="169">
        <v>120200</v>
      </c>
      <c r="E4" s="170"/>
      <c r="F4" s="171">
        <v>36484</v>
      </c>
      <c r="G4" s="172"/>
      <c r="H4" s="173"/>
    </row>
    <row r="5" spans="1:8" x14ac:dyDescent="0.15">
      <c r="A5" s="154" t="s">
        <v>558</v>
      </c>
      <c r="B5" s="159"/>
      <c r="C5" s="160"/>
      <c r="D5" s="161">
        <v>95943</v>
      </c>
      <c r="E5" s="162"/>
      <c r="F5" s="163">
        <v>68468</v>
      </c>
      <c r="G5" s="164"/>
      <c r="H5" s="165"/>
    </row>
    <row r="6" spans="1:8" x14ac:dyDescent="0.15">
      <c r="A6" s="166"/>
      <c r="B6" s="167"/>
      <c r="C6" s="168"/>
      <c r="D6" s="169">
        <v>42873</v>
      </c>
      <c r="E6" s="170"/>
      <c r="F6" s="171">
        <v>34140</v>
      </c>
      <c r="G6" s="172"/>
      <c r="H6" s="173"/>
    </row>
    <row r="7" spans="1:8" x14ac:dyDescent="0.15">
      <c r="A7" s="154" t="s">
        <v>559</v>
      </c>
      <c r="B7" s="159"/>
      <c r="C7" s="160"/>
      <c r="D7" s="161">
        <v>53352</v>
      </c>
      <c r="E7" s="162"/>
      <c r="F7" s="163">
        <v>69729</v>
      </c>
      <c r="G7" s="164"/>
      <c r="H7" s="165"/>
    </row>
    <row r="8" spans="1:8" x14ac:dyDescent="0.15">
      <c r="A8" s="166"/>
      <c r="B8" s="167"/>
      <c r="C8" s="168"/>
      <c r="D8" s="169">
        <v>35449</v>
      </c>
      <c r="E8" s="170"/>
      <c r="F8" s="171">
        <v>38908</v>
      </c>
      <c r="G8" s="172"/>
      <c r="H8" s="173"/>
    </row>
    <row r="9" spans="1:8" x14ac:dyDescent="0.15">
      <c r="A9" s="154" t="s">
        <v>560</v>
      </c>
      <c r="B9" s="159"/>
      <c r="C9" s="160"/>
      <c r="D9" s="161">
        <v>61693</v>
      </c>
      <c r="E9" s="162"/>
      <c r="F9" s="163">
        <v>74581</v>
      </c>
      <c r="G9" s="164"/>
      <c r="H9" s="165"/>
    </row>
    <row r="10" spans="1:8" x14ac:dyDescent="0.15">
      <c r="A10" s="166"/>
      <c r="B10" s="167"/>
      <c r="C10" s="168"/>
      <c r="D10" s="169">
        <v>34065</v>
      </c>
      <c r="E10" s="170"/>
      <c r="F10" s="171">
        <v>41563</v>
      </c>
      <c r="G10" s="172"/>
      <c r="H10" s="173"/>
    </row>
    <row r="11" spans="1:8" x14ac:dyDescent="0.15">
      <c r="A11" s="154" t="s">
        <v>561</v>
      </c>
      <c r="B11" s="159"/>
      <c r="C11" s="160"/>
      <c r="D11" s="161">
        <v>72201</v>
      </c>
      <c r="E11" s="162"/>
      <c r="F11" s="163">
        <v>76347</v>
      </c>
      <c r="G11" s="164"/>
      <c r="H11" s="165"/>
    </row>
    <row r="12" spans="1:8" x14ac:dyDescent="0.15">
      <c r="A12" s="166"/>
      <c r="B12" s="167"/>
      <c r="C12" s="174"/>
      <c r="D12" s="169">
        <v>37483</v>
      </c>
      <c r="E12" s="170"/>
      <c r="F12" s="171">
        <v>41762</v>
      </c>
      <c r="G12" s="172"/>
      <c r="H12" s="173"/>
    </row>
    <row r="13" spans="1:8" x14ac:dyDescent="0.15">
      <c r="A13" s="154"/>
      <c r="B13" s="159"/>
      <c r="C13" s="175"/>
      <c r="D13" s="176">
        <v>89129</v>
      </c>
      <c r="E13" s="177"/>
      <c r="F13" s="178">
        <v>71000</v>
      </c>
      <c r="G13" s="179"/>
      <c r="H13" s="165"/>
    </row>
    <row r="14" spans="1:8" x14ac:dyDescent="0.15">
      <c r="A14" s="166"/>
      <c r="B14" s="167"/>
      <c r="C14" s="168"/>
      <c r="D14" s="169">
        <v>54014</v>
      </c>
      <c r="E14" s="170"/>
      <c r="F14" s="171">
        <v>38571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3.41</v>
      </c>
      <c r="C19" s="180">
        <f>ROUND(VALUE(SUBSTITUTE(実質収支比率等に係る経年分析!G$48,"▲","-")),2)</f>
        <v>4.41</v>
      </c>
      <c r="D19" s="180">
        <f>ROUND(VALUE(SUBSTITUTE(実質収支比率等に係る経年分析!H$48,"▲","-")),2)</f>
        <v>2.85</v>
      </c>
      <c r="E19" s="180">
        <f>ROUND(VALUE(SUBSTITUTE(実質収支比率等に係る経年分析!I$48,"▲","-")),2)</f>
        <v>5.0599999999999996</v>
      </c>
      <c r="F19" s="180">
        <f>ROUND(VALUE(SUBSTITUTE(実質収支比率等に係る経年分析!J$48,"▲","-")),2)</f>
        <v>6.17</v>
      </c>
    </row>
    <row r="20" spans="1:11" x14ac:dyDescent="0.15">
      <c r="A20" s="180" t="s">
        <v>54</v>
      </c>
      <c r="B20" s="180">
        <f>ROUND(VALUE(SUBSTITUTE(実質収支比率等に係る経年分析!F$47,"▲","-")),2)</f>
        <v>33.94</v>
      </c>
      <c r="C20" s="180">
        <f>ROUND(VALUE(SUBSTITUTE(実質収支比率等に係る経年分析!G$47,"▲","-")),2)</f>
        <v>36.520000000000003</v>
      </c>
      <c r="D20" s="180">
        <f>ROUND(VALUE(SUBSTITUTE(実質収支比率等に係る経年分析!H$47,"▲","-")),2)</f>
        <v>36.94</v>
      </c>
      <c r="E20" s="180">
        <f>ROUND(VALUE(SUBSTITUTE(実質収支比率等に係る経年分析!I$47,"▲","-")),2)</f>
        <v>25.25</v>
      </c>
      <c r="F20" s="180">
        <f>ROUND(VALUE(SUBSTITUTE(実質収支比率等に係る経年分析!J$47,"▲","-")),2)</f>
        <v>27.63</v>
      </c>
    </row>
    <row r="21" spans="1:11" x14ac:dyDescent="0.15">
      <c r="A21" s="180" t="s">
        <v>55</v>
      </c>
      <c r="B21" s="180">
        <f>IF(ISNUMBER(VALUE(SUBSTITUTE(実質収支比率等に係る経年分析!F$49,"▲","-"))),ROUND(VALUE(SUBSTITUTE(実質収支比率等に係る経年分析!F$49,"▲","-")),2),NA())</f>
        <v>-3.87</v>
      </c>
      <c r="C21" s="180">
        <f>IF(ISNUMBER(VALUE(SUBSTITUTE(実質収支比率等に係る経年分析!G$49,"▲","-"))),ROUND(VALUE(SUBSTITUTE(実質収支比率等に係る経年分析!G$49,"▲","-")),2),NA())</f>
        <v>3.37</v>
      </c>
      <c r="D21" s="180">
        <f>IF(ISNUMBER(VALUE(SUBSTITUTE(実質収支比率等に係る経年分析!H$49,"▲","-"))),ROUND(VALUE(SUBSTITUTE(実質収支比率等に係る経年分析!H$49,"▲","-")),2),NA())</f>
        <v>1.23</v>
      </c>
      <c r="E21" s="180">
        <f>IF(ISNUMBER(VALUE(SUBSTITUTE(実質収支比率等に係る経年分析!I$49,"▲","-"))),ROUND(VALUE(SUBSTITUTE(実質収支比率等に係る経年分析!I$49,"▲","-")),2),NA())</f>
        <v>-9.41</v>
      </c>
      <c r="F21" s="180">
        <f>IF(ISNUMBER(VALUE(SUBSTITUTE(実質収支比率等に係る経年分析!J$49,"▲","-"))),ROUND(VALUE(SUBSTITUTE(実質収支比率等に係る経年分析!J$49,"▲","-")),2),NA())</f>
        <v>2.37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国民健康保険（事業勘定）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15">
      <c r="A31" s="181" t="str">
        <f>IF(連結実質赤字比率に係る赤字・黒字の構成分析!C$39="",NA(),連結実質赤字比率に係る赤字・黒字の構成分析!C$39)</f>
        <v>宅地開発事業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工業用水道事業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介護保険事業（保険事業勘定）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6.16</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8.86</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3228</v>
      </c>
      <c r="E42" s="182"/>
      <c r="F42" s="182"/>
      <c r="G42" s="182">
        <f>'実質公債費比率（分子）の構造'!L$52</f>
        <v>3296</v>
      </c>
      <c r="H42" s="182"/>
      <c r="I42" s="182"/>
      <c r="J42" s="182">
        <f>'実質公債費比率（分子）の構造'!M$52</f>
        <v>3251</v>
      </c>
      <c r="K42" s="182"/>
      <c r="L42" s="182"/>
      <c r="M42" s="182">
        <f>'実質公債費比率（分子）の構造'!N$52</f>
        <v>3152</v>
      </c>
      <c r="N42" s="182"/>
      <c r="O42" s="182"/>
      <c r="P42" s="182">
        <f>'実質公債費比率（分子）の構造'!O$52</f>
        <v>3017</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255</v>
      </c>
      <c r="C45" s="182"/>
      <c r="D45" s="182"/>
      <c r="E45" s="182">
        <f>'実質公債費比率（分子）の構造'!L$49</f>
        <v>268</v>
      </c>
      <c r="F45" s="182"/>
      <c r="G45" s="182"/>
      <c r="H45" s="182">
        <f>'実質公債費比率（分子）の構造'!M$49</f>
        <v>290</v>
      </c>
      <c r="I45" s="182"/>
      <c r="J45" s="182"/>
      <c r="K45" s="182">
        <f>'実質公債費比率（分子）の構造'!N$49</f>
        <v>415</v>
      </c>
      <c r="L45" s="182"/>
      <c r="M45" s="182"/>
      <c r="N45" s="182">
        <f>'実質公債費比率（分子）の構造'!O$49</f>
        <v>462</v>
      </c>
      <c r="O45" s="182"/>
      <c r="P45" s="182"/>
    </row>
    <row r="46" spans="1:16" x14ac:dyDescent="0.15">
      <c r="A46" s="182" t="s">
        <v>66</v>
      </c>
      <c r="B46" s="182">
        <f>'実質公債費比率（分子）の構造'!K$48</f>
        <v>862</v>
      </c>
      <c r="C46" s="182"/>
      <c r="D46" s="182"/>
      <c r="E46" s="182">
        <f>'実質公債費比率（分子）の構造'!L$48</f>
        <v>807</v>
      </c>
      <c r="F46" s="182"/>
      <c r="G46" s="182"/>
      <c r="H46" s="182">
        <f>'実質公債費比率（分子）の構造'!M$48</f>
        <v>764</v>
      </c>
      <c r="I46" s="182"/>
      <c r="J46" s="182"/>
      <c r="K46" s="182">
        <f>'実質公債費比率（分子）の構造'!N$48</f>
        <v>687</v>
      </c>
      <c r="L46" s="182"/>
      <c r="M46" s="182"/>
      <c r="N46" s="182">
        <f>'実質公債費比率（分子）の構造'!O$48</f>
        <v>647</v>
      </c>
      <c r="O46" s="182"/>
      <c r="P46" s="182"/>
    </row>
    <row r="47" spans="1:16" x14ac:dyDescent="0.15">
      <c r="A47" s="182" t="s">
        <v>67</v>
      </c>
      <c r="B47" s="182">
        <f>'実質公債費比率（分子）の構造'!K$47</f>
        <v>60</v>
      </c>
      <c r="C47" s="182"/>
      <c r="D47" s="182"/>
      <c r="E47" s="182">
        <f>'実質公債費比率（分子）の構造'!L$47</f>
        <v>60</v>
      </c>
      <c r="F47" s="182"/>
      <c r="G47" s="182"/>
      <c r="H47" s="182">
        <f>'実質公債費比率（分子）の構造'!M$47</f>
        <v>50</v>
      </c>
      <c r="I47" s="182"/>
      <c r="J47" s="182"/>
      <c r="K47" s="182">
        <f>'実質公債費比率（分子）の構造'!N$47</f>
        <v>33</v>
      </c>
      <c r="L47" s="182"/>
      <c r="M47" s="182"/>
      <c r="N47" s="182">
        <f>'実質公債費比率（分子）の構造'!O$47</f>
        <v>17</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3062</v>
      </c>
      <c r="C49" s="182"/>
      <c r="D49" s="182"/>
      <c r="E49" s="182">
        <f>'実質公債費比率（分子）の構造'!L$45</f>
        <v>3182</v>
      </c>
      <c r="F49" s="182"/>
      <c r="G49" s="182"/>
      <c r="H49" s="182">
        <f>'実質公債費比率（分子）の構造'!M$45</f>
        <v>3144</v>
      </c>
      <c r="I49" s="182"/>
      <c r="J49" s="182"/>
      <c r="K49" s="182">
        <f>'実質公債費比率（分子）の構造'!N$45</f>
        <v>3148</v>
      </c>
      <c r="L49" s="182"/>
      <c r="M49" s="182"/>
      <c r="N49" s="182">
        <f>'実質公債費比率（分子）の構造'!O$45</f>
        <v>3060</v>
      </c>
      <c r="O49" s="182"/>
      <c r="P49" s="182"/>
    </row>
    <row r="50" spans="1:16" x14ac:dyDescent="0.15">
      <c r="A50" s="182" t="s">
        <v>70</v>
      </c>
      <c r="B50" s="182" t="e">
        <f>NA()</f>
        <v>#N/A</v>
      </c>
      <c r="C50" s="182">
        <f>IF(ISNUMBER('実質公債費比率（分子）の構造'!K$53),'実質公債費比率（分子）の構造'!K$53,NA())</f>
        <v>1011</v>
      </c>
      <c r="D50" s="182" t="e">
        <f>NA()</f>
        <v>#N/A</v>
      </c>
      <c r="E50" s="182" t="e">
        <f>NA()</f>
        <v>#N/A</v>
      </c>
      <c r="F50" s="182">
        <f>IF(ISNUMBER('実質公債費比率（分子）の構造'!L$53),'実質公債費比率（分子）の構造'!L$53,NA())</f>
        <v>1021</v>
      </c>
      <c r="G50" s="182" t="e">
        <f>NA()</f>
        <v>#N/A</v>
      </c>
      <c r="H50" s="182" t="e">
        <f>NA()</f>
        <v>#N/A</v>
      </c>
      <c r="I50" s="182">
        <f>IF(ISNUMBER('実質公債費比率（分子）の構造'!M$53),'実質公債費比率（分子）の構造'!M$53,NA())</f>
        <v>997</v>
      </c>
      <c r="J50" s="182" t="e">
        <f>NA()</f>
        <v>#N/A</v>
      </c>
      <c r="K50" s="182" t="e">
        <f>NA()</f>
        <v>#N/A</v>
      </c>
      <c r="L50" s="182">
        <f>IF(ISNUMBER('実質公債費比率（分子）の構造'!N$53),'実質公債費比率（分子）の構造'!N$53,NA())</f>
        <v>1131</v>
      </c>
      <c r="M50" s="182" t="e">
        <f>NA()</f>
        <v>#N/A</v>
      </c>
      <c r="N50" s="182" t="e">
        <f>NA()</f>
        <v>#N/A</v>
      </c>
      <c r="O50" s="182">
        <f>IF(ISNUMBER('実質公債費比率（分子）の構造'!O$53),'実質公債費比率（分子）の構造'!O$53,NA())</f>
        <v>1169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30084</v>
      </c>
      <c r="E56" s="181"/>
      <c r="F56" s="181"/>
      <c r="G56" s="181">
        <f>'将来負担比率（分子）の構造'!J$52</f>
        <v>28192</v>
      </c>
      <c r="H56" s="181"/>
      <c r="I56" s="181"/>
      <c r="J56" s="181">
        <f>'将来負担比率（分子）の構造'!K$52</f>
        <v>26624</v>
      </c>
      <c r="K56" s="181"/>
      <c r="L56" s="181"/>
      <c r="M56" s="181">
        <f>'将来負担比率（分子）の構造'!L$52</f>
        <v>24880</v>
      </c>
      <c r="N56" s="181"/>
      <c r="O56" s="181"/>
      <c r="P56" s="181">
        <f>'将来負担比率（分子）の構造'!M$52</f>
        <v>23222</v>
      </c>
    </row>
    <row r="57" spans="1:16" x14ac:dyDescent="0.15">
      <c r="A57" s="181" t="s">
        <v>42</v>
      </c>
      <c r="B57" s="181"/>
      <c r="C57" s="181"/>
      <c r="D57" s="181">
        <f>'将来負担比率（分子）の構造'!I$51</f>
        <v>892</v>
      </c>
      <c r="E57" s="181"/>
      <c r="F57" s="181"/>
      <c r="G57" s="181">
        <f>'将来負担比率（分子）の構造'!J$51</f>
        <v>734</v>
      </c>
      <c r="H57" s="181"/>
      <c r="I57" s="181"/>
      <c r="J57" s="181">
        <f>'将来負担比率（分子）の構造'!K$51</f>
        <v>551</v>
      </c>
      <c r="K57" s="181"/>
      <c r="L57" s="181"/>
      <c r="M57" s="181">
        <f>'将来負担比率（分子）の構造'!L$51</f>
        <v>538</v>
      </c>
      <c r="N57" s="181"/>
      <c r="O57" s="181"/>
      <c r="P57" s="181">
        <f>'将来負担比率（分子）の構造'!M$51</f>
        <v>448</v>
      </c>
    </row>
    <row r="58" spans="1:16" x14ac:dyDescent="0.15">
      <c r="A58" s="181" t="s">
        <v>41</v>
      </c>
      <c r="B58" s="181"/>
      <c r="C58" s="181"/>
      <c r="D58" s="181">
        <f>'将来負担比率（分子）の構造'!I$50</f>
        <v>8584</v>
      </c>
      <c r="E58" s="181"/>
      <c r="F58" s="181"/>
      <c r="G58" s="181">
        <f>'将来負担比率（分子）の構造'!J$50</f>
        <v>8905</v>
      </c>
      <c r="H58" s="181"/>
      <c r="I58" s="181"/>
      <c r="J58" s="181">
        <f>'将来負担比率（分子）の構造'!K$50</f>
        <v>8889</v>
      </c>
      <c r="K58" s="181"/>
      <c r="L58" s="181"/>
      <c r="M58" s="181">
        <f>'将来負担比率（分子）の構造'!L$50</f>
        <v>8861</v>
      </c>
      <c r="N58" s="181"/>
      <c r="O58" s="181"/>
      <c r="P58" s="181">
        <f>'将来負担比率（分子）の構造'!M$50</f>
        <v>8804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52</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3293</v>
      </c>
      <c r="C62" s="181"/>
      <c r="D62" s="181"/>
      <c r="E62" s="181">
        <f>'将来負担比率（分子）の構造'!J$45</f>
        <v>3216</v>
      </c>
      <c r="F62" s="181"/>
      <c r="G62" s="181"/>
      <c r="H62" s="181">
        <f>'将来負担比率（分子）の構造'!K$45</f>
        <v>3143</v>
      </c>
      <c r="I62" s="181"/>
      <c r="J62" s="181"/>
      <c r="K62" s="181">
        <f>'将来負担比率（分子）の構造'!L$45</f>
        <v>2922</v>
      </c>
      <c r="L62" s="181"/>
      <c r="M62" s="181"/>
      <c r="N62" s="181">
        <f>'将来負担比率（分子）の構造'!M$45</f>
        <v>2813</v>
      </c>
      <c r="O62" s="181"/>
      <c r="P62" s="181"/>
    </row>
    <row r="63" spans="1:16" x14ac:dyDescent="0.15">
      <c r="A63" s="181" t="s">
        <v>34</v>
      </c>
      <c r="B63" s="181">
        <f>'将来負担比率（分子）の構造'!I$44</f>
        <v>3416</v>
      </c>
      <c r="C63" s="181"/>
      <c r="D63" s="181"/>
      <c r="E63" s="181">
        <f>'将来負担比率（分子）の構造'!J$44</f>
        <v>3478</v>
      </c>
      <c r="F63" s="181"/>
      <c r="G63" s="181"/>
      <c r="H63" s="181">
        <f>'将来負担比率（分子）の構造'!K$44</f>
        <v>3365</v>
      </c>
      <c r="I63" s="181"/>
      <c r="J63" s="181"/>
      <c r="K63" s="181">
        <f>'将来負担比率（分子）の構造'!L$44</f>
        <v>3271</v>
      </c>
      <c r="L63" s="181"/>
      <c r="M63" s="181"/>
      <c r="N63" s="181">
        <f>'将来負担比率（分子）の構造'!M$44</f>
        <v>3277</v>
      </c>
      <c r="O63" s="181"/>
      <c r="P63" s="181"/>
    </row>
    <row r="64" spans="1:16" x14ac:dyDescent="0.15">
      <c r="A64" s="181" t="s">
        <v>33</v>
      </c>
      <c r="B64" s="181">
        <f>'将来負担比率（分子）の構造'!I$43</f>
        <v>6642</v>
      </c>
      <c r="C64" s="181"/>
      <c r="D64" s="181"/>
      <c r="E64" s="181">
        <f>'将来負担比率（分子）の構造'!J$43</f>
        <v>6411</v>
      </c>
      <c r="F64" s="181"/>
      <c r="G64" s="181"/>
      <c r="H64" s="181">
        <f>'将来負担比率（分子）の構造'!K$43</f>
        <v>5682</v>
      </c>
      <c r="I64" s="181"/>
      <c r="J64" s="181"/>
      <c r="K64" s="181">
        <f>'将来負担比率（分子）の構造'!L$43</f>
        <v>4844</v>
      </c>
      <c r="L64" s="181"/>
      <c r="M64" s="181"/>
      <c r="N64" s="181">
        <f>'将来負担比率（分子）の構造'!M$43</f>
        <v>3956</v>
      </c>
      <c r="O64" s="181"/>
      <c r="P64" s="181"/>
    </row>
    <row r="65" spans="1:16" x14ac:dyDescent="0.15">
      <c r="A65" s="181" t="s">
        <v>32</v>
      </c>
      <c r="B65" s="181">
        <f>'将来負担比率（分子）の構造'!I$42</f>
        <v>8</v>
      </c>
      <c r="C65" s="181"/>
      <c r="D65" s="181"/>
      <c r="E65" s="181">
        <f>'将来負担比率（分子）の構造'!J$42</f>
        <v>7</v>
      </c>
      <c r="F65" s="181"/>
      <c r="G65" s="181"/>
      <c r="H65" s="181">
        <f>'将来負担比率（分子）の構造'!K$42</f>
        <v>5</v>
      </c>
      <c r="I65" s="181"/>
      <c r="J65" s="181"/>
      <c r="K65" s="181">
        <f>'将来負担比率（分子）の構造'!L$42</f>
        <v>3</v>
      </c>
      <c r="L65" s="181"/>
      <c r="M65" s="181"/>
      <c r="N65" s="181">
        <f>'将来負担比率（分子）の構造'!M$42</f>
        <v>2</v>
      </c>
      <c r="O65" s="181"/>
      <c r="P65" s="181"/>
    </row>
    <row r="66" spans="1:16" x14ac:dyDescent="0.15">
      <c r="A66" s="181" t="s">
        <v>31</v>
      </c>
      <c r="B66" s="181">
        <f>'将来負担比率（分子）の構造'!I$41</f>
        <v>30252</v>
      </c>
      <c r="C66" s="181"/>
      <c r="D66" s="181"/>
      <c r="E66" s="181">
        <f>'将来負担比率（分子）の構造'!J$41</f>
        <v>28023</v>
      </c>
      <c r="F66" s="181"/>
      <c r="G66" s="181"/>
      <c r="H66" s="181">
        <f>'将来負担比率（分子）の構造'!K$41</f>
        <v>25067</v>
      </c>
      <c r="I66" s="181"/>
      <c r="J66" s="181"/>
      <c r="K66" s="181">
        <f>'将来負担比率（分子）の構造'!L$41</f>
        <v>22621</v>
      </c>
      <c r="L66" s="181"/>
      <c r="M66" s="181"/>
      <c r="N66" s="181">
        <f>'将来負担比率（分子）の構造'!M$41</f>
        <v>20491</v>
      </c>
      <c r="O66" s="181"/>
      <c r="P66" s="181"/>
    </row>
    <row r="67" spans="1:16" x14ac:dyDescent="0.15">
      <c r="A67" s="181" t="s">
        <v>74</v>
      </c>
      <c r="B67" s="181" t="e">
        <f>NA()</f>
        <v>#N/A</v>
      </c>
      <c r="C67" s="181">
        <f>IF(ISNUMBER('将来負担比率（分子）の構造'!I$53), IF('将来負担比率（分子）の構造'!I$53 &lt; 0, 0, '将来負担比率（分子）の構造'!I$53), NA())</f>
        <v>4049</v>
      </c>
      <c r="D67" s="181" t="e">
        <f>NA()</f>
        <v>#N/A</v>
      </c>
      <c r="E67" s="181" t="e">
        <f>NA()</f>
        <v>#N/A</v>
      </c>
      <c r="F67" s="181">
        <f>IF(ISNUMBER('将来負担比率（分子）の構造'!J$53), IF('将来負担比率（分子）の構造'!J$53 &lt; 0, 0, '将来負担比率（分子）の構造'!J$53), NA())</f>
        <v>3304</v>
      </c>
      <c r="G67" s="181" t="e">
        <f>NA()</f>
        <v>#N/A</v>
      </c>
      <c r="H67" s="181" t="e">
        <f>NA()</f>
        <v>#N/A</v>
      </c>
      <c r="I67" s="181">
        <f>IF(ISNUMBER('将来負担比率（分子）の構造'!K$53), IF('将来負担比率（分子）の構造'!K$53 &lt; 0, 0, '将来負担比率（分子）の構造'!K$53), NA())</f>
        <v>1197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4702</v>
      </c>
      <c r="C72" s="185">
        <f>基金残高に係る経年分析!G55</f>
        <v>3187</v>
      </c>
      <c r="D72" s="185">
        <f>基金残高に係る経年分析!H55</f>
        <v>3511</v>
      </c>
    </row>
    <row r="73" spans="1:16" x14ac:dyDescent="0.15">
      <c r="A73" s="184" t="s">
        <v>77</v>
      </c>
      <c r="B73" s="185">
        <f>基金残高に係る経年分析!F56</f>
        <v>8</v>
      </c>
      <c r="C73" s="185">
        <f>基金残高に係る経年分析!G56</f>
        <v>9</v>
      </c>
      <c r="D73" s="185">
        <f>基金残高に係る経年分析!H56</f>
        <v>10</v>
      </c>
    </row>
    <row r="74" spans="1:16" x14ac:dyDescent="0.15">
      <c r="A74" s="184" t="s">
        <v>78</v>
      </c>
      <c r="B74" s="185">
        <f>基金残高に係る経年分析!F57</f>
        <v>4855</v>
      </c>
      <c r="C74" s="185">
        <f>基金残高に係る経年分析!G57</f>
        <v>6555</v>
      </c>
      <c r="D74" s="185">
        <f>基金残高に係る経年分析!H57</f>
        <v>6559</v>
      </c>
    </row>
  </sheetData>
  <sheetProtection algorithmName="SHA-512" hashValue="qehjnw+d3Ui7i2RCXELHg0TzbTuWV8ndyrsbpQB78CkpxlbQT6gWmBvZZePjji3hhqDbZVgbNFHTzfImnbFkNw==" saltValue="3jp6zEZOFpn1h+BEo/pK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4463762</v>
      </c>
      <c r="S5" s="675"/>
      <c r="T5" s="675"/>
      <c r="U5" s="675"/>
      <c r="V5" s="675"/>
      <c r="W5" s="675"/>
      <c r="X5" s="675"/>
      <c r="Y5" s="676"/>
      <c r="Z5" s="677">
        <v>18</v>
      </c>
      <c r="AA5" s="677"/>
      <c r="AB5" s="677"/>
      <c r="AC5" s="677"/>
      <c r="AD5" s="678">
        <v>4463762</v>
      </c>
      <c r="AE5" s="678"/>
      <c r="AF5" s="678"/>
      <c r="AG5" s="678"/>
      <c r="AH5" s="678"/>
      <c r="AI5" s="678"/>
      <c r="AJ5" s="678"/>
      <c r="AK5" s="678"/>
      <c r="AL5" s="679">
        <v>36.5</v>
      </c>
      <c r="AM5" s="680"/>
      <c r="AN5" s="680"/>
      <c r="AO5" s="681"/>
      <c r="AP5" s="671" t="s">
        <v>224</v>
      </c>
      <c r="AQ5" s="672"/>
      <c r="AR5" s="672"/>
      <c r="AS5" s="672"/>
      <c r="AT5" s="672"/>
      <c r="AU5" s="672"/>
      <c r="AV5" s="672"/>
      <c r="AW5" s="672"/>
      <c r="AX5" s="672"/>
      <c r="AY5" s="672"/>
      <c r="AZ5" s="672"/>
      <c r="BA5" s="672"/>
      <c r="BB5" s="672"/>
      <c r="BC5" s="672"/>
      <c r="BD5" s="672"/>
      <c r="BE5" s="672"/>
      <c r="BF5" s="673"/>
      <c r="BG5" s="685">
        <v>4460288</v>
      </c>
      <c r="BH5" s="686"/>
      <c r="BI5" s="686"/>
      <c r="BJ5" s="686"/>
      <c r="BK5" s="686"/>
      <c r="BL5" s="686"/>
      <c r="BM5" s="686"/>
      <c r="BN5" s="687"/>
      <c r="BO5" s="688">
        <v>99.9</v>
      </c>
      <c r="BP5" s="688"/>
      <c r="BQ5" s="688"/>
      <c r="BR5" s="688"/>
      <c r="BS5" s="689" t="s">
        <v>128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249103</v>
      </c>
      <c r="S6" s="686"/>
      <c r="T6" s="686"/>
      <c r="U6" s="686"/>
      <c r="V6" s="686"/>
      <c r="W6" s="686"/>
      <c r="X6" s="686"/>
      <c r="Y6" s="687"/>
      <c r="Z6" s="688">
        <v>1</v>
      </c>
      <c r="AA6" s="688"/>
      <c r="AB6" s="688"/>
      <c r="AC6" s="688"/>
      <c r="AD6" s="689">
        <v>249103</v>
      </c>
      <c r="AE6" s="689"/>
      <c r="AF6" s="689"/>
      <c r="AG6" s="689"/>
      <c r="AH6" s="689"/>
      <c r="AI6" s="689"/>
      <c r="AJ6" s="689"/>
      <c r="AK6" s="689"/>
      <c r="AL6" s="690">
        <v>2</v>
      </c>
      <c r="AM6" s="691"/>
      <c r="AN6" s="691"/>
      <c r="AO6" s="692"/>
      <c r="AP6" s="682" t="s">
        <v>229</v>
      </c>
      <c r="AQ6" s="683"/>
      <c r="AR6" s="683"/>
      <c r="AS6" s="683"/>
      <c r="AT6" s="683"/>
      <c r="AU6" s="683"/>
      <c r="AV6" s="683"/>
      <c r="AW6" s="683"/>
      <c r="AX6" s="683"/>
      <c r="AY6" s="683"/>
      <c r="AZ6" s="683"/>
      <c r="BA6" s="683"/>
      <c r="BB6" s="683"/>
      <c r="BC6" s="683"/>
      <c r="BD6" s="683"/>
      <c r="BE6" s="683"/>
      <c r="BF6" s="684"/>
      <c r="BG6" s="685">
        <v>4460288</v>
      </c>
      <c r="BH6" s="686"/>
      <c r="BI6" s="686"/>
      <c r="BJ6" s="686"/>
      <c r="BK6" s="686"/>
      <c r="BL6" s="686"/>
      <c r="BM6" s="686"/>
      <c r="BN6" s="687"/>
      <c r="BO6" s="688">
        <v>99.9</v>
      </c>
      <c r="BP6" s="688"/>
      <c r="BQ6" s="688"/>
      <c r="BR6" s="688"/>
      <c r="BS6" s="689" t="s">
        <v>128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172723</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172720</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3706</v>
      </c>
      <c r="S7" s="686"/>
      <c r="T7" s="686"/>
      <c r="U7" s="686"/>
      <c r="V7" s="686"/>
      <c r="W7" s="686"/>
      <c r="X7" s="686"/>
      <c r="Y7" s="687"/>
      <c r="Z7" s="688">
        <v>0</v>
      </c>
      <c r="AA7" s="688"/>
      <c r="AB7" s="688"/>
      <c r="AC7" s="688"/>
      <c r="AD7" s="689">
        <v>3706</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1432941</v>
      </c>
      <c r="BH7" s="686"/>
      <c r="BI7" s="686"/>
      <c r="BJ7" s="686"/>
      <c r="BK7" s="686"/>
      <c r="BL7" s="686"/>
      <c r="BM7" s="686"/>
      <c r="BN7" s="687"/>
      <c r="BO7" s="688">
        <v>32.1</v>
      </c>
      <c r="BP7" s="688"/>
      <c r="BQ7" s="688"/>
      <c r="BR7" s="688"/>
      <c r="BS7" s="689" t="s">
        <v>128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6106756</v>
      </c>
      <c r="CS7" s="686"/>
      <c r="CT7" s="686"/>
      <c r="CU7" s="686"/>
      <c r="CV7" s="686"/>
      <c r="CW7" s="686"/>
      <c r="CX7" s="686"/>
      <c r="CY7" s="687"/>
      <c r="CZ7" s="688">
        <v>25.7</v>
      </c>
      <c r="DA7" s="688"/>
      <c r="DB7" s="688"/>
      <c r="DC7" s="688"/>
      <c r="DD7" s="694">
        <v>321262</v>
      </c>
      <c r="DE7" s="686"/>
      <c r="DF7" s="686"/>
      <c r="DG7" s="686"/>
      <c r="DH7" s="686"/>
      <c r="DI7" s="686"/>
      <c r="DJ7" s="686"/>
      <c r="DK7" s="686"/>
      <c r="DL7" s="686"/>
      <c r="DM7" s="686"/>
      <c r="DN7" s="686"/>
      <c r="DO7" s="686"/>
      <c r="DP7" s="687"/>
      <c r="DQ7" s="694">
        <v>1837498</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20787</v>
      </c>
      <c r="S8" s="686"/>
      <c r="T8" s="686"/>
      <c r="U8" s="686"/>
      <c r="V8" s="686"/>
      <c r="W8" s="686"/>
      <c r="X8" s="686"/>
      <c r="Y8" s="687"/>
      <c r="Z8" s="688">
        <v>0.1</v>
      </c>
      <c r="AA8" s="688"/>
      <c r="AB8" s="688"/>
      <c r="AC8" s="688"/>
      <c r="AD8" s="689">
        <v>20787</v>
      </c>
      <c r="AE8" s="689"/>
      <c r="AF8" s="689"/>
      <c r="AG8" s="689"/>
      <c r="AH8" s="689"/>
      <c r="AI8" s="689"/>
      <c r="AJ8" s="689"/>
      <c r="AK8" s="689"/>
      <c r="AL8" s="690">
        <v>0.2</v>
      </c>
      <c r="AM8" s="691"/>
      <c r="AN8" s="691"/>
      <c r="AO8" s="692"/>
      <c r="AP8" s="682" t="s">
        <v>235</v>
      </c>
      <c r="AQ8" s="683"/>
      <c r="AR8" s="683"/>
      <c r="AS8" s="683"/>
      <c r="AT8" s="683"/>
      <c r="AU8" s="683"/>
      <c r="AV8" s="683"/>
      <c r="AW8" s="683"/>
      <c r="AX8" s="683"/>
      <c r="AY8" s="683"/>
      <c r="AZ8" s="683"/>
      <c r="BA8" s="683"/>
      <c r="BB8" s="683"/>
      <c r="BC8" s="683"/>
      <c r="BD8" s="683"/>
      <c r="BE8" s="683"/>
      <c r="BF8" s="684"/>
      <c r="BG8" s="685">
        <v>53006</v>
      </c>
      <c r="BH8" s="686"/>
      <c r="BI8" s="686"/>
      <c r="BJ8" s="686"/>
      <c r="BK8" s="686"/>
      <c r="BL8" s="686"/>
      <c r="BM8" s="686"/>
      <c r="BN8" s="687"/>
      <c r="BO8" s="688">
        <v>1.2</v>
      </c>
      <c r="BP8" s="688"/>
      <c r="BQ8" s="688"/>
      <c r="BR8" s="688"/>
      <c r="BS8" s="694" t="s">
        <v>128</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5164071</v>
      </c>
      <c r="CS8" s="686"/>
      <c r="CT8" s="686"/>
      <c r="CU8" s="686"/>
      <c r="CV8" s="686"/>
      <c r="CW8" s="686"/>
      <c r="CX8" s="686"/>
      <c r="CY8" s="687"/>
      <c r="CZ8" s="688">
        <v>21.7</v>
      </c>
      <c r="DA8" s="688"/>
      <c r="DB8" s="688"/>
      <c r="DC8" s="688"/>
      <c r="DD8" s="694">
        <v>64763</v>
      </c>
      <c r="DE8" s="686"/>
      <c r="DF8" s="686"/>
      <c r="DG8" s="686"/>
      <c r="DH8" s="686"/>
      <c r="DI8" s="686"/>
      <c r="DJ8" s="686"/>
      <c r="DK8" s="686"/>
      <c r="DL8" s="686"/>
      <c r="DM8" s="686"/>
      <c r="DN8" s="686"/>
      <c r="DO8" s="686"/>
      <c r="DP8" s="687"/>
      <c r="DQ8" s="694">
        <v>2799769</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24046</v>
      </c>
      <c r="S9" s="686"/>
      <c r="T9" s="686"/>
      <c r="U9" s="686"/>
      <c r="V9" s="686"/>
      <c r="W9" s="686"/>
      <c r="X9" s="686"/>
      <c r="Y9" s="687"/>
      <c r="Z9" s="688">
        <v>0.1</v>
      </c>
      <c r="AA9" s="688"/>
      <c r="AB9" s="688"/>
      <c r="AC9" s="688"/>
      <c r="AD9" s="689">
        <v>24046</v>
      </c>
      <c r="AE9" s="689"/>
      <c r="AF9" s="689"/>
      <c r="AG9" s="689"/>
      <c r="AH9" s="689"/>
      <c r="AI9" s="689"/>
      <c r="AJ9" s="689"/>
      <c r="AK9" s="689"/>
      <c r="AL9" s="690">
        <v>0.2</v>
      </c>
      <c r="AM9" s="691"/>
      <c r="AN9" s="691"/>
      <c r="AO9" s="692"/>
      <c r="AP9" s="682" t="s">
        <v>238</v>
      </c>
      <c r="AQ9" s="683"/>
      <c r="AR9" s="683"/>
      <c r="AS9" s="683"/>
      <c r="AT9" s="683"/>
      <c r="AU9" s="683"/>
      <c r="AV9" s="683"/>
      <c r="AW9" s="683"/>
      <c r="AX9" s="683"/>
      <c r="AY9" s="683"/>
      <c r="AZ9" s="683"/>
      <c r="BA9" s="683"/>
      <c r="BB9" s="683"/>
      <c r="BC9" s="683"/>
      <c r="BD9" s="683"/>
      <c r="BE9" s="683"/>
      <c r="BF9" s="684"/>
      <c r="BG9" s="685">
        <v>1170343</v>
      </c>
      <c r="BH9" s="686"/>
      <c r="BI9" s="686"/>
      <c r="BJ9" s="686"/>
      <c r="BK9" s="686"/>
      <c r="BL9" s="686"/>
      <c r="BM9" s="686"/>
      <c r="BN9" s="687"/>
      <c r="BO9" s="688">
        <v>26.2</v>
      </c>
      <c r="BP9" s="688"/>
      <c r="BQ9" s="688"/>
      <c r="BR9" s="688"/>
      <c r="BS9" s="694" t="s">
        <v>128</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2045909</v>
      </c>
      <c r="CS9" s="686"/>
      <c r="CT9" s="686"/>
      <c r="CU9" s="686"/>
      <c r="CV9" s="686"/>
      <c r="CW9" s="686"/>
      <c r="CX9" s="686"/>
      <c r="CY9" s="687"/>
      <c r="CZ9" s="688">
        <v>8.6</v>
      </c>
      <c r="DA9" s="688"/>
      <c r="DB9" s="688"/>
      <c r="DC9" s="688"/>
      <c r="DD9" s="694">
        <v>21852</v>
      </c>
      <c r="DE9" s="686"/>
      <c r="DF9" s="686"/>
      <c r="DG9" s="686"/>
      <c r="DH9" s="686"/>
      <c r="DI9" s="686"/>
      <c r="DJ9" s="686"/>
      <c r="DK9" s="686"/>
      <c r="DL9" s="686"/>
      <c r="DM9" s="686"/>
      <c r="DN9" s="686"/>
      <c r="DO9" s="686"/>
      <c r="DP9" s="687"/>
      <c r="DQ9" s="694">
        <v>1642378</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241</v>
      </c>
      <c r="AA10" s="688"/>
      <c r="AB10" s="688"/>
      <c r="AC10" s="688"/>
      <c r="AD10" s="689" t="s">
        <v>128</v>
      </c>
      <c r="AE10" s="689"/>
      <c r="AF10" s="689"/>
      <c r="AG10" s="689"/>
      <c r="AH10" s="689"/>
      <c r="AI10" s="689"/>
      <c r="AJ10" s="689"/>
      <c r="AK10" s="689"/>
      <c r="AL10" s="690" t="s">
        <v>241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99427</v>
      </c>
      <c r="BH10" s="686"/>
      <c r="BI10" s="686"/>
      <c r="BJ10" s="686"/>
      <c r="BK10" s="686"/>
      <c r="BL10" s="686"/>
      <c r="BM10" s="686"/>
      <c r="BN10" s="687"/>
      <c r="BO10" s="688">
        <v>2.2000000000000002</v>
      </c>
      <c r="BP10" s="688"/>
      <c r="BQ10" s="688"/>
      <c r="BR10" s="688"/>
      <c r="BS10" s="694" t="s">
        <v>128</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19306</v>
      </c>
      <c r="CS10" s="686"/>
      <c r="CT10" s="686"/>
      <c r="CU10" s="686"/>
      <c r="CV10" s="686"/>
      <c r="CW10" s="686"/>
      <c r="CX10" s="686"/>
      <c r="CY10" s="687"/>
      <c r="CZ10" s="688">
        <v>0.1</v>
      </c>
      <c r="DA10" s="688"/>
      <c r="DB10" s="688"/>
      <c r="DC10" s="688"/>
      <c r="DD10" s="694" t="s">
        <v>241</v>
      </c>
      <c r="DE10" s="686"/>
      <c r="DF10" s="686"/>
      <c r="DG10" s="686"/>
      <c r="DH10" s="686"/>
      <c r="DI10" s="686"/>
      <c r="DJ10" s="686"/>
      <c r="DK10" s="686"/>
      <c r="DL10" s="686"/>
      <c r="DM10" s="686"/>
      <c r="DN10" s="686"/>
      <c r="DO10" s="686"/>
      <c r="DP10" s="687"/>
      <c r="DQ10" s="694">
        <v>11216</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654503</v>
      </c>
      <c r="S11" s="686"/>
      <c r="T11" s="686"/>
      <c r="U11" s="686"/>
      <c r="V11" s="686"/>
      <c r="W11" s="686"/>
      <c r="X11" s="686"/>
      <c r="Y11" s="687"/>
      <c r="Z11" s="690">
        <v>2.6</v>
      </c>
      <c r="AA11" s="691"/>
      <c r="AB11" s="691"/>
      <c r="AC11" s="703"/>
      <c r="AD11" s="694">
        <v>654503</v>
      </c>
      <c r="AE11" s="686"/>
      <c r="AF11" s="686"/>
      <c r="AG11" s="686"/>
      <c r="AH11" s="686"/>
      <c r="AI11" s="686"/>
      <c r="AJ11" s="686"/>
      <c r="AK11" s="687"/>
      <c r="AL11" s="690">
        <v>5.3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110165</v>
      </c>
      <c r="BH11" s="686"/>
      <c r="BI11" s="686"/>
      <c r="BJ11" s="686"/>
      <c r="BK11" s="686"/>
      <c r="BL11" s="686"/>
      <c r="BM11" s="686"/>
      <c r="BN11" s="687"/>
      <c r="BO11" s="688">
        <v>2.5</v>
      </c>
      <c r="BP11" s="688"/>
      <c r="BQ11" s="688"/>
      <c r="BR11" s="688"/>
      <c r="BS11" s="694" t="s">
        <v>241</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1152441</v>
      </c>
      <c r="CS11" s="686"/>
      <c r="CT11" s="686"/>
      <c r="CU11" s="686"/>
      <c r="CV11" s="686"/>
      <c r="CW11" s="686"/>
      <c r="CX11" s="686"/>
      <c r="CY11" s="687"/>
      <c r="CZ11" s="688">
        <v>4.9000000000000004</v>
      </c>
      <c r="DA11" s="688"/>
      <c r="DB11" s="688"/>
      <c r="DC11" s="688"/>
      <c r="DD11" s="694">
        <v>140024</v>
      </c>
      <c r="DE11" s="686"/>
      <c r="DF11" s="686"/>
      <c r="DG11" s="686"/>
      <c r="DH11" s="686"/>
      <c r="DI11" s="686"/>
      <c r="DJ11" s="686"/>
      <c r="DK11" s="686"/>
      <c r="DL11" s="686"/>
      <c r="DM11" s="686"/>
      <c r="DN11" s="686"/>
      <c r="DO11" s="686"/>
      <c r="DP11" s="687"/>
      <c r="DQ11" s="694">
        <v>536981</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13958</v>
      </c>
      <c r="S12" s="686"/>
      <c r="T12" s="686"/>
      <c r="U12" s="686"/>
      <c r="V12" s="686"/>
      <c r="W12" s="686"/>
      <c r="X12" s="686"/>
      <c r="Y12" s="687"/>
      <c r="Z12" s="688">
        <v>0.1</v>
      </c>
      <c r="AA12" s="688"/>
      <c r="AB12" s="688"/>
      <c r="AC12" s="688"/>
      <c r="AD12" s="689">
        <v>13958</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2712117</v>
      </c>
      <c r="BH12" s="686"/>
      <c r="BI12" s="686"/>
      <c r="BJ12" s="686"/>
      <c r="BK12" s="686"/>
      <c r="BL12" s="686"/>
      <c r="BM12" s="686"/>
      <c r="BN12" s="687"/>
      <c r="BO12" s="688">
        <v>60.8</v>
      </c>
      <c r="BP12" s="688"/>
      <c r="BQ12" s="688"/>
      <c r="BR12" s="688"/>
      <c r="BS12" s="694" t="s">
        <v>241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1014959</v>
      </c>
      <c r="CS12" s="686"/>
      <c r="CT12" s="686"/>
      <c r="CU12" s="686"/>
      <c r="CV12" s="686"/>
      <c r="CW12" s="686"/>
      <c r="CX12" s="686"/>
      <c r="CY12" s="687"/>
      <c r="CZ12" s="688">
        <v>4.3</v>
      </c>
      <c r="DA12" s="688"/>
      <c r="DB12" s="688"/>
      <c r="DC12" s="688"/>
      <c r="DD12" s="694">
        <v>33610</v>
      </c>
      <c r="DE12" s="686"/>
      <c r="DF12" s="686"/>
      <c r="DG12" s="686"/>
      <c r="DH12" s="686"/>
      <c r="DI12" s="686"/>
      <c r="DJ12" s="686"/>
      <c r="DK12" s="686"/>
      <c r="DL12" s="686"/>
      <c r="DM12" s="686"/>
      <c r="DN12" s="686"/>
      <c r="DO12" s="686"/>
      <c r="DP12" s="687"/>
      <c r="DQ12" s="694">
        <v>389453</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241</v>
      </c>
      <c r="AA13" s="688"/>
      <c r="AB13" s="688"/>
      <c r="AC13" s="688"/>
      <c r="AD13" s="689" t="s">
        <v>241</v>
      </c>
      <c r="AE13" s="689"/>
      <c r="AF13" s="689"/>
      <c r="AG13" s="689"/>
      <c r="AH13" s="689"/>
      <c r="AI13" s="689"/>
      <c r="AJ13" s="689"/>
      <c r="AK13" s="689"/>
      <c r="AL13" s="690" t="s">
        <v>128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2683311</v>
      </c>
      <c r="BH13" s="686"/>
      <c r="BI13" s="686"/>
      <c r="BJ13" s="686"/>
      <c r="BK13" s="686"/>
      <c r="BL13" s="686"/>
      <c r="BM13" s="686"/>
      <c r="BN13" s="687"/>
      <c r="BO13" s="688">
        <v>60.1</v>
      </c>
      <c r="BP13" s="688"/>
      <c r="BQ13" s="688"/>
      <c r="BR13" s="688"/>
      <c r="BS13" s="694" t="s">
        <v>241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2192453</v>
      </c>
      <c r="CS13" s="686"/>
      <c r="CT13" s="686"/>
      <c r="CU13" s="686"/>
      <c r="CV13" s="686"/>
      <c r="CW13" s="686"/>
      <c r="CX13" s="686"/>
      <c r="CY13" s="687"/>
      <c r="CZ13" s="688">
        <v>9.1999999999999993</v>
      </c>
      <c r="DA13" s="688"/>
      <c r="DB13" s="688"/>
      <c r="DC13" s="688"/>
      <c r="DD13" s="694">
        <v>1198279</v>
      </c>
      <c r="DE13" s="686"/>
      <c r="DF13" s="686"/>
      <c r="DG13" s="686"/>
      <c r="DH13" s="686"/>
      <c r="DI13" s="686"/>
      <c r="DJ13" s="686"/>
      <c r="DK13" s="686"/>
      <c r="DL13" s="686"/>
      <c r="DM13" s="686"/>
      <c r="DN13" s="686"/>
      <c r="DO13" s="686"/>
      <c r="DP13" s="687"/>
      <c r="DQ13" s="694">
        <v>1002526</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12</v>
      </c>
      <c r="S14" s="686"/>
      <c r="T14" s="686"/>
      <c r="U14" s="686"/>
      <c r="V14" s="686"/>
      <c r="W14" s="686"/>
      <c r="X14" s="686"/>
      <c r="Y14" s="687"/>
      <c r="Z14" s="688">
        <v>0</v>
      </c>
      <c r="AA14" s="688"/>
      <c r="AB14" s="688"/>
      <c r="AC14" s="688"/>
      <c r="AD14" s="689">
        <v>12</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119007</v>
      </c>
      <c r="BH14" s="686"/>
      <c r="BI14" s="686"/>
      <c r="BJ14" s="686"/>
      <c r="BK14" s="686"/>
      <c r="BL14" s="686"/>
      <c r="BM14" s="686"/>
      <c r="BN14" s="687"/>
      <c r="BO14" s="688">
        <v>2.7</v>
      </c>
      <c r="BP14" s="688"/>
      <c r="BQ14" s="688"/>
      <c r="BR14" s="688"/>
      <c r="BS14" s="694" t="s">
        <v>241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801234</v>
      </c>
      <c r="CS14" s="686"/>
      <c r="CT14" s="686"/>
      <c r="CU14" s="686"/>
      <c r="CV14" s="686"/>
      <c r="CW14" s="686"/>
      <c r="CX14" s="686"/>
      <c r="CY14" s="687"/>
      <c r="CZ14" s="688">
        <v>3.4</v>
      </c>
      <c r="DA14" s="688"/>
      <c r="DB14" s="688"/>
      <c r="DC14" s="688"/>
      <c r="DD14" s="694">
        <v>96676</v>
      </c>
      <c r="DE14" s="686"/>
      <c r="DF14" s="686"/>
      <c r="DG14" s="686"/>
      <c r="DH14" s="686"/>
      <c r="DI14" s="686"/>
      <c r="DJ14" s="686"/>
      <c r="DK14" s="686"/>
      <c r="DL14" s="686"/>
      <c r="DM14" s="686"/>
      <c r="DN14" s="686"/>
      <c r="DO14" s="686"/>
      <c r="DP14" s="687"/>
      <c r="DQ14" s="694">
        <v>622705</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241</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241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196223</v>
      </c>
      <c r="BH15" s="686"/>
      <c r="BI15" s="686"/>
      <c r="BJ15" s="686"/>
      <c r="BK15" s="686"/>
      <c r="BL15" s="686"/>
      <c r="BM15" s="686"/>
      <c r="BN15" s="687"/>
      <c r="BO15" s="688">
        <v>4.4000000000000004</v>
      </c>
      <c r="BP15" s="688"/>
      <c r="BQ15" s="688"/>
      <c r="BR15" s="688"/>
      <c r="BS15" s="694" t="s">
        <v>241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1869609</v>
      </c>
      <c r="CS15" s="686"/>
      <c r="CT15" s="686"/>
      <c r="CU15" s="686"/>
      <c r="CV15" s="686"/>
      <c r="CW15" s="686"/>
      <c r="CX15" s="686"/>
      <c r="CY15" s="687"/>
      <c r="CZ15" s="688">
        <v>7.9</v>
      </c>
      <c r="DA15" s="688"/>
      <c r="DB15" s="688"/>
      <c r="DC15" s="688"/>
      <c r="DD15" s="694">
        <v>271011</v>
      </c>
      <c r="DE15" s="686"/>
      <c r="DF15" s="686"/>
      <c r="DG15" s="686"/>
      <c r="DH15" s="686"/>
      <c r="DI15" s="686"/>
      <c r="DJ15" s="686"/>
      <c r="DK15" s="686"/>
      <c r="DL15" s="686"/>
      <c r="DM15" s="686"/>
      <c r="DN15" s="686"/>
      <c r="DO15" s="686"/>
      <c r="DP15" s="687"/>
      <c r="DQ15" s="694">
        <v>1195788</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22407</v>
      </c>
      <c r="S16" s="686"/>
      <c r="T16" s="686"/>
      <c r="U16" s="686"/>
      <c r="V16" s="686"/>
      <c r="W16" s="686"/>
      <c r="X16" s="686"/>
      <c r="Y16" s="687"/>
      <c r="Z16" s="688">
        <v>0.1</v>
      </c>
      <c r="AA16" s="688"/>
      <c r="AB16" s="688"/>
      <c r="AC16" s="688"/>
      <c r="AD16" s="689">
        <v>22407</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241</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128</v>
      </c>
      <c r="DA16" s="688"/>
      <c r="DB16" s="688"/>
      <c r="DC16" s="688"/>
      <c r="DD16" s="694" t="s">
        <v>128</v>
      </c>
      <c r="DE16" s="686"/>
      <c r="DF16" s="686"/>
      <c r="DG16" s="686"/>
      <c r="DH16" s="686"/>
      <c r="DI16" s="686"/>
      <c r="DJ16" s="686"/>
      <c r="DK16" s="686"/>
      <c r="DL16" s="686"/>
      <c r="DM16" s="686"/>
      <c r="DN16" s="686"/>
      <c r="DO16" s="686"/>
      <c r="DP16" s="687"/>
      <c r="DQ16" s="694" t="s">
        <v>241</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22419</v>
      </c>
      <c r="S17" s="686"/>
      <c r="T17" s="686"/>
      <c r="U17" s="686"/>
      <c r="V17" s="686"/>
      <c r="W17" s="686"/>
      <c r="X17" s="686"/>
      <c r="Y17" s="687"/>
      <c r="Z17" s="688">
        <v>0.1</v>
      </c>
      <c r="AA17" s="688"/>
      <c r="AB17" s="688"/>
      <c r="AC17" s="688"/>
      <c r="AD17" s="689">
        <v>22419</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241</v>
      </c>
      <c r="BP17" s="688"/>
      <c r="BQ17" s="688"/>
      <c r="BR17" s="688"/>
      <c r="BS17" s="694" t="s">
        <v>128</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3211462</v>
      </c>
      <c r="CS17" s="686"/>
      <c r="CT17" s="686"/>
      <c r="CU17" s="686"/>
      <c r="CV17" s="686"/>
      <c r="CW17" s="686"/>
      <c r="CX17" s="686"/>
      <c r="CY17" s="687"/>
      <c r="CZ17" s="688">
        <v>13.5</v>
      </c>
      <c r="DA17" s="688"/>
      <c r="DB17" s="688"/>
      <c r="DC17" s="688"/>
      <c r="DD17" s="694" t="s">
        <v>241</v>
      </c>
      <c r="DE17" s="686"/>
      <c r="DF17" s="686"/>
      <c r="DG17" s="686"/>
      <c r="DH17" s="686"/>
      <c r="DI17" s="686"/>
      <c r="DJ17" s="686"/>
      <c r="DK17" s="686"/>
      <c r="DL17" s="686"/>
      <c r="DM17" s="686"/>
      <c r="DN17" s="686"/>
      <c r="DO17" s="686"/>
      <c r="DP17" s="687"/>
      <c r="DQ17" s="694">
        <v>3119120</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35441</v>
      </c>
      <c r="S18" s="686"/>
      <c r="T18" s="686"/>
      <c r="U18" s="686"/>
      <c r="V18" s="686"/>
      <c r="W18" s="686"/>
      <c r="X18" s="686"/>
      <c r="Y18" s="687"/>
      <c r="Z18" s="688">
        <v>0.1</v>
      </c>
      <c r="AA18" s="688"/>
      <c r="AB18" s="688"/>
      <c r="AC18" s="688"/>
      <c r="AD18" s="689">
        <v>35441</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241</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241</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21449</v>
      </c>
      <c r="S19" s="686"/>
      <c r="T19" s="686"/>
      <c r="U19" s="686"/>
      <c r="V19" s="686"/>
      <c r="W19" s="686"/>
      <c r="X19" s="686"/>
      <c r="Y19" s="687"/>
      <c r="Z19" s="688">
        <v>0.1</v>
      </c>
      <c r="AA19" s="688"/>
      <c r="AB19" s="688"/>
      <c r="AC19" s="688"/>
      <c r="AD19" s="689">
        <v>21449</v>
      </c>
      <c r="AE19" s="689"/>
      <c r="AF19" s="689"/>
      <c r="AG19" s="689"/>
      <c r="AH19" s="689"/>
      <c r="AI19" s="689"/>
      <c r="AJ19" s="689"/>
      <c r="AK19" s="689"/>
      <c r="AL19" s="690">
        <v>0.2</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3474</v>
      </c>
      <c r="BH19" s="686"/>
      <c r="BI19" s="686"/>
      <c r="BJ19" s="686"/>
      <c r="BK19" s="686"/>
      <c r="BL19" s="686"/>
      <c r="BM19" s="686"/>
      <c r="BN19" s="687"/>
      <c r="BO19" s="688">
        <v>0.1</v>
      </c>
      <c r="BP19" s="688"/>
      <c r="BQ19" s="688"/>
      <c r="BR19" s="688"/>
      <c r="BS19" s="694" t="s">
        <v>128</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241</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10467</v>
      </c>
      <c r="S20" s="686"/>
      <c r="T20" s="686"/>
      <c r="U20" s="686"/>
      <c r="V20" s="686"/>
      <c r="W20" s="686"/>
      <c r="X20" s="686"/>
      <c r="Y20" s="687"/>
      <c r="Z20" s="688">
        <v>0</v>
      </c>
      <c r="AA20" s="688"/>
      <c r="AB20" s="688"/>
      <c r="AC20" s="688"/>
      <c r="AD20" s="689">
        <v>10467</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3474</v>
      </c>
      <c r="BH20" s="686"/>
      <c r="BI20" s="686"/>
      <c r="BJ20" s="686"/>
      <c r="BK20" s="686"/>
      <c r="BL20" s="686"/>
      <c r="BM20" s="686"/>
      <c r="BN20" s="687"/>
      <c r="BO20" s="688">
        <v>0.1</v>
      </c>
      <c r="BP20" s="688"/>
      <c r="BQ20" s="688"/>
      <c r="BR20" s="688"/>
      <c r="BS20" s="694" t="s">
        <v>241</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23750923</v>
      </c>
      <c r="CS20" s="686"/>
      <c r="CT20" s="686"/>
      <c r="CU20" s="686"/>
      <c r="CV20" s="686"/>
      <c r="CW20" s="686"/>
      <c r="CX20" s="686"/>
      <c r="CY20" s="687"/>
      <c r="CZ20" s="688">
        <v>100</v>
      </c>
      <c r="DA20" s="688"/>
      <c r="DB20" s="688"/>
      <c r="DC20" s="688"/>
      <c r="DD20" s="694">
        <v>2147477</v>
      </c>
      <c r="DE20" s="686"/>
      <c r="DF20" s="686"/>
      <c r="DG20" s="686"/>
      <c r="DH20" s="686"/>
      <c r="DI20" s="686"/>
      <c r="DJ20" s="686"/>
      <c r="DK20" s="686"/>
      <c r="DL20" s="686"/>
      <c r="DM20" s="686"/>
      <c r="DN20" s="686"/>
      <c r="DO20" s="686"/>
      <c r="DP20" s="687"/>
      <c r="DQ20" s="694">
        <v>13330154</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3525</v>
      </c>
      <c r="S21" s="686"/>
      <c r="T21" s="686"/>
      <c r="U21" s="686"/>
      <c r="V21" s="686"/>
      <c r="W21" s="686"/>
      <c r="X21" s="686"/>
      <c r="Y21" s="687"/>
      <c r="Z21" s="688">
        <v>0</v>
      </c>
      <c r="AA21" s="688"/>
      <c r="AB21" s="688"/>
      <c r="AC21" s="688"/>
      <c r="AD21" s="689">
        <v>3525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3474</v>
      </c>
      <c r="BH21" s="686"/>
      <c r="BI21" s="686"/>
      <c r="BJ21" s="686"/>
      <c r="BK21" s="686"/>
      <c r="BL21" s="686"/>
      <c r="BM21" s="686"/>
      <c r="BN21" s="687"/>
      <c r="BO21" s="688">
        <v>0.1</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7930838</v>
      </c>
      <c r="S22" s="686"/>
      <c r="T22" s="686"/>
      <c r="U22" s="686"/>
      <c r="V22" s="686"/>
      <c r="W22" s="686"/>
      <c r="X22" s="686"/>
      <c r="Y22" s="687"/>
      <c r="Z22" s="688">
        <v>32</v>
      </c>
      <c r="AA22" s="688"/>
      <c r="AB22" s="688"/>
      <c r="AC22" s="688"/>
      <c r="AD22" s="689">
        <v>6691655</v>
      </c>
      <c r="AE22" s="689"/>
      <c r="AF22" s="689"/>
      <c r="AG22" s="689"/>
      <c r="AH22" s="689"/>
      <c r="AI22" s="689"/>
      <c r="AJ22" s="689"/>
      <c r="AK22" s="689"/>
      <c r="AL22" s="690">
        <v>54.7</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6691655</v>
      </c>
      <c r="S23" s="686"/>
      <c r="T23" s="686"/>
      <c r="U23" s="686"/>
      <c r="V23" s="686"/>
      <c r="W23" s="686"/>
      <c r="X23" s="686"/>
      <c r="Y23" s="687"/>
      <c r="Z23" s="688">
        <v>27</v>
      </c>
      <c r="AA23" s="688"/>
      <c r="AB23" s="688"/>
      <c r="AC23" s="688"/>
      <c r="AD23" s="689">
        <v>6691655</v>
      </c>
      <c r="AE23" s="689"/>
      <c r="AF23" s="689"/>
      <c r="AG23" s="689"/>
      <c r="AH23" s="689"/>
      <c r="AI23" s="689"/>
      <c r="AJ23" s="689"/>
      <c r="AK23" s="689"/>
      <c r="AL23" s="690">
        <v>54.7</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1239183</v>
      </c>
      <c r="S24" s="686"/>
      <c r="T24" s="686"/>
      <c r="U24" s="686"/>
      <c r="V24" s="686"/>
      <c r="W24" s="686"/>
      <c r="X24" s="686"/>
      <c r="Y24" s="687"/>
      <c r="Z24" s="688">
        <v>5</v>
      </c>
      <c r="AA24" s="688"/>
      <c r="AB24" s="688"/>
      <c r="AC24" s="688"/>
      <c r="AD24" s="689" t="s">
        <v>128</v>
      </c>
      <c r="AE24" s="689"/>
      <c r="AF24" s="689"/>
      <c r="AG24" s="689"/>
      <c r="AH24" s="689"/>
      <c r="AI24" s="689"/>
      <c r="AJ24" s="689"/>
      <c r="AK24" s="689"/>
      <c r="AL24" s="690" t="s">
        <v>241</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241</v>
      </c>
      <c r="BH24" s="686"/>
      <c r="BI24" s="686"/>
      <c r="BJ24" s="686"/>
      <c r="BK24" s="686"/>
      <c r="BL24" s="686"/>
      <c r="BM24" s="686"/>
      <c r="BN24" s="687"/>
      <c r="BO24" s="688" t="s">
        <v>241</v>
      </c>
      <c r="BP24" s="688"/>
      <c r="BQ24" s="688"/>
      <c r="BR24" s="688"/>
      <c r="BS24" s="694" t="s">
        <v>241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9262235</v>
      </c>
      <c r="CS24" s="675"/>
      <c r="CT24" s="675"/>
      <c r="CU24" s="675"/>
      <c r="CV24" s="675"/>
      <c r="CW24" s="675"/>
      <c r="CX24" s="675"/>
      <c r="CY24" s="676"/>
      <c r="CZ24" s="679">
        <v>39</v>
      </c>
      <c r="DA24" s="680"/>
      <c r="DB24" s="680"/>
      <c r="DC24" s="699"/>
      <c r="DD24" s="724">
        <v>6888678</v>
      </c>
      <c r="DE24" s="675"/>
      <c r="DF24" s="675"/>
      <c r="DG24" s="675"/>
      <c r="DH24" s="675"/>
      <c r="DI24" s="675"/>
      <c r="DJ24" s="675"/>
      <c r="DK24" s="676"/>
      <c r="DL24" s="724">
        <v>6522565</v>
      </c>
      <c r="DM24" s="675"/>
      <c r="DN24" s="675"/>
      <c r="DO24" s="675"/>
      <c r="DP24" s="675"/>
      <c r="DQ24" s="675"/>
      <c r="DR24" s="675"/>
      <c r="DS24" s="675"/>
      <c r="DT24" s="675"/>
      <c r="DU24" s="675"/>
      <c r="DV24" s="676"/>
      <c r="DW24" s="679">
        <v>51.6</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241</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241</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3414095</v>
      </c>
      <c r="CS25" s="721"/>
      <c r="CT25" s="721"/>
      <c r="CU25" s="721"/>
      <c r="CV25" s="721"/>
      <c r="CW25" s="721"/>
      <c r="CX25" s="721"/>
      <c r="CY25" s="722"/>
      <c r="CZ25" s="690">
        <v>14.4</v>
      </c>
      <c r="DA25" s="719"/>
      <c r="DB25" s="719"/>
      <c r="DC25" s="723"/>
      <c r="DD25" s="694">
        <v>2919545</v>
      </c>
      <c r="DE25" s="721"/>
      <c r="DF25" s="721"/>
      <c r="DG25" s="721"/>
      <c r="DH25" s="721"/>
      <c r="DI25" s="721"/>
      <c r="DJ25" s="721"/>
      <c r="DK25" s="722"/>
      <c r="DL25" s="694">
        <v>2713319</v>
      </c>
      <c r="DM25" s="721"/>
      <c r="DN25" s="721"/>
      <c r="DO25" s="721"/>
      <c r="DP25" s="721"/>
      <c r="DQ25" s="721"/>
      <c r="DR25" s="721"/>
      <c r="DS25" s="721"/>
      <c r="DT25" s="721"/>
      <c r="DU25" s="721"/>
      <c r="DV25" s="722"/>
      <c r="DW25" s="690">
        <v>21.5</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13440982</v>
      </c>
      <c r="S26" s="686"/>
      <c r="T26" s="686"/>
      <c r="U26" s="686"/>
      <c r="V26" s="686"/>
      <c r="W26" s="686"/>
      <c r="X26" s="686"/>
      <c r="Y26" s="687"/>
      <c r="Z26" s="688">
        <v>54.2</v>
      </c>
      <c r="AA26" s="688"/>
      <c r="AB26" s="688"/>
      <c r="AC26" s="688"/>
      <c r="AD26" s="689">
        <v>12201799</v>
      </c>
      <c r="AE26" s="689"/>
      <c r="AF26" s="689"/>
      <c r="AG26" s="689"/>
      <c r="AH26" s="689"/>
      <c r="AI26" s="689"/>
      <c r="AJ26" s="689"/>
      <c r="AK26" s="689"/>
      <c r="AL26" s="690">
        <v>99.7</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241</v>
      </c>
      <c r="BH26" s="686"/>
      <c r="BI26" s="686"/>
      <c r="BJ26" s="686"/>
      <c r="BK26" s="686"/>
      <c r="BL26" s="686"/>
      <c r="BM26" s="686"/>
      <c r="BN26" s="687"/>
      <c r="BO26" s="688" t="s">
        <v>128</v>
      </c>
      <c r="BP26" s="688"/>
      <c r="BQ26" s="688"/>
      <c r="BR26" s="688"/>
      <c r="BS26" s="694" t="s">
        <v>241</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1827503</v>
      </c>
      <c r="CS26" s="686"/>
      <c r="CT26" s="686"/>
      <c r="CU26" s="686"/>
      <c r="CV26" s="686"/>
      <c r="CW26" s="686"/>
      <c r="CX26" s="686"/>
      <c r="CY26" s="687"/>
      <c r="CZ26" s="690">
        <v>7.7</v>
      </c>
      <c r="DA26" s="719"/>
      <c r="DB26" s="719"/>
      <c r="DC26" s="723"/>
      <c r="DD26" s="694">
        <v>1529127</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5939</v>
      </c>
      <c r="S27" s="686"/>
      <c r="T27" s="686"/>
      <c r="U27" s="686"/>
      <c r="V27" s="686"/>
      <c r="W27" s="686"/>
      <c r="X27" s="686"/>
      <c r="Y27" s="687"/>
      <c r="Z27" s="688">
        <v>0</v>
      </c>
      <c r="AA27" s="688"/>
      <c r="AB27" s="688"/>
      <c r="AC27" s="688"/>
      <c r="AD27" s="689">
        <v>5939</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4463762</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2636678</v>
      </c>
      <c r="CS27" s="721"/>
      <c r="CT27" s="721"/>
      <c r="CU27" s="721"/>
      <c r="CV27" s="721"/>
      <c r="CW27" s="721"/>
      <c r="CX27" s="721"/>
      <c r="CY27" s="722"/>
      <c r="CZ27" s="690">
        <v>11.1</v>
      </c>
      <c r="DA27" s="719"/>
      <c r="DB27" s="719"/>
      <c r="DC27" s="723"/>
      <c r="DD27" s="694">
        <v>850013</v>
      </c>
      <c r="DE27" s="721"/>
      <c r="DF27" s="721"/>
      <c r="DG27" s="721"/>
      <c r="DH27" s="721"/>
      <c r="DI27" s="721"/>
      <c r="DJ27" s="721"/>
      <c r="DK27" s="722"/>
      <c r="DL27" s="694">
        <v>841946</v>
      </c>
      <c r="DM27" s="721"/>
      <c r="DN27" s="721"/>
      <c r="DO27" s="721"/>
      <c r="DP27" s="721"/>
      <c r="DQ27" s="721"/>
      <c r="DR27" s="721"/>
      <c r="DS27" s="721"/>
      <c r="DT27" s="721"/>
      <c r="DU27" s="721"/>
      <c r="DV27" s="722"/>
      <c r="DW27" s="690">
        <v>6.7</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30711</v>
      </c>
      <c r="S28" s="686"/>
      <c r="T28" s="686"/>
      <c r="U28" s="686"/>
      <c r="V28" s="686"/>
      <c r="W28" s="686"/>
      <c r="X28" s="686"/>
      <c r="Y28" s="687"/>
      <c r="Z28" s="688">
        <v>0.1</v>
      </c>
      <c r="AA28" s="688"/>
      <c r="AB28" s="688"/>
      <c r="AC28" s="688"/>
      <c r="AD28" s="689" t="s">
        <v>241</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3211462</v>
      </c>
      <c r="CS28" s="686"/>
      <c r="CT28" s="686"/>
      <c r="CU28" s="686"/>
      <c r="CV28" s="686"/>
      <c r="CW28" s="686"/>
      <c r="CX28" s="686"/>
      <c r="CY28" s="687"/>
      <c r="CZ28" s="690">
        <v>13.5</v>
      </c>
      <c r="DA28" s="719"/>
      <c r="DB28" s="719"/>
      <c r="DC28" s="723"/>
      <c r="DD28" s="694">
        <v>3119120</v>
      </c>
      <c r="DE28" s="686"/>
      <c r="DF28" s="686"/>
      <c r="DG28" s="686"/>
      <c r="DH28" s="686"/>
      <c r="DI28" s="686"/>
      <c r="DJ28" s="686"/>
      <c r="DK28" s="687"/>
      <c r="DL28" s="694">
        <v>2967300</v>
      </c>
      <c r="DM28" s="686"/>
      <c r="DN28" s="686"/>
      <c r="DO28" s="686"/>
      <c r="DP28" s="686"/>
      <c r="DQ28" s="686"/>
      <c r="DR28" s="686"/>
      <c r="DS28" s="686"/>
      <c r="DT28" s="686"/>
      <c r="DU28" s="686"/>
      <c r="DV28" s="687"/>
      <c r="DW28" s="690">
        <v>23.5</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536880</v>
      </c>
      <c r="S29" s="686"/>
      <c r="T29" s="686"/>
      <c r="U29" s="686"/>
      <c r="V29" s="686"/>
      <c r="W29" s="686"/>
      <c r="X29" s="686"/>
      <c r="Y29" s="687"/>
      <c r="Z29" s="688">
        <v>2.2000000000000002</v>
      </c>
      <c r="AA29" s="688"/>
      <c r="AB29" s="688"/>
      <c r="AC29" s="688"/>
      <c r="AD29" s="689">
        <v>17530</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301</v>
      </c>
      <c r="CE29" s="730"/>
      <c r="CF29" s="700" t="s">
        <v>69</v>
      </c>
      <c r="CG29" s="701"/>
      <c r="CH29" s="701"/>
      <c r="CI29" s="701"/>
      <c r="CJ29" s="701"/>
      <c r="CK29" s="701"/>
      <c r="CL29" s="701"/>
      <c r="CM29" s="701"/>
      <c r="CN29" s="701"/>
      <c r="CO29" s="701"/>
      <c r="CP29" s="701"/>
      <c r="CQ29" s="702"/>
      <c r="CR29" s="685">
        <v>3211404</v>
      </c>
      <c r="CS29" s="721"/>
      <c r="CT29" s="721"/>
      <c r="CU29" s="721"/>
      <c r="CV29" s="721"/>
      <c r="CW29" s="721"/>
      <c r="CX29" s="721"/>
      <c r="CY29" s="722"/>
      <c r="CZ29" s="690">
        <v>13.5</v>
      </c>
      <c r="DA29" s="719"/>
      <c r="DB29" s="719"/>
      <c r="DC29" s="723"/>
      <c r="DD29" s="694">
        <v>3119062</v>
      </c>
      <c r="DE29" s="721"/>
      <c r="DF29" s="721"/>
      <c r="DG29" s="721"/>
      <c r="DH29" s="721"/>
      <c r="DI29" s="721"/>
      <c r="DJ29" s="721"/>
      <c r="DK29" s="722"/>
      <c r="DL29" s="694">
        <v>2967242</v>
      </c>
      <c r="DM29" s="721"/>
      <c r="DN29" s="721"/>
      <c r="DO29" s="721"/>
      <c r="DP29" s="721"/>
      <c r="DQ29" s="721"/>
      <c r="DR29" s="721"/>
      <c r="DS29" s="721"/>
      <c r="DT29" s="721"/>
      <c r="DU29" s="721"/>
      <c r="DV29" s="722"/>
      <c r="DW29" s="690">
        <v>23.5</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84944</v>
      </c>
      <c r="S30" s="686"/>
      <c r="T30" s="686"/>
      <c r="U30" s="686"/>
      <c r="V30" s="686"/>
      <c r="W30" s="686"/>
      <c r="X30" s="686"/>
      <c r="Y30" s="687"/>
      <c r="Z30" s="688">
        <v>0.3</v>
      </c>
      <c r="AA30" s="688"/>
      <c r="AB30" s="688"/>
      <c r="AC30" s="688"/>
      <c r="AD30" s="689" t="s">
        <v>241</v>
      </c>
      <c r="AE30" s="689"/>
      <c r="AF30" s="689"/>
      <c r="AG30" s="689"/>
      <c r="AH30" s="689"/>
      <c r="AI30" s="689"/>
      <c r="AJ30" s="689"/>
      <c r="AK30" s="689"/>
      <c r="AL30" s="690" t="s">
        <v>241</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31"/>
      <c r="CE30" s="732"/>
      <c r="CF30" s="700" t="s">
        <v>305</v>
      </c>
      <c r="CG30" s="701"/>
      <c r="CH30" s="701"/>
      <c r="CI30" s="701"/>
      <c r="CJ30" s="701"/>
      <c r="CK30" s="701"/>
      <c r="CL30" s="701"/>
      <c r="CM30" s="701"/>
      <c r="CN30" s="701"/>
      <c r="CO30" s="701"/>
      <c r="CP30" s="701"/>
      <c r="CQ30" s="702"/>
      <c r="CR30" s="685">
        <v>3086019</v>
      </c>
      <c r="CS30" s="686"/>
      <c r="CT30" s="686"/>
      <c r="CU30" s="686"/>
      <c r="CV30" s="686"/>
      <c r="CW30" s="686"/>
      <c r="CX30" s="686"/>
      <c r="CY30" s="687"/>
      <c r="CZ30" s="690">
        <v>13</v>
      </c>
      <c r="DA30" s="719"/>
      <c r="DB30" s="719"/>
      <c r="DC30" s="723"/>
      <c r="DD30" s="694">
        <v>2997601</v>
      </c>
      <c r="DE30" s="686"/>
      <c r="DF30" s="686"/>
      <c r="DG30" s="686"/>
      <c r="DH30" s="686"/>
      <c r="DI30" s="686"/>
      <c r="DJ30" s="686"/>
      <c r="DK30" s="687"/>
      <c r="DL30" s="694">
        <v>2845781</v>
      </c>
      <c r="DM30" s="686"/>
      <c r="DN30" s="686"/>
      <c r="DO30" s="686"/>
      <c r="DP30" s="686"/>
      <c r="DQ30" s="686"/>
      <c r="DR30" s="686"/>
      <c r="DS30" s="686"/>
      <c r="DT30" s="686"/>
      <c r="DU30" s="686"/>
      <c r="DV30" s="687"/>
      <c r="DW30" s="690">
        <v>22.5</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5645653</v>
      </c>
      <c r="S31" s="686"/>
      <c r="T31" s="686"/>
      <c r="U31" s="686"/>
      <c r="V31" s="686"/>
      <c r="W31" s="686"/>
      <c r="X31" s="686"/>
      <c r="Y31" s="687"/>
      <c r="Z31" s="688">
        <v>22.8</v>
      </c>
      <c r="AA31" s="688"/>
      <c r="AB31" s="688"/>
      <c r="AC31" s="688"/>
      <c r="AD31" s="689" t="s">
        <v>128</v>
      </c>
      <c r="AE31" s="689"/>
      <c r="AF31" s="689"/>
      <c r="AG31" s="689"/>
      <c r="AH31" s="689"/>
      <c r="AI31" s="689"/>
      <c r="AJ31" s="689"/>
      <c r="AK31" s="689"/>
      <c r="AL31" s="690" t="s">
        <v>241</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53">
        <v>97.7</v>
      </c>
      <c r="BH31" s="740"/>
      <c r="BI31" s="740"/>
      <c r="BJ31" s="740"/>
      <c r="BK31" s="740"/>
      <c r="BL31" s="740"/>
      <c r="BM31" s="680">
        <v>93.8</v>
      </c>
      <c r="BN31" s="740"/>
      <c r="BO31" s="740"/>
      <c r="BP31" s="740"/>
      <c r="BQ31" s="741"/>
      <c r="BR31" s="753">
        <v>98.7</v>
      </c>
      <c r="BS31" s="740"/>
      <c r="BT31" s="740"/>
      <c r="BU31" s="740"/>
      <c r="BV31" s="740"/>
      <c r="BW31" s="740"/>
      <c r="BX31" s="680">
        <v>94.8</v>
      </c>
      <c r="BY31" s="740"/>
      <c r="BZ31" s="740"/>
      <c r="CA31" s="740"/>
      <c r="CB31" s="741"/>
      <c r="CD31" s="731"/>
      <c r="CE31" s="732"/>
      <c r="CF31" s="700" t="s">
        <v>309</v>
      </c>
      <c r="CG31" s="701"/>
      <c r="CH31" s="701"/>
      <c r="CI31" s="701"/>
      <c r="CJ31" s="701"/>
      <c r="CK31" s="701"/>
      <c r="CL31" s="701"/>
      <c r="CM31" s="701"/>
      <c r="CN31" s="701"/>
      <c r="CO31" s="701"/>
      <c r="CP31" s="701"/>
      <c r="CQ31" s="702"/>
      <c r="CR31" s="685">
        <v>125385</v>
      </c>
      <c r="CS31" s="721"/>
      <c r="CT31" s="721"/>
      <c r="CU31" s="721"/>
      <c r="CV31" s="721"/>
      <c r="CW31" s="721"/>
      <c r="CX31" s="721"/>
      <c r="CY31" s="722"/>
      <c r="CZ31" s="690">
        <v>0.5</v>
      </c>
      <c r="DA31" s="719"/>
      <c r="DB31" s="719"/>
      <c r="DC31" s="723"/>
      <c r="DD31" s="694">
        <v>121461</v>
      </c>
      <c r="DE31" s="721"/>
      <c r="DF31" s="721"/>
      <c r="DG31" s="721"/>
      <c r="DH31" s="721"/>
      <c r="DI31" s="721"/>
      <c r="DJ31" s="721"/>
      <c r="DK31" s="722"/>
      <c r="DL31" s="694">
        <v>121461</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5" t="s">
        <v>310</v>
      </c>
      <c r="C32" s="736"/>
      <c r="D32" s="736"/>
      <c r="E32" s="736"/>
      <c r="F32" s="736"/>
      <c r="G32" s="736"/>
      <c r="H32" s="736"/>
      <c r="I32" s="736"/>
      <c r="J32" s="736"/>
      <c r="K32" s="736"/>
      <c r="L32" s="736"/>
      <c r="M32" s="736"/>
      <c r="N32" s="736"/>
      <c r="O32" s="736"/>
      <c r="P32" s="736"/>
      <c r="Q32" s="737"/>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98.9</v>
      </c>
      <c r="BH32" s="721"/>
      <c r="BI32" s="721"/>
      <c r="BJ32" s="721"/>
      <c r="BK32" s="721"/>
      <c r="BL32" s="721"/>
      <c r="BM32" s="691">
        <v>95.3</v>
      </c>
      <c r="BN32" s="751"/>
      <c r="BO32" s="751"/>
      <c r="BP32" s="751"/>
      <c r="BQ32" s="752"/>
      <c r="BR32" s="754">
        <v>98.9</v>
      </c>
      <c r="BS32" s="721"/>
      <c r="BT32" s="721"/>
      <c r="BU32" s="721"/>
      <c r="BV32" s="721"/>
      <c r="BW32" s="721"/>
      <c r="BX32" s="691">
        <v>95.1</v>
      </c>
      <c r="BY32" s="751"/>
      <c r="BZ32" s="751"/>
      <c r="CA32" s="751"/>
      <c r="CB32" s="752"/>
      <c r="CD32" s="733"/>
      <c r="CE32" s="734"/>
      <c r="CF32" s="700" t="s">
        <v>313</v>
      </c>
      <c r="CG32" s="701"/>
      <c r="CH32" s="701"/>
      <c r="CI32" s="701"/>
      <c r="CJ32" s="701"/>
      <c r="CK32" s="701"/>
      <c r="CL32" s="701"/>
      <c r="CM32" s="701"/>
      <c r="CN32" s="701"/>
      <c r="CO32" s="701"/>
      <c r="CP32" s="701"/>
      <c r="CQ32" s="702"/>
      <c r="CR32" s="685">
        <v>58</v>
      </c>
      <c r="CS32" s="686"/>
      <c r="CT32" s="686"/>
      <c r="CU32" s="686"/>
      <c r="CV32" s="686"/>
      <c r="CW32" s="686"/>
      <c r="CX32" s="686"/>
      <c r="CY32" s="687"/>
      <c r="CZ32" s="690">
        <v>0</v>
      </c>
      <c r="DA32" s="719"/>
      <c r="DB32" s="719"/>
      <c r="DC32" s="723"/>
      <c r="DD32" s="694">
        <v>58</v>
      </c>
      <c r="DE32" s="686"/>
      <c r="DF32" s="686"/>
      <c r="DG32" s="686"/>
      <c r="DH32" s="686"/>
      <c r="DI32" s="686"/>
      <c r="DJ32" s="686"/>
      <c r="DK32" s="687"/>
      <c r="DL32" s="694">
        <v>58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1570062</v>
      </c>
      <c r="S33" s="686"/>
      <c r="T33" s="686"/>
      <c r="U33" s="686"/>
      <c r="V33" s="686"/>
      <c r="W33" s="686"/>
      <c r="X33" s="686"/>
      <c r="Y33" s="687"/>
      <c r="Z33" s="688">
        <v>6.3</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96.9</v>
      </c>
      <c r="BH33" s="756"/>
      <c r="BI33" s="756"/>
      <c r="BJ33" s="756"/>
      <c r="BK33" s="756"/>
      <c r="BL33" s="756"/>
      <c r="BM33" s="757">
        <v>92.8</v>
      </c>
      <c r="BN33" s="756"/>
      <c r="BO33" s="756"/>
      <c r="BP33" s="756"/>
      <c r="BQ33" s="758"/>
      <c r="BR33" s="755">
        <v>98.7</v>
      </c>
      <c r="BS33" s="756"/>
      <c r="BT33" s="756"/>
      <c r="BU33" s="756"/>
      <c r="BV33" s="756"/>
      <c r="BW33" s="756"/>
      <c r="BX33" s="757">
        <v>94.4</v>
      </c>
      <c r="BY33" s="756"/>
      <c r="BZ33" s="756"/>
      <c r="CA33" s="756"/>
      <c r="CB33" s="758"/>
      <c r="CD33" s="700" t="s">
        <v>316</v>
      </c>
      <c r="CE33" s="701"/>
      <c r="CF33" s="701"/>
      <c r="CG33" s="701"/>
      <c r="CH33" s="701"/>
      <c r="CI33" s="701"/>
      <c r="CJ33" s="701"/>
      <c r="CK33" s="701"/>
      <c r="CL33" s="701"/>
      <c r="CM33" s="701"/>
      <c r="CN33" s="701"/>
      <c r="CO33" s="701"/>
      <c r="CP33" s="701"/>
      <c r="CQ33" s="702"/>
      <c r="CR33" s="685">
        <v>12341211</v>
      </c>
      <c r="CS33" s="721"/>
      <c r="CT33" s="721"/>
      <c r="CU33" s="721"/>
      <c r="CV33" s="721"/>
      <c r="CW33" s="721"/>
      <c r="CX33" s="721"/>
      <c r="CY33" s="722"/>
      <c r="CZ33" s="690">
        <v>52</v>
      </c>
      <c r="DA33" s="719"/>
      <c r="DB33" s="719"/>
      <c r="DC33" s="723"/>
      <c r="DD33" s="694">
        <v>6128599</v>
      </c>
      <c r="DE33" s="721"/>
      <c r="DF33" s="721"/>
      <c r="DG33" s="721"/>
      <c r="DH33" s="721"/>
      <c r="DI33" s="721"/>
      <c r="DJ33" s="721"/>
      <c r="DK33" s="722"/>
      <c r="DL33" s="694">
        <v>4746491</v>
      </c>
      <c r="DM33" s="721"/>
      <c r="DN33" s="721"/>
      <c r="DO33" s="721"/>
      <c r="DP33" s="721"/>
      <c r="DQ33" s="721"/>
      <c r="DR33" s="721"/>
      <c r="DS33" s="721"/>
      <c r="DT33" s="721"/>
      <c r="DU33" s="721"/>
      <c r="DV33" s="722"/>
      <c r="DW33" s="690">
        <v>37.5</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131342</v>
      </c>
      <c r="S34" s="686"/>
      <c r="T34" s="686"/>
      <c r="U34" s="686"/>
      <c r="V34" s="686"/>
      <c r="W34" s="686"/>
      <c r="X34" s="686"/>
      <c r="Y34" s="687"/>
      <c r="Z34" s="688">
        <v>0.5</v>
      </c>
      <c r="AA34" s="688"/>
      <c r="AB34" s="688"/>
      <c r="AC34" s="688"/>
      <c r="AD34" s="689">
        <v>3230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2764047</v>
      </c>
      <c r="CS34" s="686"/>
      <c r="CT34" s="686"/>
      <c r="CU34" s="686"/>
      <c r="CV34" s="686"/>
      <c r="CW34" s="686"/>
      <c r="CX34" s="686"/>
      <c r="CY34" s="687"/>
      <c r="CZ34" s="690">
        <v>11.6</v>
      </c>
      <c r="DA34" s="719"/>
      <c r="DB34" s="719"/>
      <c r="DC34" s="723"/>
      <c r="DD34" s="694">
        <v>1360396</v>
      </c>
      <c r="DE34" s="686"/>
      <c r="DF34" s="686"/>
      <c r="DG34" s="686"/>
      <c r="DH34" s="686"/>
      <c r="DI34" s="686"/>
      <c r="DJ34" s="686"/>
      <c r="DK34" s="687"/>
      <c r="DL34" s="694">
        <v>996270</v>
      </c>
      <c r="DM34" s="686"/>
      <c r="DN34" s="686"/>
      <c r="DO34" s="686"/>
      <c r="DP34" s="686"/>
      <c r="DQ34" s="686"/>
      <c r="DR34" s="686"/>
      <c r="DS34" s="686"/>
      <c r="DT34" s="686"/>
      <c r="DU34" s="686"/>
      <c r="DV34" s="687"/>
      <c r="DW34" s="690">
        <v>7.9</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470173</v>
      </c>
      <c r="S35" s="686"/>
      <c r="T35" s="686"/>
      <c r="U35" s="686"/>
      <c r="V35" s="686"/>
      <c r="W35" s="686"/>
      <c r="X35" s="686"/>
      <c r="Y35" s="687"/>
      <c r="Z35" s="688">
        <v>1.9</v>
      </c>
      <c r="AA35" s="688"/>
      <c r="AB35" s="688"/>
      <c r="AC35" s="688"/>
      <c r="AD35" s="689" t="s">
        <v>128</v>
      </c>
      <c r="AE35" s="689"/>
      <c r="AF35" s="689"/>
      <c r="AG35" s="689"/>
      <c r="AH35" s="689"/>
      <c r="AI35" s="689"/>
      <c r="AJ35" s="689"/>
      <c r="AK35" s="689"/>
      <c r="AL35" s="690" t="s">
        <v>241</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58499</v>
      </c>
      <c r="CS35" s="721"/>
      <c r="CT35" s="721"/>
      <c r="CU35" s="721"/>
      <c r="CV35" s="721"/>
      <c r="CW35" s="721"/>
      <c r="CX35" s="721"/>
      <c r="CY35" s="722"/>
      <c r="CZ35" s="690">
        <v>0.2</v>
      </c>
      <c r="DA35" s="719"/>
      <c r="DB35" s="719"/>
      <c r="DC35" s="723"/>
      <c r="DD35" s="694">
        <v>45922</v>
      </c>
      <c r="DE35" s="721"/>
      <c r="DF35" s="721"/>
      <c r="DG35" s="721"/>
      <c r="DH35" s="721"/>
      <c r="DI35" s="721"/>
      <c r="DJ35" s="721"/>
      <c r="DK35" s="722"/>
      <c r="DL35" s="694">
        <v>45922</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396686</v>
      </c>
      <c r="S36" s="686"/>
      <c r="T36" s="686"/>
      <c r="U36" s="686"/>
      <c r="V36" s="686"/>
      <c r="W36" s="686"/>
      <c r="X36" s="686"/>
      <c r="Y36" s="687"/>
      <c r="Z36" s="688">
        <v>1.6</v>
      </c>
      <c r="AA36" s="688"/>
      <c r="AB36" s="688"/>
      <c r="AC36" s="688"/>
      <c r="AD36" s="689" t="s">
        <v>128</v>
      </c>
      <c r="AE36" s="689"/>
      <c r="AF36" s="689"/>
      <c r="AG36" s="689"/>
      <c r="AH36" s="689"/>
      <c r="AI36" s="689"/>
      <c r="AJ36" s="689"/>
      <c r="AK36" s="689"/>
      <c r="AL36" s="690" t="s">
        <v>241</v>
      </c>
      <c r="AM36" s="691"/>
      <c r="AN36" s="691"/>
      <c r="AO36" s="692"/>
      <c r="AP36" s="235"/>
      <c r="AQ36" s="759" t="s">
        <v>324</v>
      </c>
      <c r="AR36" s="760"/>
      <c r="AS36" s="760"/>
      <c r="AT36" s="760"/>
      <c r="AU36" s="760"/>
      <c r="AV36" s="760"/>
      <c r="AW36" s="760"/>
      <c r="AX36" s="760"/>
      <c r="AY36" s="761"/>
      <c r="AZ36" s="674">
        <v>3016519</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32033</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7627121</v>
      </c>
      <c r="CS36" s="686"/>
      <c r="CT36" s="686"/>
      <c r="CU36" s="686"/>
      <c r="CV36" s="686"/>
      <c r="CW36" s="686"/>
      <c r="CX36" s="686"/>
      <c r="CY36" s="687"/>
      <c r="CZ36" s="690">
        <v>32.1</v>
      </c>
      <c r="DA36" s="719"/>
      <c r="DB36" s="719"/>
      <c r="DC36" s="723"/>
      <c r="DD36" s="694">
        <v>3512729</v>
      </c>
      <c r="DE36" s="686"/>
      <c r="DF36" s="686"/>
      <c r="DG36" s="686"/>
      <c r="DH36" s="686"/>
      <c r="DI36" s="686"/>
      <c r="DJ36" s="686"/>
      <c r="DK36" s="687"/>
      <c r="DL36" s="694">
        <v>2636251</v>
      </c>
      <c r="DM36" s="686"/>
      <c r="DN36" s="686"/>
      <c r="DO36" s="686"/>
      <c r="DP36" s="686"/>
      <c r="DQ36" s="686"/>
      <c r="DR36" s="686"/>
      <c r="DS36" s="686"/>
      <c r="DT36" s="686"/>
      <c r="DU36" s="686"/>
      <c r="DV36" s="687"/>
      <c r="DW36" s="690">
        <v>20.8</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484186</v>
      </c>
      <c r="S37" s="686"/>
      <c r="T37" s="686"/>
      <c r="U37" s="686"/>
      <c r="V37" s="686"/>
      <c r="W37" s="686"/>
      <c r="X37" s="686"/>
      <c r="Y37" s="687"/>
      <c r="Z37" s="688">
        <v>2</v>
      </c>
      <c r="AA37" s="688"/>
      <c r="AB37" s="688"/>
      <c r="AC37" s="688"/>
      <c r="AD37" s="689" t="s">
        <v>128</v>
      </c>
      <c r="AE37" s="689"/>
      <c r="AF37" s="689"/>
      <c r="AG37" s="689"/>
      <c r="AH37" s="689"/>
      <c r="AI37" s="689"/>
      <c r="AJ37" s="689"/>
      <c r="AK37" s="689"/>
      <c r="AL37" s="690" t="s">
        <v>128</v>
      </c>
      <c r="AM37" s="691"/>
      <c r="AN37" s="691"/>
      <c r="AO37" s="692"/>
      <c r="AQ37" s="763" t="s">
        <v>328</v>
      </c>
      <c r="AR37" s="764"/>
      <c r="AS37" s="764"/>
      <c r="AT37" s="764"/>
      <c r="AU37" s="764"/>
      <c r="AV37" s="764"/>
      <c r="AW37" s="764"/>
      <c r="AX37" s="764"/>
      <c r="AY37" s="765"/>
      <c r="AZ37" s="685">
        <v>755249</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7276</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1099637</v>
      </c>
      <c r="CS37" s="721"/>
      <c r="CT37" s="721"/>
      <c r="CU37" s="721"/>
      <c r="CV37" s="721"/>
      <c r="CW37" s="721"/>
      <c r="CX37" s="721"/>
      <c r="CY37" s="722"/>
      <c r="CZ37" s="690">
        <v>4.5999999999999996</v>
      </c>
      <c r="DA37" s="719"/>
      <c r="DB37" s="719"/>
      <c r="DC37" s="723"/>
      <c r="DD37" s="694">
        <v>1077145</v>
      </c>
      <c r="DE37" s="721"/>
      <c r="DF37" s="721"/>
      <c r="DG37" s="721"/>
      <c r="DH37" s="721"/>
      <c r="DI37" s="721"/>
      <c r="DJ37" s="721"/>
      <c r="DK37" s="722"/>
      <c r="DL37" s="694">
        <v>1018070</v>
      </c>
      <c r="DM37" s="721"/>
      <c r="DN37" s="721"/>
      <c r="DO37" s="721"/>
      <c r="DP37" s="721"/>
      <c r="DQ37" s="721"/>
      <c r="DR37" s="721"/>
      <c r="DS37" s="721"/>
      <c r="DT37" s="721"/>
      <c r="DU37" s="721"/>
      <c r="DV37" s="722"/>
      <c r="DW37" s="690">
        <v>8</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559640</v>
      </c>
      <c r="S38" s="686"/>
      <c r="T38" s="686"/>
      <c r="U38" s="686"/>
      <c r="V38" s="686"/>
      <c r="W38" s="686"/>
      <c r="X38" s="686"/>
      <c r="Y38" s="687"/>
      <c r="Z38" s="688">
        <v>2.2999999999999998</v>
      </c>
      <c r="AA38" s="688"/>
      <c r="AB38" s="688"/>
      <c r="AC38" s="688"/>
      <c r="AD38" s="689">
        <v>5215</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750428</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4028</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1377850</v>
      </c>
      <c r="CS38" s="686"/>
      <c r="CT38" s="686"/>
      <c r="CU38" s="686"/>
      <c r="CV38" s="686"/>
      <c r="CW38" s="686"/>
      <c r="CX38" s="686"/>
      <c r="CY38" s="687"/>
      <c r="CZ38" s="690">
        <v>5.8</v>
      </c>
      <c r="DA38" s="719"/>
      <c r="DB38" s="719"/>
      <c r="DC38" s="723"/>
      <c r="DD38" s="694">
        <v>1135333</v>
      </c>
      <c r="DE38" s="686"/>
      <c r="DF38" s="686"/>
      <c r="DG38" s="686"/>
      <c r="DH38" s="686"/>
      <c r="DI38" s="686"/>
      <c r="DJ38" s="686"/>
      <c r="DK38" s="687"/>
      <c r="DL38" s="694">
        <v>1068048</v>
      </c>
      <c r="DM38" s="686"/>
      <c r="DN38" s="686"/>
      <c r="DO38" s="686"/>
      <c r="DP38" s="686"/>
      <c r="DQ38" s="686"/>
      <c r="DR38" s="686"/>
      <c r="DS38" s="686"/>
      <c r="DT38" s="686"/>
      <c r="DU38" s="686"/>
      <c r="DV38" s="687"/>
      <c r="DW38" s="690">
        <v>8.4</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1455800</v>
      </c>
      <c r="S39" s="686"/>
      <c r="T39" s="686"/>
      <c r="U39" s="686"/>
      <c r="V39" s="686"/>
      <c r="W39" s="686"/>
      <c r="X39" s="686"/>
      <c r="Y39" s="687"/>
      <c r="Z39" s="688">
        <v>5.9</v>
      </c>
      <c r="AA39" s="688"/>
      <c r="AB39" s="688"/>
      <c r="AC39" s="688"/>
      <c r="AD39" s="689" t="s">
        <v>241</v>
      </c>
      <c r="AE39" s="689"/>
      <c r="AF39" s="689"/>
      <c r="AG39" s="689"/>
      <c r="AH39" s="689"/>
      <c r="AI39" s="689"/>
      <c r="AJ39" s="689"/>
      <c r="AK39" s="689"/>
      <c r="AL39" s="690" t="s">
        <v>128</v>
      </c>
      <c r="AM39" s="691"/>
      <c r="AN39" s="691"/>
      <c r="AO39" s="692"/>
      <c r="AQ39" s="763" t="s">
        <v>336</v>
      </c>
      <c r="AR39" s="764"/>
      <c r="AS39" s="764"/>
      <c r="AT39" s="764"/>
      <c r="AU39" s="764"/>
      <c r="AV39" s="764"/>
      <c r="AW39" s="764"/>
      <c r="AX39" s="764"/>
      <c r="AY39" s="765"/>
      <c r="AZ39" s="685">
        <v>132939</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6284</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404594</v>
      </c>
      <c r="CS39" s="721"/>
      <c r="CT39" s="721"/>
      <c r="CU39" s="721"/>
      <c r="CV39" s="721"/>
      <c r="CW39" s="721"/>
      <c r="CX39" s="721"/>
      <c r="CY39" s="722"/>
      <c r="CZ39" s="690">
        <v>1.7</v>
      </c>
      <c r="DA39" s="719"/>
      <c r="DB39" s="719"/>
      <c r="DC39" s="723"/>
      <c r="DD39" s="694">
        <v>66719</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241</v>
      </c>
      <c r="AA40" s="688"/>
      <c r="AB40" s="688"/>
      <c r="AC40" s="688"/>
      <c r="AD40" s="689" t="s">
        <v>128</v>
      </c>
      <c r="AE40" s="689"/>
      <c r="AF40" s="689"/>
      <c r="AG40" s="689"/>
      <c r="AH40" s="689"/>
      <c r="AI40" s="689"/>
      <c r="AJ40" s="689"/>
      <c r="AK40" s="689"/>
      <c r="AL40" s="690" t="s">
        <v>128</v>
      </c>
      <c r="AM40" s="691"/>
      <c r="AN40" s="691"/>
      <c r="AO40" s="692"/>
      <c r="AQ40" s="763" t="s">
        <v>340</v>
      </c>
      <c r="AR40" s="764"/>
      <c r="AS40" s="764"/>
      <c r="AT40" s="764"/>
      <c r="AU40" s="764"/>
      <c r="AV40" s="764"/>
      <c r="AW40" s="764"/>
      <c r="AX40" s="764"/>
      <c r="AY40" s="765"/>
      <c r="AZ40" s="685">
        <v>53</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93</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109100</v>
      </c>
      <c r="CS40" s="686"/>
      <c r="CT40" s="686"/>
      <c r="CU40" s="686"/>
      <c r="CV40" s="686"/>
      <c r="CW40" s="686"/>
      <c r="CX40" s="686"/>
      <c r="CY40" s="687"/>
      <c r="CZ40" s="690">
        <v>0.5</v>
      </c>
      <c r="DA40" s="719"/>
      <c r="DB40" s="719"/>
      <c r="DC40" s="723"/>
      <c r="DD40" s="694">
        <v>7500</v>
      </c>
      <c r="DE40" s="686"/>
      <c r="DF40" s="686"/>
      <c r="DG40" s="686"/>
      <c r="DH40" s="686"/>
      <c r="DI40" s="686"/>
      <c r="DJ40" s="686"/>
      <c r="DK40" s="687"/>
      <c r="DL40" s="694" t="s">
        <v>241</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128</v>
      </c>
      <c r="AA41" s="688"/>
      <c r="AB41" s="688"/>
      <c r="AC41" s="688"/>
      <c r="AD41" s="689" t="s">
        <v>241</v>
      </c>
      <c r="AE41" s="689"/>
      <c r="AF41" s="689"/>
      <c r="AG41" s="689"/>
      <c r="AH41" s="689"/>
      <c r="AI41" s="689"/>
      <c r="AJ41" s="689"/>
      <c r="AK41" s="689"/>
      <c r="AL41" s="690" t="s">
        <v>128</v>
      </c>
      <c r="AM41" s="691"/>
      <c r="AN41" s="691"/>
      <c r="AO41" s="692"/>
      <c r="AQ41" s="763" t="s">
        <v>345</v>
      </c>
      <c r="AR41" s="764"/>
      <c r="AS41" s="764"/>
      <c r="AT41" s="764"/>
      <c r="AU41" s="764"/>
      <c r="AV41" s="764"/>
      <c r="AW41" s="764"/>
      <c r="AX41" s="764"/>
      <c r="AY41" s="765"/>
      <c r="AZ41" s="685">
        <v>263473</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241</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414400</v>
      </c>
      <c r="S42" s="686"/>
      <c r="T42" s="686"/>
      <c r="U42" s="686"/>
      <c r="V42" s="686"/>
      <c r="W42" s="686"/>
      <c r="X42" s="686"/>
      <c r="Y42" s="687"/>
      <c r="Z42" s="688">
        <v>1.7</v>
      </c>
      <c r="AA42" s="688"/>
      <c r="AB42" s="688"/>
      <c r="AC42" s="688"/>
      <c r="AD42" s="689" t="s">
        <v>128</v>
      </c>
      <c r="AE42" s="689"/>
      <c r="AF42" s="689"/>
      <c r="AG42" s="689"/>
      <c r="AH42" s="689"/>
      <c r="AI42" s="689"/>
      <c r="AJ42" s="689"/>
      <c r="AK42" s="689"/>
      <c r="AL42" s="690" t="s">
        <v>241</v>
      </c>
      <c r="AM42" s="691"/>
      <c r="AN42" s="691"/>
      <c r="AO42" s="692"/>
      <c r="AQ42" s="784" t="s">
        <v>349</v>
      </c>
      <c r="AR42" s="785"/>
      <c r="AS42" s="785"/>
      <c r="AT42" s="785"/>
      <c r="AU42" s="785"/>
      <c r="AV42" s="785"/>
      <c r="AW42" s="785"/>
      <c r="AX42" s="785"/>
      <c r="AY42" s="786"/>
      <c r="AZ42" s="776">
        <v>1114377</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374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2147477</v>
      </c>
      <c r="CS42" s="686"/>
      <c r="CT42" s="686"/>
      <c r="CU42" s="686"/>
      <c r="CV42" s="686"/>
      <c r="CW42" s="686"/>
      <c r="CX42" s="686"/>
      <c r="CY42" s="687"/>
      <c r="CZ42" s="690">
        <v>9</v>
      </c>
      <c r="DA42" s="691"/>
      <c r="DB42" s="691"/>
      <c r="DC42" s="703"/>
      <c r="DD42" s="694">
        <v>312877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352</v>
      </c>
      <c r="C43" s="727"/>
      <c r="D43" s="727"/>
      <c r="E43" s="727"/>
      <c r="F43" s="727"/>
      <c r="G43" s="727"/>
      <c r="H43" s="727"/>
      <c r="I43" s="727"/>
      <c r="J43" s="727"/>
      <c r="K43" s="727"/>
      <c r="L43" s="727"/>
      <c r="M43" s="727"/>
      <c r="N43" s="727"/>
      <c r="O43" s="727"/>
      <c r="P43" s="727"/>
      <c r="Q43" s="728"/>
      <c r="R43" s="776">
        <v>24812998</v>
      </c>
      <c r="S43" s="777"/>
      <c r="T43" s="777"/>
      <c r="U43" s="777"/>
      <c r="V43" s="777"/>
      <c r="W43" s="777"/>
      <c r="X43" s="777"/>
      <c r="Y43" s="778"/>
      <c r="Z43" s="779">
        <v>100</v>
      </c>
      <c r="AA43" s="779"/>
      <c r="AB43" s="779"/>
      <c r="AC43" s="779"/>
      <c r="AD43" s="780">
        <v>12233713</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70611</v>
      </c>
      <c r="CS43" s="721"/>
      <c r="CT43" s="721"/>
      <c r="CU43" s="721"/>
      <c r="CV43" s="721"/>
      <c r="CW43" s="721"/>
      <c r="CX43" s="721"/>
      <c r="CY43" s="722"/>
      <c r="CZ43" s="690">
        <v>0.3</v>
      </c>
      <c r="DA43" s="719"/>
      <c r="DB43" s="719"/>
      <c r="DC43" s="723"/>
      <c r="DD43" s="694">
        <v>70611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2147477</v>
      </c>
      <c r="CS44" s="686"/>
      <c r="CT44" s="686"/>
      <c r="CU44" s="686"/>
      <c r="CV44" s="686"/>
      <c r="CW44" s="686"/>
      <c r="CX44" s="686"/>
      <c r="CY44" s="687"/>
      <c r="CZ44" s="690">
        <v>9</v>
      </c>
      <c r="DA44" s="691"/>
      <c r="DB44" s="691"/>
      <c r="DC44" s="703"/>
      <c r="DD44" s="694">
        <v>312877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899361</v>
      </c>
      <c r="CS45" s="721"/>
      <c r="CT45" s="721"/>
      <c r="CU45" s="721"/>
      <c r="CV45" s="721"/>
      <c r="CW45" s="721"/>
      <c r="CX45" s="721"/>
      <c r="CY45" s="722"/>
      <c r="CZ45" s="690">
        <v>3.8</v>
      </c>
      <c r="DA45" s="719"/>
      <c r="DB45" s="719"/>
      <c r="DC45" s="723"/>
      <c r="DD45" s="694">
        <v>56644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1114843</v>
      </c>
      <c r="CS46" s="686"/>
      <c r="CT46" s="686"/>
      <c r="CU46" s="686"/>
      <c r="CV46" s="686"/>
      <c r="CW46" s="686"/>
      <c r="CX46" s="686"/>
      <c r="CY46" s="687"/>
      <c r="CZ46" s="690">
        <v>4.7</v>
      </c>
      <c r="DA46" s="691"/>
      <c r="DB46" s="691"/>
      <c r="DC46" s="703"/>
      <c r="DD46" s="694">
        <v>254980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128</v>
      </c>
      <c r="CS47" s="721"/>
      <c r="CT47" s="721"/>
      <c r="CU47" s="721"/>
      <c r="CV47" s="721"/>
      <c r="CW47" s="721"/>
      <c r="CX47" s="721"/>
      <c r="CY47" s="722"/>
      <c r="CZ47" s="690" t="s">
        <v>241</v>
      </c>
      <c r="DA47" s="719"/>
      <c r="DB47" s="719"/>
      <c r="DC47" s="723"/>
      <c r="DD47" s="694" t="s">
        <v>128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241</v>
      </c>
      <c r="CS48" s="686"/>
      <c r="CT48" s="686"/>
      <c r="CU48" s="686"/>
      <c r="CV48" s="686"/>
      <c r="CW48" s="686"/>
      <c r="CX48" s="686"/>
      <c r="CY48" s="687"/>
      <c r="CZ48" s="690" t="s">
        <v>241</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23750923</v>
      </c>
      <c r="CS49" s="756"/>
      <c r="CT49" s="756"/>
      <c r="CU49" s="756"/>
      <c r="CV49" s="756"/>
      <c r="CW49" s="756"/>
      <c r="CX49" s="756"/>
      <c r="CY49" s="787"/>
      <c r="CZ49" s="781">
        <v>100</v>
      </c>
      <c r="DA49" s="788"/>
      <c r="DB49" s="788"/>
      <c r="DC49" s="789"/>
      <c r="DD49" s="790">
        <v>13330154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AqZsyoK4uqhQ0rFSRCcWWurUEnotGAF551l7HyDG6OMMHWXVAqgSJpS0TV9juVDwR1rVxtDdcUGa//t22q7NQg==" saltValue="MeIodQtHvDHEuAQGyYVp0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24813</v>
      </c>
      <c r="R7" s="821"/>
      <c r="S7" s="821"/>
      <c r="T7" s="821"/>
      <c r="U7" s="821"/>
      <c r="V7" s="821">
        <v>23751</v>
      </c>
      <c r="W7" s="821"/>
      <c r="X7" s="821"/>
      <c r="Y7" s="821"/>
      <c r="Z7" s="821"/>
      <c r="AA7" s="821">
        <v>1062</v>
      </c>
      <c r="AB7" s="821"/>
      <c r="AC7" s="821"/>
      <c r="AD7" s="821"/>
      <c r="AE7" s="822"/>
      <c r="AF7" s="823">
        <v>784</v>
      </c>
      <c r="AG7" s="824"/>
      <c r="AH7" s="824"/>
      <c r="AI7" s="824"/>
      <c r="AJ7" s="825"/>
      <c r="AK7" s="860">
        <v>897</v>
      </c>
      <c r="AL7" s="861"/>
      <c r="AM7" s="861"/>
      <c r="AN7" s="861"/>
      <c r="AO7" s="861"/>
      <c r="AP7" s="861">
        <v>20491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599</v>
      </c>
      <c r="BT7" s="865"/>
      <c r="BU7" s="865"/>
      <c r="BV7" s="865"/>
      <c r="BW7" s="865"/>
      <c r="BX7" s="865"/>
      <c r="BY7" s="865"/>
      <c r="BZ7" s="865"/>
      <c r="CA7" s="865"/>
      <c r="CB7" s="865"/>
      <c r="CC7" s="865"/>
      <c r="CD7" s="865"/>
      <c r="CE7" s="865"/>
      <c r="CF7" s="865"/>
      <c r="CG7" s="866"/>
      <c r="CH7" s="857">
        <v>0</v>
      </c>
      <c r="CI7" s="858"/>
      <c r="CJ7" s="858"/>
      <c r="CK7" s="858"/>
      <c r="CL7" s="859"/>
      <c r="CM7" s="857">
        <v>82</v>
      </c>
      <c r="CN7" s="858"/>
      <c r="CO7" s="858"/>
      <c r="CP7" s="858"/>
      <c r="CQ7" s="859"/>
      <c r="CR7" s="857">
        <v>10</v>
      </c>
      <c r="CS7" s="858"/>
      <c r="CT7" s="858"/>
      <c r="CU7" s="858"/>
      <c r="CV7" s="859"/>
      <c r="CW7" s="857" t="s">
        <v>603</v>
      </c>
      <c r="CX7" s="858"/>
      <c r="CY7" s="858"/>
      <c r="CZ7" s="858"/>
      <c r="DA7" s="859"/>
      <c r="DB7" s="857" t="s">
        <v>603</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600</v>
      </c>
      <c r="BT8" s="855"/>
      <c r="BU8" s="855"/>
      <c r="BV8" s="855"/>
      <c r="BW8" s="855"/>
      <c r="BX8" s="855"/>
      <c r="BY8" s="855"/>
      <c r="BZ8" s="855"/>
      <c r="CA8" s="855"/>
      <c r="CB8" s="855"/>
      <c r="CC8" s="855"/>
      <c r="CD8" s="855"/>
      <c r="CE8" s="855"/>
      <c r="CF8" s="855"/>
      <c r="CG8" s="856"/>
      <c r="CH8" s="867">
        <v>-4</v>
      </c>
      <c r="CI8" s="868"/>
      <c r="CJ8" s="868"/>
      <c r="CK8" s="868"/>
      <c r="CL8" s="869"/>
      <c r="CM8" s="867">
        <v>279</v>
      </c>
      <c r="CN8" s="868"/>
      <c r="CO8" s="868"/>
      <c r="CP8" s="868"/>
      <c r="CQ8" s="869"/>
      <c r="CR8" s="867">
        <v>25</v>
      </c>
      <c r="CS8" s="868"/>
      <c r="CT8" s="868"/>
      <c r="CU8" s="868"/>
      <c r="CV8" s="869"/>
      <c r="CW8" s="867" t="s">
        <v>603</v>
      </c>
      <c r="CX8" s="868"/>
      <c r="CY8" s="868"/>
      <c r="CZ8" s="868"/>
      <c r="DA8" s="869"/>
      <c r="DB8" s="867" t="s">
        <v>603</v>
      </c>
      <c r="DC8" s="868"/>
      <c r="DD8" s="868"/>
      <c r="DE8" s="868"/>
      <c r="DF8" s="869"/>
      <c r="DG8" s="867" t="s">
        <v>603</v>
      </c>
      <c r="DH8" s="868"/>
      <c r="DI8" s="868"/>
      <c r="DJ8" s="868"/>
      <c r="DK8" s="869"/>
      <c r="DL8" s="867" t="s">
        <v>603</v>
      </c>
      <c r="DM8" s="868"/>
      <c r="DN8" s="868"/>
      <c r="DO8" s="868"/>
      <c r="DP8" s="869"/>
      <c r="DQ8" s="867" t="s">
        <v>603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601</v>
      </c>
      <c r="BT9" s="855"/>
      <c r="BU9" s="855"/>
      <c r="BV9" s="855"/>
      <c r="BW9" s="855"/>
      <c r="BX9" s="855"/>
      <c r="BY9" s="855"/>
      <c r="BZ9" s="855"/>
      <c r="CA9" s="855"/>
      <c r="CB9" s="855"/>
      <c r="CC9" s="855"/>
      <c r="CD9" s="855"/>
      <c r="CE9" s="855"/>
      <c r="CF9" s="855"/>
      <c r="CG9" s="856"/>
      <c r="CH9" s="867">
        <v>0</v>
      </c>
      <c r="CI9" s="868"/>
      <c r="CJ9" s="868"/>
      <c r="CK9" s="868"/>
      <c r="CL9" s="869"/>
      <c r="CM9" s="867">
        <v>33</v>
      </c>
      <c r="CN9" s="868"/>
      <c r="CO9" s="868"/>
      <c r="CP9" s="868"/>
      <c r="CQ9" s="869"/>
      <c r="CR9" s="867">
        <v>1</v>
      </c>
      <c r="CS9" s="868"/>
      <c r="CT9" s="868"/>
      <c r="CU9" s="868"/>
      <c r="CV9" s="869"/>
      <c r="CW9" s="867" t="s">
        <v>603</v>
      </c>
      <c r="CX9" s="868"/>
      <c r="CY9" s="868"/>
      <c r="CZ9" s="868"/>
      <c r="DA9" s="869"/>
      <c r="DB9" s="867" t="s">
        <v>603</v>
      </c>
      <c r="DC9" s="868"/>
      <c r="DD9" s="868"/>
      <c r="DE9" s="868"/>
      <c r="DF9" s="869"/>
      <c r="DG9" s="867" t="s">
        <v>603</v>
      </c>
      <c r="DH9" s="868"/>
      <c r="DI9" s="868"/>
      <c r="DJ9" s="868"/>
      <c r="DK9" s="869"/>
      <c r="DL9" s="867" t="s">
        <v>603</v>
      </c>
      <c r="DM9" s="868"/>
      <c r="DN9" s="868"/>
      <c r="DO9" s="868"/>
      <c r="DP9" s="869"/>
      <c r="DQ9" s="867" t="s">
        <v>603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602</v>
      </c>
      <c r="BT10" s="855"/>
      <c r="BU10" s="855"/>
      <c r="BV10" s="855"/>
      <c r="BW10" s="855"/>
      <c r="BX10" s="855"/>
      <c r="BY10" s="855"/>
      <c r="BZ10" s="855"/>
      <c r="CA10" s="855"/>
      <c r="CB10" s="855"/>
      <c r="CC10" s="855"/>
      <c r="CD10" s="855"/>
      <c r="CE10" s="855"/>
      <c r="CF10" s="855"/>
      <c r="CG10" s="856"/>
      <c r="CH10" s="867">
        <v>3</v>
      </c>
      <c r="CI10" s="868"/>
      <c r="CJ10" s="868"/>
      <c r="CK10" s="868"/>
      <c r="CL10" s="869"/>
      <c r="CM10" s="867">
        <v>23</v>
      </c>
      <c r="CN10" s="868"/>
      <c r="CO10" s="868"/>
      <c r="CP10" s="868"/>
      <c r="CQ10" s="869"/>
      <c r="CR10" s="867">
        <v>4</v>
      </c>
      <c r="CS10" s="868"/>
      <c r="CT10" s="868"/>
      <c r="CU10" s="868"/>
      <c r="CV10" s="869"/>
      <c r="CW10" s="867" t="s">
        <v>603</v>
      </c>
      <c r="CX10" s="868"/>
      <c r="CY10" s="868"/>
      <c r="CZ10" s="868"/>
      <c r="DA10" s="869"/>
      <c r="DB10" s="867" t="s">
        <v>603</v>
      </c>
      <c r="DC10" s="868"/>
      <c r="DD10" s="868"/>
      <c r="DE10" s="868"/>
      <c r="DF10" s="869"/>
      <c r="DG10" s="867" t="s">
        <v>603</v>
      </c>
      <c r="DH10" s="868"/>
      <c r="DI10" s="868"/>
      <c r="DJ10" s="868"/>
      <c r="DK10" s="869"/>
      <c r="DL10" s="867" t="s">
        <v>603</v>
      </c>
      <c r="DM10" s="868"/>
      <c r="DN10" s="868"/>
      <c r="DO10" s="868"/>
      <c r="DP10" s="869"/>
      <c r="DQ10" s="867" t="s">
        <v>603</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784</v>
      </c>
      <c r="AG23" s="880"/>
      <c r="AH23" s="880"/>
      <c r="AI23" s="880"/>
      <c r="AJ23" s="883"/>
      <c r="AK23" s="884"/>
      <c r="AL23" s="885"/>
      <c r="AM23" s="885"/>
      <c r="AN23" s="885"/>
      <c r="AO23" s="885"/>
      <c r="AP23" s="880"/>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3398</v>
      </c>
      <c r="R28" s="909"/>
      <c r="S28" s="909"/>
      <c r="T28" s="909"/>
      <c r="U28" s="909"/>
      <c r="V28" s="909">
        <v>3366</v>
      </c>
      <c r="W28" s="909"/>
      <c r="X28" s="909"/>
      <c r="Y28" s="909"/>
      <c r="Z28" s="909"/>
      <c r="AA28" s="909">
        <v>32</v>
      </c>
      <c r="AB28" s="909"/>
      <c r="AC28" s="909"/>
      <c r="AD28" s="909"/>
      <c r="AE28" s="910"/>
      <c r="AF28" s="911">
        <v>32</v>
      </c>
      <c r="AG28" s="909"/>
      <c r="AH28" s="909"/>
      <c r="AI28" s="909"/>
      <c r="AJ28" s="912"/>
      <c r="AK28" s="913">
        <v>282</v>
      </c>
      <c r="AL28" s="904"/>
      <c r="AM28" s="904"/>
      <c r="AN28" s="904"/>
      <c r="AO28" s="904"/>
      <c r="AP28" s="904" t="s">
        <v>589</v>
      </c>
      <c r="AQ28" s="904"/>
      <c r="AR28" s="904"/>
      <c r="AS28" s="904"/>
      <c r="AT28" s="904"/>
      <c r="AU28" s="904" t="s">
        <v>589</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11</v>
      </c>
      <c r="R29" s="845"/>
      <c r="S29" s="845"/>
      <c r="T29" s="845"/>
      <c r="U29" s="845"/>
      <c r="V29" s="845">
        <v>11</v>
      </c>
      <c r="W29" s="845"/>
      <c r="X29" s="845"/>
      <c r="Y29" s="845"/>
      <c r="Z29" s="845"/>
      <c r="AA29" s="845" t="s">
        <v>589</v>
      </c>
      <c r="AB29" s="845"/>
      <c r="AC29" s="845"/>
      <c r="AD29" s="845"/>
      <c r="AE29" s="846"/>
      <c r="AF29" s="847" t="s">
        <v>402</v>
      </c>
      <c r="AG29" s="848"/>
      <c r="AH29" s="848"/>
      <c r="AI29" s="848"/>
      <c r="AJ29" s="849"/>
      <c r="AK29" s="916" t="s">
        <v>589</v>
      </c>
      <c r="AL29" s="917"/>
      <c r="AM29" s="917"/>
      <c r="AN29" s="917"/>
      <c r="AO29" s="917"/>
      <c r="AP29" s="917" t="s">
        <v>589</v>
      </c>
      <c r="AQ29" s="917"/>
      <c r="AR29" s="917"/>
      <c r="AS29" s="917"/>
      <c r="AT29" s="917"/>
      <c r="AU29" s="917" t="s">
        <v>589</v>
      </c>
      <c r="AV29" s="917"/>
      <c r="AW29" s="917"/>
      <c r="AX29" s="917"/>
      <c r="AY29" s="917"/>
      <c r="AZ29" s="918" t="s">
        <v>589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3997</v>
      </c>
      <c r="R30" s="845"/>
      <c r="S30" s="845"/>
      <c r="T30" s="845"/>
      <c r="U30" s="845"/>
      <c r="V30" s="845">
        <v>3878</v>
      </c>
      <c r="W30" s="845"/>
      <c r="X30" s="845"/>
      <c r="Y30" s="845"/>
      <c r="Z30" s="845"/>
      <c r="AA30" s="845">
        <v>119</v>
      </c>
      <c r="AB30" s="845"/>
      <c r="AC30" s="845"/>
      <c r="AD30" s="845"/>
      <c r="AE30" s="846"/>
      <c r="AF30" s="847">
        <v>119</v>
      </c>
      <c r="AG30" s="848"/>
      <c r="AH30" s="848"/>
      <c r="AI30" s="848"/>
      <c r="AJ30" s="849"/>
      <c r="AK30" s="916">
        <v>697</v>
      </c>
      <c r="AL30" s="917"/>
      <c r="AM30" s="917"/>
      <c r="AN30" s="917"/>
      <c r="AO30" s="917"/>
      <c r="AP30" s="917" t="s">
        <v>589</v>
      </c>
      <c r="AQ30" s="917"/>
      <c r="AR30" s="917"/>
      <c r="AS30" s="917"/>
      <c r="AT30" s="917"/>
      <c r="AU30" s="917" t="s">
        <v>589</v>
      </c>
      <c r="AV30" s="917"/>
      <c r="AW30" s="917"/>
      <c r="AX30" s="917"/>
      <c r="AY30" s="917"/>
      <c r="AZ30" s="918" t="s">
        <v>589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528</v>
      </c>
      <c r="R31" s="845"/>
      <c r="S31" s="845"/>
      <c r="T31" s="845"/>
      <c r="U31" s="845"/>
      <c r="V31" s="845">
        <v>514</v>
      </c>
      <c r="W31" s="845"/>
      <c r="X31" s="845"/>
      <c r="Y31" s="845"/>
      <c r="Z31" s="845"/>
      <c r="AA31" s="845">
        <v>14</v>
      </c>
      <c r="AB31" s="845"/>
      <c r="AC31" s="845"/>
      <c r="AD31" s="845"/>
      <c r="AE31" s="846"/>
      <c r="AF31" s="847">
        <v>14</v>
      </c>
      <c r="AG31" s="848"/>
      <c r="AH31" s="848"/>
      <c r="AI31" s="848"/>
      <c r="AJ31" s="849"/>
      <c r="AK31" s="916">
        <v>125</v>
      </c>
      <c r="AL31" s="917"/>
      <c r="AM31" s="917"/>
      <c r="AN31" s="917"/>
      <c r="AO31" s="917"/>
      <c r="AP31" s="917" t="s">
        <v>589</v>
      </c>
      <c r="AQ31" s="917"/>
      <c r="AR31" s="917"/>
      <c r="AS31" s="917"/>
      <c r="AT31" s="917"/>
      <c r="AU31" s="917" t="s">
        <v>589</v>
      </c>
      <c r="AV31" s="917"/>
      <c r="AW31" s="917"/>
      <c r="AX31" s="917"/>
      <c r="AY31" s="917"/>
      <c r="AZ31" s="918" t="s">
        <v>589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720</v>
      </c>
      <c r="R32" s="845"/>
      <c r="S32" s="845"/>
      <c r="T32" s="845"/>
      <c r="U32" s="845"/>
      <c r="V32" s="845">
        <v>653</v>
      </c>
      <c r="W32" s="845"/>
      <c r="X32" s="845"/>
      <c r="Y32" s="845"/>
      <c r="Z32" s="845"/>
      <c r="AA32" s="845">
        <v>67</v>
      </c>
      <c r="AB32" s="845"/>
      <c r="AC32" s="845"/>
      <c r="AD32" s="845"/>
      <c r="AE32" s="846"/>
      <c r="AF32" s="847">
        <v>1517</v>
      </c>
      <c r="AG32" s="848"/>
      <c r="AH32" s="848"/>
      <c r="AI32" s="848"/>
      <c r="AJ32" s="849"/>
      <c r="AK32" s="916">
        <v>21</v>
      </c>
      <c r="AL32" s="917"/>
      <c r="AM32" s="917"/>
      <c r="AN32" s="917"/>
      <c r="AO32" s="917"/>
      <c r="AP32" s="917">
        <v>2956</v>
      </c>
      <c r="AQ32" s="917"/>
      <c r="AR32" s="917"/>
      <c r="AS32" s="917"/>
      <c r="AT32" s="917"/>
      <c r="AU32" s="917">
        <v>174</v>
      </c>
      <c r="AV32" s="917"/>
      <c r="AW32" s="917"/>
      <c r="AX32" s="917"/>
      <c r="AY32" s="917"/>
      <c r="AZ32" s="918" t="s">
        <v>589</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18</v>
      </c>
      <c r="R33" s="845"/>
      <c r="S33" s="845"/>
      <c r="T33" s="845"/>
      <c r="U33" s="845"/>
      <c r="V33" s="845">
        <v>14</v>
      </c>
      <c r="W33" s="845"/>
      <c r="X33" s="845"/>
      <c r="Y33" s="845"/>
      <c r="Z33" s="845"/>
      <c r="AA33" s="845">
        <v>4</v>
      </c>
      <c r="AB33" s="845"/>
      <c r="AC33" s="845"/>
      <c r="AD33" s="845"/>
      <c r="AE33" s="846"/>
      <c r="AF33" s="847">
        <v>61</v>
      </c>
      <c r="AG33" s="848"/>
      <c r="AH33" s="848"/>
      <c r="AI33" s="848"/>
      <c r="AJ33" s="849"/>
      <c r="AK33" s="916">
        <v>0</v>
      </c>
      <c r="AL33" s="917"/>
      <c r="AM33" s="917"/>
      <c r="AN33" s="917"/>
      <c r="AO33" s="917"/>
      <c r="AP33" s="917" t="s">
        <v>590</v>
      </c>
      <c r="AQ33" s="917"/>
      <c r="AR33" s="917"/>
      <c r="AS33" s="917"/>
      <c r="AT33" s="917"/>
      <c r="AU33" s="917" t="s">
        <v>590</v>
      </c>
      <c r="AV33" s="917"/>
      <c r="AW33" s="917"/>
      <c r="AX33" s="917"/>
      <c r="AY33" s="917"/>
      <c r="AZ33" s="918" t="s">
        <v>589</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1296</v>
      </c>
      <c r="R34" s="845"/>
      <c r="S34" s="845"/>
      <c r="T34" s="845"/>
      <c r="U34" s="845"/>
      <c r="V34" s="845">
        <v>1067</v>
      </c>
      <c r="W34" s="845"/>
      <c r="X34" s="845"/>
      <c r="Y34" s="845"/>
      <c r="Z34" s="845"/>
      <c r="AA34" s="845">
        <v>229</v>
      </c>
      <c r="AB34" s="845"/>
      <c r="AC34" s="845"/>
      <c r="AD34" s="845"/>
      <c r="AE34" s="846"/>
      <c r="AF34" s="847">
        <v>1126</v>
      </c>
      <c r="AG34" s="848"/>
      <c r="AH34" s="848"/>
      <c r="AI34" s="848"/>
      <c r="AJ34" s="849"/>
      <c r="AK34" s="916">
        <v>428</v>
      </c>
      <c r="AL34" s="917"/>
      <c r="AM34" s="917"/>
      <c r="AN34" s="917"/>
      <c r="AO34" s="917"/>
      <c r="AP34" s="917">
        <v>4449</v>
      </c>
      <c r="AQ34" s="917"/>
      <c r="AR34" s="917"/>
      <c r="AS34" s="917"/>
      <c r="AT34" s="917"/>
      <c r="AU34" s="917">
        <v>3782</v>
      </c>
      <c r="AV34" s="917"/>
      <c r="AW34" s="917"/>
      <c r="AX34" s="917"/>
      <c r="AY34" s="917"/>
      <c r="AZ34" s="918" t="s">
        <v>589</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8</v>
      </c>
      <c r="R35" s="845"/>
      <c r="S35" s="845"/>
      <c r="T35" s="845"/>
      <c r="U35" s="845"/>
      <c r="V35" s="845">
        <v>0</v>
      </c>
      <c r="W35" s="845"/>
      <c r="X35" s="845"/>
      <c r="Y35" s="845"/>
      <c r="Z35" s="845"/>
      <c r="AA35" s="845">
        <v>8</v>
      </c>
      <c r="AB35" s="845"/>
      <c r="AC35" s="845"/>
      <c r="AD35" s="845"/>
      <c r="AE35" s="846"/>
      <c r="AF35" s="847">
        <v>36</v>
      </c>
      <c r="AG35" s="848"/>
      <c r="AH35" s="848"/>
      <c r="AI35" s="848"/>
      <c r="AJ35" s="849"/>
      <c r="AK35" s="916" t="s">
        <v>590</v>
      </c>
      <c r="AL35" s="917"/>
      <c r="AM35" s="917"/>
      <c r="AN35" s="917"/>
      <c r="AO35" s="917"/>
      <c r="AP35" s="917" t="s">
        <v>590</v>
      </c>
      <c r="AQ35" s="917"/>
      <c r="AR35" s="917"/>
      <c r="AS35" s="917"/>
      <c r="AT35" s="917"/>
      <c r="AU35" s="917" t="s">
        <v>590</v>
      </c>
      <c r="AV35" s="917"/>
      <c r="AW35" s="917"/>
      <c r="AX35" s="917"/>
      <c r="AY35" s="917"/>
      <c r="AZ35" s="918" t="s">
        <v>589</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2905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394</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2857</v>
      </c>
      <c r="R68" s="952"/>
      <c r="S68" s="952"/>
      <c r="T68" s="952"/>
      <c r="U68" s="952"/>
      <c r="V68" s="952">
        <v>2820</v>
      </c>
      <c r="W68" s="952"/>
      <c r="X68" s="952"/>
      <c r="Y68" s="952"/>
      <c r="Z68" s="952"/>
      <c r="AA68" s="952">
        <v>37</v>
      </c>
      <c r="AB68" s="952"/>
      <c r="AC68" s="952"/>
      <c r="AD68" s="952"/>
      <c r="AE68" s="952"/>
      <c r="AF68" s="952">
        <v>37</v>
      </c>
      <c r="AG68" s="952"/>
      <c r="AH68" s="952"/>
      <c r="AI68" s="952"/>
      <c r="AJ68" s="952"/>
      <c r="AK68" s="952" t="s">
        <v>590</v>
      </c>
      <c r="AL68" s="952"/>
      <c r="AM68" s="952"/>
      <c r="AN68" s="952"/>
      <c r="AO68" s="952"/>
      <c r="AP68" s="952">
        <v>1082</v>
      </c>
      <c r="AQ68" s="952"/>
      <c r="AR68" s="952"/>
      <c r="AS68" s="952"/>
      <c r="AT68" s="952"/>
      <c r="AU68" s="952">
        <v>586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23887</v>
      </c>
      <c r="R69" s="917"/>
      <c r="S69" s="917"/>
      <c r="T69" s="917"/>
      <c r="U69" s="917"/>
      <c r="V69" s="917">
        <v>25395</v>
      </c>
      <c r="W69" s="917"/>
      <c r="X69" s="917"/>
      <c r="Y69" s="917"/>
      <c r="Z69" s="917"/>
      <c r="AA69" s="917">
        <v>-1508</v>
      </c>
      <c r="AB69" s="917"/>
      <c r="AC69" s="917"/>
      <c r="AD69" s="917"/>
      <c r="AE69" s="917"/>
      <c r="AF69" s="917">
        <v>848</v>
      </c>
      <c r="AG69" s="917"/>
      <c r="AH69" s="917"/>
      <c r="AI69" s="917"/>
      <c r="AJ69" s="917"/>
      <c r="AK69" s="917" t="s">
        <v>590</v>
      </c>
      <c r="AL69" s="917"/>
      <c r="AM69" s="917"/>
      <c r="AN69" s="917"/>
      <c r="AO69" s="917"/>
      <c r="AP69" s="917">
        <v>21031</v>
      </c>
      <c r="AQ69" s="917"/>
      <c r="AR69" s="917"/>
      <c r="AS69" s="917"/>
      <c r="AT69" s="917"/>
      <c r="AU69" s="917">
        <v>2691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118</v>
      </c>
      <c r="R70" s="917"/>
      <c r="S70" s="917"/>
      <c r="T70" s="917"/>
      <c r="U70" s="917"/>
      <c r="V70" s="917">
        <v>116</v>
      </c>
      <c r="W70" s="917"/>
      <c r="X70" s="917"/>
      <c r="Y70" s="917"/>
      <c r="Z70" s="917"/>
      <c r="AA70" s="917">
        <v>2</v>
      </c>
      <c r="AB70" s="917"/>
      <c r="AC70" s="917"/>
      <c r="AD70" s="917"/>
      <c r="AE70" s="917"/>
      <c r="AF70" s="917">
        <v>2</v>
      </c>
      <c r="AG70" s="917"/>
      <c r="AH70" s="917"/>
      <c r="AI70" s="917"/>
      <c r="AJ70" s="917"/>
      <c r="AK70" s="917" t="s">
        <v>590</v>
      </c>
      <c r="AL70" s="917"/>
      <c r="AM70" s="917"/>
      <c r="AN70" s="917"/>
      <c r="AO70" s="917"/>
      <c r="AP70" s="917" t="s">
        <v>590</v>
      </c>
      <c r="AQ70" s="917"/>
      <c r="AR70" s="917"/>
      <c r="AS70" s="917"/>
      <c r="AT70" s="917"/>
      <c r="AU70" s="917" t="s">
        <v>590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11860</v>
      </c>
      <c r="R71" s="917"/>
      <c r="S71" s="917"/>
      <c r="T71" s="917"/>
      <c r="U71" s="917"/>
      <c r="V71" s="917">
        <v>9385</v>
      </c>
      <c r="W71" s="917"/>
      <c r="X71" s="917"/>
      <c r="Y71" s="917"/>
      <c r="Z71" s="917"/>
      <c r="AA71" s="917">
        <v>2475</v>
      </c>
      <c r="AB71" s="917"/>
      <c r="AC71" s="917"/>
      <c r="AD71" s="917"/>
      <c r="AE71" s="917"/>
      <c r="AF71" s="917">
        <v>2475</v>
      </c>
      <c r="AG71" s="917"/>
      <c r="AH71" s="917"/>
      <c r="AI71" s="917"/>
      <c r="AJ71" s="917"/>
      <c r="AK71" s="917" t="s">
        <v>590</v>
      </c>
      <c r="AL71" s="917"/>
      <c r="AM71" s="917"/>
      <c r="AN71" s="917"/>
      <c r="AO71" s="917"/>
      <c r="AP71" s="917" t="s">
        <v>590</v>
      </c>
      <c r="AQ71" s="917"/>
      <c r="AR71" s="917"/>
      <c r="AS71" s="917"/>
      <c r="AT71" s="917"/>
      <c r="AU71" s="917" t="s">
        <v>590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43</v>
      </c>
      <c r="R72" s="917"/>
      <c r="S72" s="917"/>
      <c r="T72" s="917"/>
      <c r="U72" s="917"/>
      <c r="V72" s="917">
        <v>42</v>
      </c>
      <c r="W72" s="917"/>
      <c r="X72" s="917"/>
      <c r="Y72" s="917"/>
      <c r="Z72" s="917"/>
      <c r="AA72" s="917">
        <v>1</v>
      </c>
      <c r="AB72" s="917"/>
      <c r="AC72" s="917"/>
      <c r="AD72" s="917"/>
      <c r="AE72" s="917"/>
      <c r="AF72" s="917">
        <v>1</v>
      </c>
      <c r="AG72" s="917"/>
      <c r="AH72" s="917"/>
      <c r="AI72" s="917"/>
      <c r="AJ72" s="917"/>
      <c r="AK72" s="917">
        <v>43</v>
      </c>
      <c r="AL72" s="917"/>
      <c r="AM72" s="917"/>
      <c r="AN72" s="917"/>
      <c r="AO72" s="917"/>
      <c r="AP72" s="917" t="s">
        <v>590</v>
      </c>
      <c r="AQ72" s="917"/>
      <c r="AR72" s="917"/>
      <c r="AS72" s="917"/>
      <c r="AT72" s="917"/>
      <c r="AU72" s="917" t="s">
        <v>590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12</v>
      </c>
      <c r="R73" s="917"/>
      <c r="S73" s="917"/>
      <c r="T73" s="917"/>
      <c r="U73" s="917"/>
      <c r="V73" s="917">
        <v>11</v>
      </c>
      <c r="W73" s="917"/>
      <c r="X73" s="917"/>
      <c r="Y73" s="917"/>
      <c r="Z73" s="917"/>
      <c r="AA73" s="917">
        <v>1</v>
      </c>
      <c r="AB73" s="917"/>
      <c r="AC73" s="917"/>
      <c r="AD73" s="917"/>
      <c r="AE73" s="917"/>
      <c r="AF73" s="917">
        <v>1</v>
      </c>
      <c r="AG73" s="917"/>
      <c r="AH73" s="917"/>
      <c r="AI73" s="917"/>
      <c r="AJ73" s="917"/>
      <c r="AK73" s="917" t="s">
        <v>590</v>
      </c>
      <c r="AL73" s="917"/>
      <c r="AM73" s="917"/>
      <c r="AN73" s="917"/>
      <c r="AO73" s="917"/>
      <c r="AP73" s="917" t="s">
        <v>590</v>
      </c>
      <c r="AQ73" s="917"/>
      <c r="AR73" s="917"/>
      <c r="AS73" s="917"/>
      <c r="AT73" s="917"/>
      <c r="AU73" s="917" t="s">
        <v>590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597</v>
      </c>
      <c r="C74" s="960"/>
      <c r="D74" s="960"/>
      <c r="E74" s="960"/>
      <c r="F74" s="960"/>
      <c r="G74" s="960"/>
      <c r="H74" s="960"/>
      <c r="I74" s="960"/>
      <c r="J74" s="960"/>
      <c r="K74" s="960"/>
      <c r="L74" s="960"/>
      <c r="M74" s="960"/>
      <c r="N74" s="960"/>
      <c r="O74" s="960"/>
      <c r="P74" s="961"/>
      <c r="Q74" s="962">
        <v>545</v>
      </c>
      <c r="R74" s="917"/>
      <c r="S74" s="917"/>
      <c r="T74" s="917"/>
      <c r="U74" s="917"/>
      <c r="V74" s="917">
        <v>172</v>
      </c>
      <c r="W74" s="917"/>
      <c r="X74" s="917"/>
      <c r="Y74" s="917"/>
      <c r="Z74" s="917"/>
      <c r="AA74" s="917">
        <v>373</v>
      </c>
      <c r="AB74" s="917"/>
      <c r="AC74" s="917"/>
      <c r="AD74" s="917"/>
      <c r="AE74" s="917"/>
      <c r="AF74" s="917">
        <v>373</v>
      </c>
      <c r="AG74" s="917"/>
      <c r="AH74" s="917"/>
      <c r="AI74" s="917"/>
      <c r="AJ74" s="917"/>
      <c r="AK74" s="917" t="s">
        <v>590</v>
      </c>
      <c r="AL74" s="917"/>
      <c r="AM74" s="917"/>
      <c r="AN74" s="917"/>
      <c r="AO74" s="917"/>
      <c r="AP74" s="917" t="s">
        <v>590</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598</v>
      </c>
      <c r="C75" s="960"/>
      <c r="D75" s="960"/>
      <c r="E75" s="960"/>
      <c r="F75" s="960"/>
      <c r="G75" s="960"/>
      <c r="H75" s="960"/>
      <c r="I75" s="960"/>
      <c r="J75" s="960"/>
      <c r="K75" s="960"/>
      <c r="L75" s="960"/>
      <c r="M75" s="960"/>
      <c r="N75" s="960"/>
      <c r="O75" s="960"/>
      <c r="P75" s="961"/>
      <c r="Q75" s="965">
        <v>800629</v>
      </c>
      <c r="R75" s="966"/>
      <c r="S75" s="966"/>
      <c r="T75" s="966"/>
      <c r="U75" s="916"/>
      <c r="V75" s="967">
        <v>751836</v>
      </c>
      <c r="W75" s="966"/>
      <c r="X75" s="966"/>
      <c r="Y75" s="966"/>
      <c r="Z75" s="916"/>
      <c r="AA75" s="967">
        <v>48793</v>
      </c>
      <c r="AB75" s="966"/>
      <c r="AC75" s="966"/>
      <c r="AD75" s="966"/>
      <c r="AE75" s="916"/>
      <c r="AF75" s="967">
        <v>48793</v>
      </c>
      <c r="AG75" s="966"/>
      <c r="AH75" s="966"/>
      <c r="AI75" s="966"/>
      <c r="AJ75" s="916"/>
      <c r="AK75" s="967">
        <v>5806</v>
      </c>
      <c r="AL75" s="966"/>
      <c r="AM75" s="966"/>
      <c r="AN75" s="966"/>
      <c r="AO75" s="916"/>
      <c r="AP75" s="967" t="s">
        <v>590</v>
      </c>
      <c r="AQ75" s="966"/>
      <c r="AR75" s="966"/>
      <c r="AS75" s="966"/>
      <c r="AT75" s="916"/>
      <c r="AU75" s="967" t="s">
        <v>590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303</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303</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303</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3143570</v>
      </c>
      <c r="AB110" s="988"/>
      <c r="AC110" s="988"/>
      <c r="AD110" s="988"/>
      <c r="AE110" s="989"/>
      <c r="AF110" s="990">
        <v>3148244</v>
      </c>
      <c r="AG110" s="988"/>
      <c r="AH110" s="988"/>
      <c r="AI110" s="988"/>
      <c r="AJ110" s="989"/>
      <c r="AK110" s="990">
        <v>3059584</v>
      </c>
      <c r="AL110" s="988"/>
      <c r="AM110" s="988"/>
      <c r="AN110" s="988"/>
      <c r="AO110" s="989"/>
      <c r="AP110" s="991">
        <v>31.3</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25066933</v>
      </c>
      <c r="BR110" s="1023"/>
      <c r="BS110" s="1023"/>
      <c r="BT110" s="1023"/>
      <c r="BU110" s="1023"/>
      <c r="BV110" s="1023">
        <v>22620838</v>
      </c>
      <c r="BW110" s="1023"/>
      <c r="BX110" s="1023"/>
      <c r="BY110" s="1023"/>
      <c r="BZ110" s="1023"/>
      <c r="CA110" s="1023">
        <v>20490619</v>
      </c>
      <c r="CB110" s="1023"/>
      <c r="CC110" s="1023"/>
      <c r="CD110" s="1023"/>
      <c r="CE110" s="1023"/>
      <c r="CF110" s="1037">
        <v>209.5</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440</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402</v>
      </c>
      <c r="AG111" s="1030"/>
      <c r="AH111" s="1030"/>
      <c r="AI111" s="1030"/>
      <c r="AJ111" s="1031"/>
      <c r="AK111" s="1032" t="s">
        <v>443</v>
      </c>
      <c r="AL111" s="1030"/>
      <c r="AM111" s="1030"/>
      <c r="AN111" s="1030"/>
      <c r="AO111" s="1031"/>
      <c r="AP111" s="1033" t="s">
        <v>414</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4964</v>
      </c>
      <c r="BR111" s="1016"/>
      <c r="BS111" s="1016"/>
      <c r="BT111" s="1016"/>
      <c r="BU111" s="1016"/>
      <c r="BV111" s="1016">
        <v>3310</v>
      </c>
      <c r="BW111" s="1016"/>
      <c r="BX111" s="1016"/>
      <c r="BY111" s="1016"/>
      <c r="BZ111" s="1016"/>
      <c r="CA111" s="1016">
        <v>1655</v>
      </c>
      <c r="CB111" s="1016"/>
      <c r="CC111" s="1016"/>
      <c r="CD111" s="1016"/>
      <c r="CE111" s="1016"/>
      <c r="CF111" s="1010">
        <v>0</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447</v>
      </c>
      <c r="DM111" s="1016"/>
      <c r="DN111" s="1016"/>
      <c r="DO111" s="1016"/>
      <c r="DP111" s="1016"/>
      <c r="DQ111" s="1016" t="s">
        <v>448</v>
      </c>
      <c r="DR111" s="1016"/>
      <c r="DS111" s="1016"/>
      <c r="DT111" s="1016"/>
      <c r="DU111" s="1016"/>
      <c r="DV111" s="1017" t="s">
        <v>448</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50000</v>
      </c>
      <c r="AB112" s="1055"/>
      <c r="AC112" s="1055"/>
      <c r="AD112" s="1055"/>
      <c r="AE112" s="1056"/>
      <c r="AF112" s="1057">
        <v>33333</v>
      </c>
      <c r="AG112" s="1055"/>
      <c r="AH112" s="1055"/>
      <c r="AI112" s="1055"/>
      <c r="AJ112" s="1056"/>
      <c r="AK112" s="1057">
        <v>16667</v>
      </c>
      <c r="AL112" s="1055"/>
      <c r="AM112" s="1055"/>
      <c r="AN112" s="1055"/>
      <c r="AO112" s="1056"/>
      <c r="AP112" s="1058">
        <v>0.2</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5681680</v>
      </c>
      <c r="BR112" s="1016"/>
      <c r="BS112" s="1016"/>
      <c r="BT112" s="1016"/>
      <c r="BU112" s="1016"/>
      <c r="BV112" s="1016">
        <v>4843714</v>
      </c>
      <c r="BW112" s="1016"/>
      <c r="BX112" s="1016"/>
      <c r="BY112" s="1016"/>
      <c r="BZ112" s="1016"/>
      <c r="CA112" s="1016">
        <v>3956337</v>
      </c>
      <c r="CB112" s="1016"/>
      <c r="CC112" s="1016"/>
      <c r="CD112" s="1016"/>
      <c r="CE112" s="1016"/>
      <c r="CF112" s="1010">
        <v>40.4</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453</v>
      </c>
      <c r="DH112" s="1016"/>
      <c r="DI112" s="1016"/>
      <c r="DJ112" s="1016"/>
      <c r="DK112" s="1016"/>
      <c r="DL112" s="1016" t="s">
        <v>414</v>
      </c>
      <c r="DM112" s="1016"/>
      <c r="DN112" s="1016"/>
      <c r="DO112" s="1016"/>
      <c r="DP112" s="1016"/>
      <c r="DQ112" s="1016" t="s">
        <v>414</v>
      </c>
      <c r="DR112" s="1016"/>
      <c r="DS112" s="1016"/>
      <c r="DT112" s="1016"/>
      <c r="DU112" s="1016"/>
      <c r="DV112" s="1017" t="s">
        <v>402</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764188</v>
      </c>
      <c r="AB113" s="1030"/>
      <c r="AC113" s="1030"/>
      <c r="AD113" s="1030"/>
      <c r="AE113" s="1031"/>
      <c r="AF113" s="1032">
        <v>686696</v>
      </c>
      <c r="AG113" s="1030"/>
      <c r="AH113" s="1030"/>
      <c r="AI113" s="1030"/>
      <c r="AJ113" s="1031"/>
      <c r="AK113" s="1032">
        <v>647233</v>
      </c>
      <c r="AL113" s="1030"/>
      <c r="AM113" s="1030"/>
      <c r="AN113" s="1030"/>
      <c r="AO113" s="1031"/>
      <c r="AP113" s="1033">
        <v>6.6</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3365435</v>
      </c>
      <c r="BR113" s="1016"/>
      <c r="BS113" s="1016"/>
      <c r="BT113" s="1016"/>
      <c r="BU113" s="1016"/>
      <c r="BV113" s="1016">
        <v>3271060</v>
      </c>
      <c r="BW113" s="1016"/>
      <c r="BX113" s="1016"/>
      <c r="BY113" s="1016"/>
      <c r="BZ113" s="1016"/>
      <c r="CA113" s="1016">
        <v>3276932</v>
      </c>
      <c r="CB113" s="1016"/>
      <c r="CC113" s="1016"/>
      <c r="CD113" s="1016"/>
      <c r="CE113" s="1016"/>
      <c r="CF113" s="1010">
        <v>33.5</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402</v>
      </c>
      <c r="DH113" s="1055"/>
      <c r="DI113" s="1055"/>
      <c r="DJ113" s="1055"/>
      <c r="DK113" s="1056"/>
      <c r="DL113" s="1057" t="s">
        <v>447</v>
      </c>
      <c r="DM113" s="1055"/>
      <c r="DN113" s="1055"/>
      <c r="DO113" s="1055"/>
      <c r="DP113" s="1056"/>
      <c r="DQ113" s="1057" t="s">
        <v>414</v>
      </c>
      <c r="DR113" s="1055"/>
      <c r="DS113" s="1055"/>
      <c r="DT113" s="1055"/>
      <c r="DU113" s="1056"/>
      <c r="DV113" s="1058" t="s">
        <v>447</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290387</v>
      </c>
      <c r="AB114" s="1055"/>
      <c r="AC114" s="1055"/>
      <c r="AD114" s="1055"/>
      <c r="AE114" s="1056"/>
      <c r="AF114" s="1057">
        <v>415132</v>
      </c>
      <c r="AG114" s="1055"/>
      <c r="AH114" s="1055"/>
      <c r="AI114" s="1055"/>
      <c r="AJ114" s="1056"/>
      <c r="AK114" s="1057">
        <v>462139</v>
      </c>
      <c r="AL114" s="1055"/>
      <c r="AM114" s="1055"/>
      <c r="AN114" s="1055"/>
      <c r="AO114" s="1056"/>
      <c r="AP114" s="1058">
        <v>4.7</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3143305</v>
      </c>
      <c r="BR114" s="1016"/>
      <c r="BS114" s="1016"/>
      <c r="BT114" s="1016"/>
      <c r="BU114" s="1016"/>
      <c r="BV114" s="1016">
        <v>2921897</v>
      </c>
      <c r="BW114" s="1016"/>
      <c r="BX114" s="1016"/>
      <c r="BY114" s="1016"/>
      <c r="BZ114" s="1016"/>
      <c r="CA114" s="1016">
        <v>2813194</v>
      </c>
      <c r="CB114" s="1016"/>
      <c r="CC114" s="1016"/>
      <c r="CD114" s="1016"/>
      <c r="CE114" s="1016"/>
      <c r="CF114" s="1010">
        <v>28.8</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414</v>
      </c>
      <c r="DH114" s="1055"/>
      <c r="DI114" s="1055"/>
      <c r="DJ114" s="1055"/>
      <c r="DK114" s="1056"/>
      <c r="DL114" s="1057" t="s">
        <v>414</v>
      </c>
      <c r="DM114" s="1055"/>
      <c r="DN114" s="1055"/>
      <c r="DO114" s="1055"/>
      <c r="DP114" s="1056"/>
      <c r="DQ114" s="1057" t="s">
        <v>414</v>
      </c>
      <c r="DR114" s="1055"/>
      <c r="DS114" s="1055"/>
      <c r="DT114" s="1055"/>
      <c r="DU114" s="1056"/>
      <c r="DV114" s="1058" t="s">
        <v>414</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414</v>
      </c>
      <c r="AB115" s="1030"/>
      <c r="AC115" s="1030"/>
      <c r="AD115" s="1030"/>
      <c r="AE115" s="1031"/>
      <c r="AF115" s="1032" t="s">
        <v>447</v>
      </c>
      <c r="AG115" s="1030"/>
      <c r="AH115" s="1030"/>
      <c r="AI115" s="1030"/>
      <c r="AJ115" s="1031"/>
      <c r="AK115" s="1032" t="s">
        <v>448</v>
      </c>
      <c r="AL115" s="1030"/>
      <c r="AM115" s="1030"/>
      <c r="AN115" s="1030"/>
      <c r="AO115" s="1031"/>
      <c r="AP115" s="1033" t="s">
        <v>447</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446</v>
      </c>
      <c r="BR115" s="1016"/>
      <c r="BS115" s="1016"/>
      <c r="BT115" s="1016"/>
      <c r="BU115" s="1016"/>
      <c r="BV115" s="1016" t="s">
        <v>414</v>
      </c>
      <c r="BW115" s="1016"/>
      <c r="BX115" s="1016"/>
      <c r="BY115" s="1016"/>
      <c r="BZ115" s="1016"/>
      <c r="CA115" s="1016" t="s">
        <v>414</v>
      </c>
      <c r="CB115" s="1016"/>
      <c r="CC115" s="1016"/>
      <c r="CD115" s="1016"/>
      <c r="CE115" s="1016"/>
      <c r="CF115" s="1010" t="s">
        <v>414</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447</v>
      </c>
      <c r="DH115" s="1055"/>
      <c r="DI115" s="1055"/>
      <c r="DJ115" s="1055"/>
      <c r="DK115" s="1056"/>
      <c r="DL115" s="1057" t="s">
        <v>414</v>
      </c>
      <c r="DM115" s="1055"/>
      <c r="DN115" s="1055"/>
      <c r="DO115" s="1055"/>
      <c r="DP115" s="1056"/>
      <c r="DQ115" s="1057" t="s">
        <v>414</v>
      </c>
      <c r="DR115" s="1055"/>
      <c r="DS115" s="1055"/>
      <c r="DT115" s="1055"/>
      <c r="DU115" s="1056"/>
      <c r="DV115" s="1058" t="s">
        <v>453</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60</v>
      </c>
      <c r="AB116" s="1055"/>
      <c r="AC116" s="1055"/>
      <c r="AD116" s="1055"/>
      <c r="AE116" s="1056"/>
      <c r="AF116" s="1057">
        <v>72</v>
      </c>
      <c r="AG116" s="1055"/>
      <c r="AH116" s="1055"/>
      <c r="AI116" s="1055"/>
      <c r="AJ116" s="1056"/>
      <c r="AK116" s="1057">
        <v>58</v>
      </c>
      <c r="AL116" s="1055"/>
      <c r="AM116" s="1055"/>
      <c r="AN116" s="1055"/>
      <c r="AO116" s="1056"/>
      <c r="AP116" s="1058">
        <v>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402</v>
      </c>
      <c r="BW116" s="1016"/>
      <c r="BX116" s="1016"/>
      <c r="BY116" s="1016"/>
      <c r="BZ116" s="1016"/>
      <c r="CA116" s="1016" t="s">
        <v>414</v>
      </c>
      <c r="CB116" s="1016"/>
      <c r="CC116" s="1016"/>
      <c r="CD116" s="1016"/>
      <c r="CE116" s="1016"/>
      <c r="CF116" s="1010" t="s">
        <v>442</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466</v>
      </c>
      <c r="DH116" s="1055"/>
      <c r="DI116" s="1055"/>
      <c r="DJ116" s="1055"/>
      <c r="DK116" s="1056"/>
      <c r="DL116" s="1057" t="s">
        <v>447</v>
      </c>
      <c r="DM116" s="1055"/>
      <c r="DN116" s="1055"/>
      <c r="DO116" s="1055"/>
      <c r="DP116" s="1056"/>
      <c r="DQ116" s="1057" t="s">
        <v>414</v>
      </c>
      <c r="DR116" s="1055"/>
      <c r="DS116" s="1055"/>
      <c r="DT116" s="1055"/>
      <c r="DU116" s="1056"/>
      <c r="DV116" s="1058" t="s">
        <v>414</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4248205</v>
      </c>
      <c r="AB117" s="1073"/>
      <c r="AC117" s="1073"/>
      <c r="AD117" s="1073"/>
      <c r="AE117" s="1074"/>
      <c r="AF117" s="1075">
        <v>4283477</v>
      </c>
      <c r="AG117" s="1073"/>
      <c r="AH117" s="1073"/>
      <c r="AI117" s="1073"/>
      <c r="AJ117" s="1074"/>
      <c r="AK117" s="1075">
        <v>4185681</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414</v>
      </c>
      <c r="BR117" s="1016"/>
      <c r="BS117" s="1016"/>
      <c r="BT117" s="1016"/>
      <c r="BU117" s="1016"/>
      <c r="BV117" s="1016" t="s">
        <v>414</v>
      </c>
      <c r="BW117" s="1016"/>
      <c r="BX117" s="1016"/>
      <c r="BY117" s="1016"/>
      <c r="BZ117" s="1016"/>
      <c r="CA117" s="1016" t="s">
        <v>469</v>
      </c>
      <c r="CB117" s="1016"/>
      <c r="CC117" s="1016"/>
      <c r="CD117" s="1016"/>
      <c r="CE117" s="1016"/>
      <c r="CF117" s="1010" t="s">
        <v>442</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447</v>
      </c>
      <c r="DH117" s="1055"/>
      <c r="DI117" s="1055"/>
      <c r="DJ117" s="1055"/>
      <c r="DK117" s="1056"/>
      <c r="DL117" s="1057" t="s">
        <v>453</v>
      </c>
      <c r="DM117" s="1055"/>
      <c r="DN117" s="1055"/>
      <c r="DO117" s="1055"/>
      <c r="DP117" s="1056"/>
      <c r="DQ117" s="1057" t="s">
        <v>471</v>
      </c>
      <c r="DR117" s="1055"/>
      <c r="DS117" s="1055"/>
      <c r="DT117" s="1055"/>
      <c r="DU117" s="1056"/>
      <c r="DV117" s="1058" t="s">
        <v>469</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303</v>
      </c>
      <c r="AL118" s="981"/>
      <c r="AM118" s="981"/>
      <c r="AN118" s="981"/>
      <c r="AO118" s="982"/>
      <c r="AP118" s="1067" t="s">
        <v>434</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469</v>
      </c>
      <c r="BR118" s="1094"/>
      <c r="BS118" s="1094"/>
      <c r="BT118" s="1094"/>
      <c r="BU118" s="1094"/>
      <c r="BV118" s="1094">
        <v>51938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469</v>
      </c>
      <c r="DH118" s="1055"/>
      <c r="DI118" s="1055"/>
      <c r="DJ118" s="1055"/>
      <c r="DK118" s="1056"/>
      <c r="DL118" s="1057" t="s">
        <v>414</v>
      </c>
      <c r="DM118" s="1055"/>
      <c r="DN118" s="1055"/>
      <c r="DO118" s="1055"/>
      <c r="DP118" s="1056"/>
      <c r="DQ118" s="1057" t="s">
        <v>469</v>
      </c>
      <c r="DR118" s="1055"/>
      <c r="DS118" s="1055"/>
      <c r="DT118" s="1055"/>
      <c r="DU118" s="1056"/>
      <c r="DV118" s="1058" t="s">
        <v>471</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447</v>
      </c>
      <c r="AB119" s="988"/>
      <c r="AC119" s="988"/>
      <c r="AD119" s="988"/>
      <c r="AE119" s="989"/>
      <c r="AF119" s="990" t="s">
        <v>466</v>
      </c>
      <c r="AG119" s="988"/>
      <c r="AH119" s="988"/>
      <c r="AI119" s="988"/>
      <c r="AJ119" s="989"/>
      <c r="AK119" s="990" t="s">
        <v>447</v>
      </c>
      <c r="AL119" s="988"/>
      <c r="AM119" s="988"/>
      <c r="AN119" s="988"/>
      <c r="AO119" s="989"/>
      <c r="AP119" s="991" t="s">
        <v>469</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474</v>
      </c>
      <c r="BP119" s="1102"/>
      <c r="BQ119" s="1093">
        <v>37262317</v>
      </c>
      <c r="BR119" s="1094"/>
      <c r="BS119" s="1094"/>
      <c r="BT119" s="1094"/>
      <c r="BU119" s="1094"/>
      <c r="BV119" s="1094">
        <v>33712757</v>
      </c>
      <c r="BW119" s="1094"/>
      <c r="BX119" s="1094"/>
      <c r="BY119" s="1094"/>
      <c r="BZ119" s="1094"/>
      <c r="CA119" s="1094">
        <v>30538737</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4964</v>
      </c>
      <c r="DH119" s="1080"/>
      <c r="DI119" s="1080"/>
      <c r="DJ119" s="1080"/>
      <c r="DK119" s="1081"/>
      <c r="DL119" s="1079">
        <v>3310</v>
      </c>
      <c r="DM119" s="1080"/>
      <c r="DN119" s="1080"/>
      <c r="DO119" s="1080"/>
      <c r="DP119" s="1081"/>
      <c r="DQ119" s="1079">
        <v>1655</v>
      </c>
      <c r="DR119" s="1080"/>
      <c r="DS119" s="1080"/>
      <c r="DT119" s="1080"/>
      <c r="DU119" s="1081"/>
      <c r="DV119" s="1082">
        <v>0</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447</v>
      </c>
      <c r="AB120" s="1055"/>
      <c r="AC120" s="1055"/>
      <c r="AD120" s="1055"/>
      <c r="AE120" s="1056"/>
      <c r="AF120" s="1057" t="s">
        <v>414</v>
      </c>
      <c r="AG120" s="1055"/>
      <c r="AH120" s="1055"/>
      <c r="AI120" s="1055"/>
      <c r="AJ120" s="1056"/>
      <c r="AK120" s="1057" t="s">
        <v>469</v>
      </c>
      <c r="AL120" s="1055"/>
      <c r="AM120" s="1055"/>
      <c r="AN120" s="1055"/>
      <c r="AO120" s="1056"/>
      <c r="AP120" s="1058" t="s">
        <v>471</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8889277</v>
      </c>
      <c r="BR120" s="1023"/>
      <c r="BS120" s="1023"/>
      <c r="BT120" s="1023"/>
      <c r="BU120" s="1023"/>
      <c r="BV120" s="1023">
        <v>8861397</v>
      </c>
      <c r="BW120" s="1023"/>
      <c r="BX120" s="1023"/>
      <c r="BY120" s="1023"/>
      <c r="BZ120" s="1023"/>
      <c r="CA120" s="1023">
        <v>8804169</v>
      </c>
      <c r="CB120" s="1023"/>
      <c r="CC120" s="1023"/>
      <c r="CD120" s="1023"/>
      <c r="CE120" s="1023"/>
      <c r="CF120" s="1037">
        <v>90</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5518412</v>
      </c>
      <c r="DH120" s="1023"/>
      <c r="DI120" s="1023"/>
      <c r="DJ120" s="1023"/>
      <c r="DK120" s="1023"/>
      <c r="DL120" s="1023">
        <v>4665384</v>
      </c>
      <c r="DM120" s="1023"/>
      <c r="DN120" s="1023"/>
      <c r="DO120" s="1023"/>
      <c r="DP120" s="1023"/>
      <c r="DQ120" s="1023">
        <v>3781949</v>
      </c>
      <c r="DR120" s="1023"/>
      <c r="DS120" s="1023"/>
      <c r="DT120" s="1023"/>
      <c r="DU120" s="1023"/>
      <c r="DV120" s="1024">
        <v>38.700000000000003</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466</v>
      </c>
      <c r="AB121" s="1055"/>
      <c r="AC121" s="1055"/>
      <c r="AD121" s="1055"/>
      <c r="AE121" s="1056"/>
      <c r="AF121" s="1057" t="s">
        <v>447</v>
      </c>
      <c r="AG121" s="1055"/>
      <c r="AH121" s="1055"/>
      <c r="AI121" s="1055"/>
      <c r="AJ121" s="1056"/>
      <c r="AK121" s="1057" t="s">
        <v>414</v>
      </c>
      <c r="AL121" s="1055"/>
      <c r="AM121" s="1055"/>
      <c r="AN121" s="1055"/>
      <c r="AO121" s="1056"/>
      <c r="AP121" s="1058" t="s">
        <v>414</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551232</v>
      </c>
      <c r="BR121" s="1016"/>
      <c r="BS121" s="1016"/>
      <c r="BT121" s="1016"/>
      <c r="BU121" s="1016"/>
      <c r="BV121" s="1016">
        <v>537675</v>
      </c>
      <c r="BW121" s="1016"/>
      <c r="BX121" s="1016"/>
      <c r="BY121" s="1016"/>
      <c r="BZ121" s="1016"/>
      <c r="CA121" s="1016">
        <v>447921</v>
      </c>
      <c r="CB121" s="1016"/>
      <c r="CC121" s="1016"/>
      <c r="CD121" s="1016"/>
      <c r="CE121" s="1016"/>
      <c r="CF121" s="1010">
        <v>4.5999999999999996</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163268</v>
      </c>
      <c r="DH121" s="1016"/>
      <c r="DI121" s="1016"/>
      <c r="DJ121" s="1016"/>
      <c r="DK121" s="1016"/>
      <c r="DL121" s="1016">
        <v>178330</v>
      </c>
      <c r="DM121" s="1016"/>
      <c r="DN121" s="1016"/>
      <c r="DO121" s="1016"/>
      <c r="DP121" s="1016"/>
      <c r="DQ121" s="1016">
        <v>174388</v>
      </c>
      <c r="DR121" s="1016"/>
      <c r="DS121" s="1016"/>
      <c r="DT121" s="1016"/>
      <c r="DU121" s="1016"/>
      <c r="DV121" s="1017">
        <v>1.8</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414</v>
      </c>
      <c r="AB122" s="1055"/>
      <c r="AC122" s="1055"/>
      <c r="AD122" s="1055"/>
      <c r="AE122" s="1056"/>
      <c r="AF122" s="1057" t="s">
        <v>414</v>
      </c>
      <c r="AG122" s="1055"/>
      <c r="AH122" s="1055"/>
      <c r="AI122" s="1055"/>
      <c r="AJ122" s="1056"/>
      <c r="AK122" s="1057" t="s">
        <v>414</v>
      </c>
      <c r="AL122" s="1055"/>
      <c r="AM122" s="1055"/>
      <c r="AN122" s="1055"/>
      <c r="AO122" s="1056"/>
      <c r="AP122" s="1058" t="s">
        <v>483</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26624415</v>
      </c>
      <c r="BR122" s="1094"/>
      <c r="BS122" s="1094"/>
      <c r="BT122" s="1094"/>
      <c r="BU122" s="1094"/>
      <c r="BV122" s="1094">
        <v>24880041</v>
      </c>
      <c r="BW122" s="1094"/>
      <c r="BX122" s="1094"/>
      <c r="BY122" s="1094"/>
      <c r="BZ122" s="1094"/>
      <c r="CA122" s="1094">
        <v>23222017</v>
      </c>
      <c r="CB122" s="1094"/>
      <c r="CC122" s="1094"/>
      <c r="CD122" s="1094"/>
      <c r="CE122" s="1094"/>
      <c r="CF122" s="1114">
        <v>237.4</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414</v>
      </c>
      <c r="DH122" s="1016"/>
      <c r="DI122" s="1016"/>
      <c r="DJ122" s="1016"/>
      <c r="DK122" s="1016"/>
      <c r="DL122" s="1016" t="s">
        <v>128</v>
      </c>
      <c r="DM122" s="1016"/>
      <c r="DN122" s="1016"/>
      <c r="DO122" s="1016"/>
      <c r="DP122" s="1016"/>
      <c r="DQ122" s="1016" t="s">
        <v>414</v>
      </c>
      <c r="DR122" s="1016"/>
      <c r="DS122" s="1016"/>
      <c r="DT122" s="1016"/>
      <c r="DU122" s="1016"/>
      <c r="DV122" s="1017" t="s">
        <v>483</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469</v>
      </c>
      <c r="AB123" s="1055"/>
      <c r="AC123" s="1055"/>
      <c r="AD123" s="1055"/>
      <c r="AE123" s="1056"/>
      <c r="AF123" s="1057" t="s">
        <v>446</v>
      </c>
      <c r="AG123" s="1055"/>
      <c r="AH123" s="1055"/>
      <c r="AI123" s="1055"/>
      <c r="AJ123" s="1056"/>
      <c r="AK123" s="1057" t="s">
        <v>414</v>
      </c>
      <c r="AL123" s="1055"/>
      <c r="AM123" s="1055"/>
      <c r="AN123" s="1055"/>
      <c r="AO123" s="1056"/>
      <c r="AP123" s="1058" t="s">
        <v>483</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486</v>
      </c>
      <c r="BP123" s="1102"/>
      <c r="BQ123" s="1161">
        <v>36064924</v>
      </c>
      <c r="BR123" s="1162"/>
      <c r="BS123" s="1162"/>
      <c r="BT123" s="1162"/>
      <c r="BU123" s="1162"/>
      <c r="BV123" s="1162">
        <v>34279113</v>
      </c>
      <c r="BW123" s="1162"/>
      <c r="BX123" s="1162"/>
      <c r="BY123" s="1162"/>
      <c r="BZ123" s="1162"/>
      <c r="CA123" s="1162">
        <v>32474107</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447</v>
      </c>
      <c r="DH123" s="1055"/>
      <c r="DI123" s="1055"/>
      <c r="DJ123" s="1055"/>
      <c r="DK123" s="1056"/>
      <c r="DL123" s="1057" t="s">
        <v>469</v>
      </c>
      <c r="DM123" s="1055"/>
      <c r="DN123" s="1055"/>
      <c r="DO123" s="1055"/>
      <c r="DP123" s="1056"/>
      <c r="DQ123" s="1057" t="s">
        <v>414</v>
      </c>
      <c r="DR123" s="1055"/>
      <c r="DS123" s="1055"/>
      <c r="DT123" s="1055"/>
      <c r="DU123" s="1056"/>
      <c r="DV123" s="1058" t="s">
        <v>469</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483</v>
      </c>
      <c r="AB124" s="1055"/>
      <c r="AC124" s="1055"/>
      <c r="AD124" s="1055"/>
      <c r="AE124" s="1056"/>
      <c r="AF124" s="1057" t="s">
        <v>469</v>
      </c>
      <c r="AG124" s="1055"/>
      <c r="AH124" s="1055"/>
      <c r="AI124" s="1055"/>
      <c r="AJ124" s="1056"/>
      <c r="AK124" s="1057" t="s">
        <v>128</v>
      </c>
      <c r="AL124" s="1055"/>
      <c r="AM124" s="1055"/>
      <c r="AN124" s="1055"/>
      <c r="AO124" s="1056"/>
      <c r="AP124" s="1058" t="s">
        <v>414</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12.4</v>
      </c>
      <c r="BR124" s="1124"/>
      <c r="BS124" s="1124"/>
      <c r="BT124" s="1124"/>
      <c r="BU124" s="1124"/>
      <c r="BV124" s="1124" t="s">
        <v>469</v>
      </c>
      <c r="BW124" s="1124"/>
      <c r="BX124" s="1124"/>
      <c r="BY124" s="1124"/>
      <c r="BZ124" s="1124"/>
      <c r="CA124" s="1124" t="s">
        <v>469</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446</v>
      </c>
      <c r="DH124" s="1080"/>
      <c r="DI124" s="1080"/>
      <c r="DJ124" s="1080"/>
      <c r="DK124" s="1081"/>
      <c r="DL124" s="1079" t="s">
        <v>483</v>
      </c>
      <c r="DM124" s="1080"/>
      <c r="DN124" s="1080"/>
      <c r="DO124" s="1080"/>
      <c r="DP124" s="1081"/>
      <c r="DQ124" s="1079" t="s">
        <v>471</v>
      </c>
      <c r="DR124" s="1080"/>
      <c r="DS124" s="1080"/>
      <c r="DT124" s="1080"/>
      <c r="DU124" s="1081"/>
      <c r="DV124" s="1082" t="s">
        <v>128</v>
      </c>
      <c r="DW124" s="1083"/>
      <c r="DX124" s="1083"/>
      <c r="DY124" s="1083"/>
      <c r="DZ124" s="1084"/>
    </row>
    <row r="125" spans="1:130" s="248" customFormat="1" ht="26.25" customHeight="1" x14ac:dyDescent="0.15">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446</v>
      </c>
      <c r="AB125" s="1055"/>
      <c r="AC125" s="1055"/>
      <c r="AD125" s="1055"/>
      <c r="AE125" s="1056"/>
      <c r="AF125" s="1057" t="s">
        <v>414</v>
      </c>
      <c r="AG125" s="1055"/>
      <c r="AH125" s="1055"/>
      <c r="AI125" s="1055"/>
      <c r="AJ125" s="1056"/>
      <c r="AK125" s="1057" t="s">
        <v>414</v>
      </c>
      <c r="AL125" s="1055"/>
      <c r="AM125" s="1055"/>
      <c r="AN125" s="1055"/>
      <c r="AO125" s="1056"/>
      <c r="AP125" s="1058" t="s">
        <v>471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446</v>
      </c>
      <c r="DH125" s="1023"/>
      <c r="DI125" s="1023"/>
      <c r="DJ125" s="1023"/>
      <c r="DK125" s="1023"/>
      <c r="DL125" s="1023" t="s">
        <v>471</v>
      </c>
      <c r="DM125" s="1023"/>
      <c r="DN125" s="1023"/>
      <c r="DO125" s="1023"/>
      <c r="DP125" s="1023"/>
      <c r="DQ125" s="1023" t="s">
        <v>414</v>
      </c>
      <c r="DR125" s="1023"/>
      <c r="DS125" s="1023"/>
      <c r="DT125" s="1023"/>
      <c r="DU125" s="1023"/>
      <c r="DV125" s="1024" t="s">
        <v>414</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446</v>
      </c>
      <c r="AB126" s="1055"/>
      <c r="AC126" s="1055"/>
      <c r="AD126" s="1055"/>
      <c r="AE126" s="1056"/>
      <c r="AF126" s="1057" t="s">
        <v>128</v>
      </c>
      <c r="AG126" s="1055"/>
      <c r="AH126" s="1055"/>
      <c r="AI126" s="1055"/>
      <c r="AJ126" s="1056"/>
      <c r="AK126" s="1057" t="s">
        <v>414</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414</v>
      </c>
      <c r="DH126" s="1016"/>
      <c r="DI126" s="1016"/>
      <c r="DJ126" s="1016"/>
      <c r="DK126" s="1016"/>
      <c r="DL126" s="1016" t="s">
        <v>414</v>
      </c>
      <c r="DM126" s="1016"/>
      <c r="DN126" s="1016"/>
      <c r="DO126" s="1016"/>
      <c r="DP126" s="1016"/>
      <c r="DQ126" s="1016" t="s">
        <v>414</v>
      </c>
      <c r="DR126" s="1016"/>
      <c r="DS126" s="1016"/>
      <c r="DT126" s="1016"/>
      <c r="DU126" s="1016"/>
      <c r="DV126" s="1017" t="s">
        <v>414</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414</v>
      </c>
      <c r="AB127" s="1055"/>
      <c r="AC127" s="1055"/>
      <c r="AD127" s="1055"/>
      <c r="AE127" s="1056"/>
      <c r="AF127" s="1057" t="s">
        <v>446</v>
      </c>
      <c r="AG127" s="1055"/>
      <c r="AH127" s="1055"/>
      <c r="AI127" s="1055"/>
      <c r="AJ127" s="1056"/>
      <c r="AK127" s="1057" t="s">
        <v>447</v>
      </c>
      <c r="AL127" s="1055"/>
      <c r="AM127" s="1055"/>
      <c r="AN127" s="1055"/>
      <c r="AO127" s="1056"/>
      <c r="AP127" s="1058" t="s">
        <v>128</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414</v>
      </c>
      <c r="DH127" s="1016"/>
      <c r="DI127" s="1016"/>
      <c r="DJ127" s="1016"/>
      <c r="DK127" s="1016"/>
      <c r="DL127" s="1016" t="s">
        <v>414</v>
      </c>
      <c r="DM127" s="1016"/>
      <c r="DN127" s="1016"/>
      <c r="DO127" s="1016"/>
      <c r="DP127" s="1016"/>
      <c r="DQ127" s="1016" t="s">
        <v>414</v>
      </c>
      <c r="DR127" s="1016"/>
      <c r="DS127" s="1016"/>
      <c r="DT127" s="1016"/>
      <c r="DU127" s="1016"/>
      <c r="DV127" s="1017" t="s">
        <v>471</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154505</v>
      </c>
      <c r="AB128" s="1144"/>
      <c r="AC128" s="1144"/>
      <c r="AD128" s="1144"/>
      <c r="AE128" s="1145"/>
      <c r="AF128" s="1146">
        <v>116256</v>
      </c>
      <c r="AG128" s="1144"/>
      <c r="AH128" s="1144"/>
      <c r="AI128" s="1144"/>
      <c r="AJ128" s="1145"/>
      <c r="AK128" s="1146">
        <v>92342</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483</v>
      </c>
      <c r="BG128" s="1151"/>
      <c r="BH128" s="1151"/>
      <c r="BI128" s="1151"/>
      <c r="BJ128" s="1151"/>
      <c r="BK128" s="1151"/>
      <c r="BL128" s="1152"/>
      <c r="BM128" s="1150">
        <v>12.98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414</v>
      </c>
      <c r="DH128" s="1136"/>
      <c r="DI128" s="1136"/>
      <c r="DJ128" s="1136"/>
      <c r="DK128" s="1136"/>
      <c r="DL128" s="1136" t="s">
        <v>483</v>
      </c>
      <c r="DM128" s="1136"/>
      <c r="DN128" s="1136"/>
      <c r="DO128" s="1136"/>
      <c r="DP128" s="1136"/>
      <c r="DQ128" s="1136" t="s">
        <v>483</v>
      </c>
      <c r="DR128" s="1136"/>
      <c r="DS128" s="1136"/>
      <c r="DT128" s="1136"/>
      <c r="DU128" s="1136"/>
      <c r="DV128" s="1137" t="s">
        <v>414</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12727021</v>
      </c>
      <c r="AB129" s="1055"/>
      <c r="AC129" s="1055"/>
      <c r="AD129" s="1055"/>
      <c r="AE129" s="1056"/>
      <c r="AF129" s="1057">
        <v>12621899</v>
      </c>
      <c r="AG129" s="1055"/>
      <c r="AH129" s="1055"/>
      <c r="AI129" s="1055"/>
      <c r="AJ129" s="1056"/>
      <c r="AK129" s="1057">
        <v>12706518</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414</v>
      </c>
      <c r="BG129" s="1165"/>
      <c r="BH129" s="1165"/>
      <c r="BI129" s="1165"/>
      <c r="BJ129" s="1165"/>
      <c r="BK129" s="1165"/>
      <c r="BL129" s="1166"/>
      <c r="BM129" s="1164">
        <v>17.98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3097016</v>
      </c>
      <c r="AB130" s="1055"/>
      <c r="AC130" s="1055"/>
      <c r="AD130" s="1055"/>
      <c r="AE130" s="1056"/>
      <c r="AF130" s="1057">
        <v>3035579</v>
      </c>
      <c r="AG130" s="1055"/>
      <c r="AH130" s="1055"/>
      <c r="AI130" s="1055"/>
      <c r="AJ130" s="1056"/>
      <c r="AK130" s="1057">
        <v>2924318</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11.3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9630005</v>
      </c>
      <c r="AB131" s="1080"/>
      <c r="AC131" s="1080"/>
      <c r="AD131" s="1080"/>
      <c r="AE131" s="1081"/>
      <c r="AF131" s="1079">
        <v>9586320</v>
      </c>
      <c r="AG131" s="1080"/>
      <c r="AH131" s="1080"/>
      <c r="AI131" s="1080"/>
      <c r="AJ131" s="1081"/>
      <c r="AK131" s="1079">
        <v>9782200</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414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10.34977656</v>
      </c>
      <c r="AB132" s="1196"/>
      <c r="AC132" s="1196"/>
      <c r="AD132" s="1196"/>
      <c r="AE132" s="1197"/>
      <c r="AF132" s="1198">
        <v>11.804759280000001</v>
      </c>
      <c r="AG132" s="1196"/>
      <c r="AH132" s="1196"/>
      <c r="AI132" s="1196"/>
      <c r="AJ132" s="1197"/>
      <c r="AK132" s="1198">
        <v>11.95049171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10.199999999999999</v>
      </c>
      <c r="AB133" s="1179"/>
      <c r="AC133" s="1179"/>
      <c r="AD133" s="1179"/>
      <c r="AE133" s="1180"/>
      <c r="AF133" s="1178">
        <v>10.8</v>
      </c>
      <c r="AG133" s="1179"/>
      <c r="AH133" s="1179"/>
      <c r="AI133" s="1179"/>
      <c r="AJ133" s="1180"/>
      <c r="AK133" s="1178">
        <v>11.3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6mDOqWnvnsVbrG/E8Sob6lPmy7u1N9/EL00HCE+cbxWY2D/5uHb5Hdo0qCy2V5cz1asWphaTP9+gVisLPRT/Q==" saltValue="pzcMaMRI5TsKxxbrLADI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UKaBZqdQqWhPCavka0BPOJDLlniVnhffWyM+N5zjJVQO4a+FANzaQd6eKjjFi9KQCVqYRJIDweybDFhV7rq9g==" saltValue="W9l0rGnQLobaQcCPs2Xj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k6LOPfEuJ3V9chHj8UeV4NmOf7F5FePNiVgyJQm1qcLnFZye+tbr+d80esOaAEVuhLIur2NTRwbIJB6yjbf+w==" saltValue="zIRAn2aaepLxTcdQQfTMKA==" spinCount="100000" sheet="1" objects="1" scenarios="1"/>
  <dataConsolidate/>
  <phoneticPr fontId="2"/>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3414095</v>
      </c>
      <c r="AP9" s="314">
        <v>114787</v>
      </c>
      <c r="AQ9" s="315">
        <v>83474</v>
      </c>
      <c r="AR9" s="316">
        <v>37.5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439680</v>
      </c>
      <c r="AP10" s="317">
        <v>14783</v>
      </c>
      <c r="AQ10" s="318">
        <v>8278</v>
      </c>
      <c r="AR10" s="319">
        <v>78.599999999999994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t="s">
        <v>524</v>
      </c>
      <c r="AP11" s="317" t="s">
        <v>524</v>
      </c>
      <c r="AQ11" s="318">
        <v>1520</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524</v>
      </c>
      <c r="AP12" s="317" t="s">
        <v>524</v>
      </c>
      <c r="AQ12" s="318">
        <v>13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29802</v>
      </c>
      <c r="AP13" s="317">
        <v>1002</v>
      </c>
      <c r="AQ13" s="318">
        <v>2948</v>
      </c>
      <c r="AR13" s="319">
        <v>-66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70611</v>
      </c>
      <c r="AP14" s="317">
        <v>2374</v>
      </c>
      <c r="AQ14" s="318">
        <v>1798</v>
      </c>
      <c r="AR14" s="319">
        <v>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-293518</v>
      </c>
      <c r="AP15" s="317">
        <v>-9868</v>
      </c>
      <c r="AQ15" s="318">
        <v>-6111</v>
      </c>
      <c r="AR15" s="319">
        <v>61.5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3660670</v>
      </c>
      <c r="AP16" s="317">
        <v>123077</v>
      </c>
      <c r="AQ16" s="318">
        <v>91920</v>
      </c>
      <c r="AR16" s="319">
        <v>33.9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10.36</v>
      </c>
      <c r="AP21" s="331">
        <v>8.52</v>
      </c>
      <c r="AQ21" s="332">
        <v>1.84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97.1</v>
      </c>
      <c r="AP22" s="336">
        <v>97.5</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3059584</v>
      </c>
      <c r="AP32" s="345">
        <v>102867</v>
      </c>
      <c r="AQ32" s="346">
        <v>52518</v>
      </c>
      <c r="AR32" s="347">
        <v>95.9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v>16667</v>
      </c>
      <c r="AP34" s="345">
        <v>560</v>
      </c>
      <c r="AQ34" s="346">
        <v>24</v>
      </c>
      <c r="AR34" s="347">
        <v>2233.3000000000002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647233</v>
      </c>
      <c r="AP35" s="345">
        <v>21761</v>
      </c>
      <c r="AQ35" s="346">
        <v>18573</v>
      </c>
      <c r="AR35" s="347">
        <v>17.2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462139</v>
      </c>
      <c r="AP36" s="345">
        <v>15538</v>
      </c>
      <c r="AQ36" s="346">
        <v>2920</v>
      </c>
      <c r="AR36" s="347">
        <v>432.1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524</v>
      </c>
      <c r="AP37" s="345" t="s">
        <v>524</v>
      </c>
      <c r="AQ37" s="346">
        <v>483</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v>58</v>
      </c>
      <c r="AP38" s="348">
        <v>2</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-92342</v>
      </c>
      <c r="AP39" s="345">
        <v>-3105</v>
      </c>
      <c r="AQ39" s="346">
        <v>-4335</v>
      </c>
      <c r="AR39" s="347">
        <v>-28.4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-2924318</v>
      </c>
      <c r="AP40" s="345">
        <v>-98320</v>
      </c>
      <c r="AQ40" s="346">
        <v>-49481</v>
      </c>
      <c r="AR40" s="347">
        <v>98.7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1169021</v>
      </c>
      <c r="AP41" s="345">
        <v>39304</v>
      </c>
      <c r="AQ41" s="346">
        <v>20703</v>
      </c>
      <c r="AR41" s="347">
        <v>89.8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5114293</v>
      </c>
      <c r="AN51" s="367">
        <v>162456</v>
      </c>
      <c r="AO51" s="368">
        <v>-17.399999999999999</v>
      </c>
      <c r="AP51" s="369">
        <v>65876</v>
      </c>
      <c r="AQ51" s="370">
        <v>-19.399999999999999</v>
      </c>
      <c r="AR51" s="371">
        <v>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3784018</v>
      </c>
      <c r="AN52" s="375">
        <v>120200</v>
      </c>
      <c r="AO52" s="376">
        <v>-23.1</v>
      </c>
      <c r="AP52" s="377">
        <v>36484</v>
      </c>
      <c r="AQ52" s="378">
        <v>-3.8</v>
      </c>
      <c r="AR52" s="379">
        <v>-19.3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2979313</v>
      </c>
      <c r="AN53" s="367">
        <v>95943</v>
      </c>
      <c r="AO53" s="368">
        <v>-40.9</v>
      </c>
      <c r="AP53" s="369">
        <v>68468</v>
      </c>
      <c r="AQ53" s="370">
        <v>3.9</v>
      </c>
      <c r="AR53" s="371">
        <v>-44.8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1331343</v>
      </c>
      <c r="AN54" s="375">
        <v>42873</v>
      </c>
      <c r="AO54" s="376">
        <v>-64.3</v>
      </c>
      <c r="AP54" s="377">
        <v>34140</v>
      </c>
      <c r="AQ54" s="378">
        <v>-6.4</v>
      </c>
      <c r="AR54" s="379">
        <v>-57.9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1637316</v>
      </c>
      <c r="AN55" s="367">
        <v>53352</v>
      </c>
      <c r="AO55" s="368">
        <v>-44.4</v>
      </c>
      <c r="AP55" s="369">
        <v>69729</v>
      </c>
      <c r="AQ55" s="370">
        <v>1.8</v>
      </c>
      <c r="AR55" s="371">
        <v>-46.2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1087894</v>
      </c>
      <c r="AN56" s="375">
        <v>35449</v>
      </c>
      <c r="AO56" s="376">
        <v>-17.3</v>
      </c>
      <c r="AP56" s="377">
        <v>38908</v>
      </c>
      <c r="AQ56" s="378">
        <v>14</v>
      </c>
      <c r="AR56" s="379">
        <v>-31.3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1864241</v>
      </c>
      <c r="AN57" s="367">
        <v>61693</v>
      </c>
      <c r="AO57" s="368">
        <v>15.6</v>
      </c>
      <c r="AP57" s="369">
        <v>74581</v>
      </c>
      <c r="AQ57" s="370">
        <v>7</v>
      </c>
      <c r="AR57" s="371">
        <v>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1029377</v>
      </c>
      <c r="AN58" s="375">
        <v>34065</v>
      </c>
      <c r="AO58" s="376">
        <v>-3.9</v>
      </c>
      <c r="AP58" s="377">
        <v>41563</v>
      </c>
      <c r="AQ58" s="378">
        <v>6.8</v>
      </c>
      <c r="AR58" s="379">
        <v>-10.7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2147477</v>
      </c>
      <c r="AN59" s="367">
        <v>72201</v>
      </c>
      <c r="AO59" s="368">
        <v>17</v>
      </c>
      <c r="AP59" s="369">
        <v>76347</v>
      </c>
      <c r="AQ59" s="370">
        <v>2.4</v>
      </c>
      <c r="AR59" s="371">
        <v>14.6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1114843</v>
      </c>
      <c r="AN60" s="375">
        <v>37483</v>
      </c>
      <c r="AO60" s="376">
        <v>10</v>
      </c>
      <c r="AP60" s="377">
        <v>41762</v>
      </c>
      <c r="AQ60" s="378">
        <v>0.5</v>
      </c>
      <c r="AR60" s="379">
        <v>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2748528</v>
      </c>
      <c r="AN61" s="382">
        <v>89129</v>
      </c>
      <c r="AO61" s="383">
        <v>-14</v>
      </c>
      <c r="AP61" s="384">
        <v>71000</v>
      </c>
      <c r="AQ61" s="385">
        <v>-0.9</v>
      </c>
      <c r="AR61" s="371">
        <v>-13.1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1669495</v>
      </c>
      <c r="AN62" s="375">
        <v>54014</v>
      </c>
      <c r="AO62" s="376">
        <v>-19.7</v>
      </c>
      <c r="AP62" s="377">
        <v>38571</v>
      </c>
      <c r="AQ62" s="378">
        <v>2.2000000000000002</v>
      </c>
      <c r="AR62" s="379">
        <v>-21.9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k782T3qD9w16PYxdmNwpecCNqTOlRS0a9iGbh8+hRSsgWo1VUMg0gjYr3VN5V2SDpsdHjMf1rBuV0/piL9ZFQ==" saltValue="tzpWGt4tE92SC6kU1b0R1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vO2spDHk+aeMQH7kmwUbBSVdjeY+9R5N6YO4Evb56wzmdzr+l7n91YH30DSzxro9zNp567BD7mGKIqJKZFdy4A==" saltValue="epx1oh5dCNsj7baYEFt/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O0EoxJzzz4n6W63m39zy4B1YCNqN3voO7ojvITvg2bqv/MFpJ+TpDQhULOQgNBm4W6MwVie62fgu0CVfpFuODA==" saltValue="GZl8vvk84LmOQRMsLDJq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33.94</v>
      </c>
      <c r="G47" s="12">
        <v>36.520000000000003</v>
      </c>
      <c r="H47" s="12">
        <v>36.94</v>
      </c>
      <c r="I47" s="12">
        <v>25.25</v>
      </c>
      <c r="J47" s="13">
        <v>27.63</v>
      </c>
    </row>
    <row r="48" spans="2:10" ht="57.75" customHeight="1" x14ac:dyDescent="0.15">
      <c r="B48" s="14"/>
      <c r="C48" s="1240" t="s">
        <v>4</v>
      </c>
      <c r="D48" s="1240"/>
      <c r="E48" s="1241"/>
      <c r="F48" s="15">
        <v>3.41</v>
      </c>
      <c r="G48" s="16">
        <v>4.41</v>
      </c>
      <c r="H48" s="16">
        <v>2.85</v>
      </c>
      <c r="I48" s="16">
        <v>5.0599999999999996</v>
      </c>
      <c r="J48" s="17">
        <v>6.17</v>
      </c>
    </row>
    <row r="49" spans="2:10" ht="57.75" customHeight="1" thickBot="1" x14ac:dyDescent="0.2">
      <c r="B49" s="18"/>
      <c r="C49" s="1242" t="s">
        <v>5</v>
      </c>
      <c r="D49" s="1242"/>
      <c r="E49" s="1243"/>
      <c r="F49" s="19" t="s">
        <v>571</v>
      </c>
      <c r="G49" s="20">
        <v>3.37</v>
      </c>
      <c r="H49" s="20">
        <v>1.23</v>
      </c>
      <c r="I49" s="20" t="s">
        <v>572</v>
      </c>
      <c r="J49" s="21">
        <v>2.37</v>
      </c>
    </row>
    <row r="50" spans="2:10" ht="13.5" customHeight="1" x14ac:dyDescent="0.15"/>
  </sheetData>
  <sheetProtection algorithmName="SHA-512" hashValue="o2c///NhJq9xldgEg2ZU4MkAK+O3cat1UMzKDlxl/ErfGz6m+fUJpHiI+ASPXLvJZALbR00jsk6nQeu8CP+ZHA==" saltValue="rD9zUfMX61z2Fyn/Ekp3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2022-09-14T01:13:09Z</cp:lastPrinted>
  <dcterms:created xsi:type="dcterms:W3CDTF">2022-02-02T06:01:30Z</dcterms:created>
  <dcterms:modified xsi:type="dcterms:W3CDTF">2022-09-23T02:30:56Z</dcterms:modified>
  <cp:category/>
</cp:coreProperties>
</file>