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DCA04E6D-C2A5-4C1E-8F6B-4218D9EE3D0B}" xr6:coauthVersionLast="36" xr6:coauthVersionMax="36" xr10:uidLastSave="{00000000-0000-0000-0000-000000000000}"/>
  <bookViews>
    <workbookView xWindow="0" yWindow="0" windowWidth="15360" windowHeight="7635" tabRatio="98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2" l="1"/>
  <c r="AA30" i="12"/>
  <c r="AA33" i="12"/>
  <c r="AA32" i="12"/>
  <c r="AA31" i="12"/>
  <c r="CW102" i="12" l="1"/>
  <c r="DB102" i="12"/>
  <c r="DG102" i="12"/>
  <c r="DL102" i="12"/>
  <c r="DQ102" i="12"/>
  <c r="CR102" i="12"/>
  <c r="AU63" i="12"/>
  <c r="AP63" i="12"/>
  <c r="AF63" i="12"/>
  <c r="AP23" i="12"/>
  <c r="AA23" i="12"/>
  <c r="V23" i="12"/>
  <c r="Q23" i="12"/>
  <c r="AU88" i="12"/>
  <c r="AP88" i="12"/>
  <c r="AF69" i="12"/>
  <c r="AF70" i="12"/>
  <c r="AA70" i="12"/>
  <c r="AA71" i="12"/>
  <c r="AF71" i="12" s="1"/>
  <c r="AA72" i="12"/>
  <c r="AF72" i="12" s="1"/>
  <c r="AA73" i="12"/>
  <c r="AF73" i="12" s="1"/>
  <c r="AA74" i="12"/>
  <c r="AA75" i="12"/>
  <c r="AA76" i="12"/>
  <c r="AA77" i="12"/>
  <c r="AA78" i="12"/>
  <c r="AA69" i="12"/>
  <c r="AA68" i="12"/>
  <c r="AF68" i="12" s="1"/>
  <c r="AF88" i="12"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W34" i="10"/>
  <c r="BE34" i="10"/>
  <c r="U34" i="10"/>
  <c r="C34" i="10"/>
  <c r="BW35" i="10" l="1"/>
  <c r="BW36" i="10" s="1"/>
  <c r="BW37" i="10" s="1"/>
  <c r="BW38" i="10" s="1"/>
  <c r="BW39" i="10" s="1"/>
  <c r="BW40" i="10" s="1"/>
  <c r="BW41" i="10" s="1"/>
  <c r="BW42" i="10" s="1"/>
  <c r="BW43" i="10" s="1"/>
  <c r="AM34" i="10"/>
  <c r="AM35" i="10" s="1"/>
  <c r="AM36"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<sst xmlns="http://schemas.openxmlformats.org/spreadsheetml/2006/main" count="1135" uniqueCount="618">
  <si>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</si>
  <si>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</si>
  <si>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</si>
  <si>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</si>
  <si>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</si>
  <si>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</si>
  <si>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</si>
  <si>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</si>
  <si>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</si>
  <si>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</si>
  <si>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</si>
  <si>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</si>
  <si>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</si>
  <si>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</si>
  <si>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</si>
  <si>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</si>
  <si>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</si>
  <si>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</si>
  <si>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</si>
  <si>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</si>
  <si>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</si>
  <si>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</si>
  <si>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</si>
  <si>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</si>
  <si>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</si>
  <si>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</si>
  <si>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</si>
  <si>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</si>
  <si>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</si>
  <si>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</si>
  <si>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</si>
  <si>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</si>
  <si>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</si>
  <si>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</si>
  <si>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</si>
  <si>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</si>
  <si>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</si>
  <si>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</si>
  <si>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</si>
  <si>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</si>
  <si>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</si>
  <si>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</si>
  <si>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</si>
  <si>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</si>
  <si>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</si>
  <si>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</si>
  <si>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</si>
  <si>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</si>
  <si>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</si>
  <si>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</si>
  <si>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</si>
  <si>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</si>
  <si>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</si>
  <si>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</si>
  <si>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</si>
  <si>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</si>
  <si>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</si>
  <si>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</si>
  <si>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</si>
  <si>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</si>
  <si>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</si>
  <si>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</si>
  <si>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</si>
  <si>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</si>
  <si>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</si>
  <si>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</si>
  <si>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</si>
  <si>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</si>
  <si>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</si>
  <si>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</si>
  <si>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</si>
  <si>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</si>
  <si>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</si>
  <si>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</si>
  <si>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</si>
  <si>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</si>
  <si>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</si>
  <si>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</si>
  <si>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</si>
  <si>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</si>
  <si>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</si>
  <si>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</si>
  <si>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</si>
  <si>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</si>
  <si>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</si>
  <si>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</si>
  <si>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</si>
  <si>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</si>
  <si>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</si>
  <si>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</si>
  <si>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</si>
  <si>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</si>
  <si>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</si>
  <si>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</si>
  <si>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</si>
  <si>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</si>
  <si>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</si>
  <si>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</si>
  <si>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</si>
  <si>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</si>
  <si>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</si>
  <si>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</si>
  <si>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</si>
  <si>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</si>
  <si>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</si>
  <si>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</si>
  <si>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</si>
  <si>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</si>
  <si>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</si>
  <si>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</si>
  <si>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</si>
  <si>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</si>
  <si>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</si>
  <si>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</si>
  <si>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</si>
  <si>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</si>
  <si>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</si>
  <si>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</si>
  <si>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</si>
  <si>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</si>
  <si>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</si>
  <si>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</si>
  <si>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</si>
  <si>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</si>
  <si>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</si>
  <si>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</si>
  <si>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</si>
  <si>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</si>
  <si>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</si>
  <si>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</si>
  <si>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</si>
  <si>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</si>
  <si>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</si>
  <si>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</si>
  <si>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</si>
  <si>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</si>
  <si>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</si>
  <si>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</si>
  <si>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</si>
  <si>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</si>
  <si>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</si>
  <si>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</si>
  <si>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</si>
  <si>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</si>
  <si>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</si>
  <si>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</si>
  <si>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</si>
  <si>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</si>
  <si>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</si>
  <si>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</si>
  <si>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</si>
  <si>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</si>
  <si>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</si>
  <si>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</si>
  <si>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</si>
  <si>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</si>
  <si>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</si>
  <si>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</si>
  <si>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</si>
  <si>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</si>
  <si>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</si>
  <si>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</si>
  <si>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</si>
  <si>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</si>
  <si>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</si>
  <si>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</si>
  <si>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</si>
  <si>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</si>
  <si>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</si>
  <si>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</si>
  <si>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</si>
  <si>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</si>
  <si>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</si>
  <si>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</si>
  <si>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</si>
  <si>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</si>
  <si>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</si>
  <si>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</si>
  <si>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</si>
  <si>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</si>
  <si>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</si>
  <si>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</si>
  <si>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</si>
  <si>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</si>
  <si>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</si>
  <si>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</si>
  <si>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</si>
  <si>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</si>
  <si>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</si>
  <si>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</si>
  <si>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</si>
  <si>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</si>
  <si>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</si>
  <si>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</si>
  <si>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</si>
  <si>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</si>
  <si>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</si>
  <si>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</si>
  <si>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</si>
  <si>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</si>
  <si>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</si>
  <si>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</si>
  <si>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</si>
  <si>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</si>
  <si>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</si>
  <si>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</si>
  <si>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</si>
  <si>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</si>
  <si>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</si>
  <si>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</si>
  <si>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</si>
  <si>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</si>
  <si>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</si>
  <si>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兵庫県加東市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</si>
  <si>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</si>
  <si>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</si>
  <si>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</si>
  <si>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</si>
  <si>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</si>
  <si>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</si>
  <si>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</si>
  <si>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</si>
  <si>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</si>
  <si>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</si>
  <si>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</si>
  <si>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</si>
  <si>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</si>
  <si>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</si>
  <si>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</si>
  <si>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</si>
  <si>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</si>
  <si>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</si>
  <si>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</si>
  <si>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</si>
  <si>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</si>
  <si>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</si>
  <si>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</si>
  <si>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</si>
  <si>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</si>
  <si>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</si>
  <si>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</si>
  <si>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</si>
  <si>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</si>
  <si>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</si>
  <si>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</si>
  <si>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</si>
  <si>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</si>
  <si>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</si>
  <si>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</si>
  <si>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</si>
  <si>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</si>
  <si>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</si>
  <si>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</si>
  <si>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</si>
  <si>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</si>
  <si>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</si>
  <si>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</si>
  <si>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</si>
  <si>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</si>
  <si>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</si>
  <si>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</si>
  <si>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</si>
  <si>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</si>
  <si>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</si>
  <si>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</si>
  <si>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</si>
  <si>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</si>
  <si>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</si>
  <si>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</si>
  <si>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</si>
  <si>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</si>
  <si>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</si>
  <si>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</si>
  <si>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</si>
  <si>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</si>
  <si>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</si>
  <si>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</si>
  <si>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</si>
  <si>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</si>
  <si>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</si>
  <si>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</si>
  <si>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</si>
  <si>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</si>
  <si>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</si>
  <si>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</si>
  <si>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</si>
  <si>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</si>
  <si>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</si>
  <si>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</si>
  <si>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</si>
  <si>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</si>
  <si>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</si>
  <si>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</si>
  <si>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</si>
  <si>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</si>
  <si>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</si>
  <si>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</si>
  <si>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</si>
  <si>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</si>
  <si>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</si>
  <si>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</si>
  <si>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</si>
  <si>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</si>
  <si>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</si>
  <si>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</si>
  <si>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</si>
  <si>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</si>
  <si>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</si>
  <si>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</si>
  <si>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</si>
  <si>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</si>
  <si>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</si>
  <si>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</si>
  <si>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</si>
  <si>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</si>
  <si>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</si>
  <si>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</si>
  <si>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</si>
  <si>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</si>
  <si>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</si>
  <si>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</si>
  <si>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</si>
  <si>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</si>
  <si>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</si>
  <si>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</si>
  <si>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</si>
  <si>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</si>
  <si>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</si>
  <si>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</si>
  <si>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</si>
  <si>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</si>
  <si>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</si>
  <si>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</si>
  <si>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</si>
  <si>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</si>
  <si>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</si>
  <si>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</si>
  <si>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</si>
  <si>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</si>
  <si>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</si>
  <si>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</si>
  <si>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</si>
  <si>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</si>
  <si>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</si>
  <si>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</si>
  <si>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</si>
  <si>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</si>
  <si>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</si>
  <si>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</si>
  <si>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</si>
  <si>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</si>
  <si>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</si>
  <si>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</si>
  <si>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</si>
  <si>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</si>
  <si>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</si>
  <si>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</si>
  <si>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</si>
  <si>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</si>
  <si>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</si>
  <si>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</si>
  <si>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</si>
  <si>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</si>
  <si>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</si>
  <si>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</si>
  <si>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</si>
  <si>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</si>
  <si>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</si>
  <si>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兵庫県加東市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</si>
  <si>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</si>
  <si>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</si>
  <si>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</si>
  <si>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</si>
  <si>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</si>
  <si>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</si>
  <si>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</si>
  <si>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</si>
  <si>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</si>
  <si>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</si>
  <si>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</si>
  <si>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</si>
  <si>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</si>
  <si>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</si>
  <si>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</si>
  <si>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</si>
  <si>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</si>
  <si>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</si>
  <si>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</si>
  <si>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</si>
  <si>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</si>
  <si>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</si>
  <si>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</si>
  <si>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</si>
  <si>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</si>
  <si>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</si>
  <si>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</si>
  <si>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</si>
  <si>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</si>
  <si>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</si>
  <si>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</si>
  <si>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</si>
  <si>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</si>
  <si>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</si>
  <si>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</si>
  <si>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</si>
  <si>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</si>
  <si>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</si>
  <si>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</si>
  <si>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</si>
  <si>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</si>
  <si>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</si>
  <si>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</si>
  <si>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</si>
  <si>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</si>
  <si>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</si>
  <si>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</si>
  <si>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</si>
  <si>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</si>
  <si>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</si>
  <si>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</si>
  <si>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</si>
  <si>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</si>
  <si>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</si>
  <si>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</si>
  <si>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</si>
  <si>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</si>
  <si>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</si>
  <si>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</si>
  <si>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</si>
  <si>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</si>
  <si>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</si>
  <si>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</si>
  <si>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</si>
  <si>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</si>
  <si>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</si>
  <si>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</si>
  <si>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</si>
  <si>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</si>
  <si>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</si>
  <si>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</si>
  <si>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</si>
  <si>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</si>
  <si>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</si>
  <si>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</si>
  <si>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</si>
  <si>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</si>
  <si>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</si>
  <si>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</si>
  <si>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</si>
  <si>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</si>
  <si>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</si>
  <si>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</si>
  <si>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</si>
  <si>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</si>
  <si>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</si>
  <si>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</si>
  <si>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</si>
  <si>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</si>
  <si>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</si>
  <si>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</si>
  <si>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</si>
  <si>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</si>
  <si>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</si>
  <si>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</si>
  <si>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</si>
  <si>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</si>
  <si>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</si>
  <si>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</si>
  <si>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</si>
  <si>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</si>
  <si>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</si>
  <si>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</si>
  <si>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</si>
  <si>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</si>
  <si>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</si>
  <si>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</si>
  <si>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</si>
  <si>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</si>
  <si>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</si>
  <si>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</si>
  <si>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</si>
  <si>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</si>
  <si>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</si>
  <si>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</si>
  <si>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</si>
  <si>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</si>
  <si>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</si>
  <si>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</si>
  <si>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</si>
  <si>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</si>
  <si>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</si>
  <si>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</si>
  <si>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</si>
  <si>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</si>
  <si>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</si>
  <si>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</si>
  <si>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</si>
  <si>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</si>
  <si>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</si>
  <si>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</si>
  <si>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</si>
  <si>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</si>
  <si>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</si>
  <si>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</si>
  <si>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</si>
  <si>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</si>
  <si>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</si>
  <si>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</si>
  <si>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</si>
  <si>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</si>
  <si>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</si>
  <si>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</si>
  <si>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</si>
  <si>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</si>
  <si>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</si>
  <si>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</si>
  <si>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</si>
  <si>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</si>
  <si>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</si>
  <si>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</si>
  <si>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</si>
  <si>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</si>
  <si>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</si>
  <si>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</si>
  <si>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</si>
  <si>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</si>
  <si>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</si>
  <si>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</si>
  <si>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</si>
  <si>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</si>
  <si>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</si>
  <si>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</si>
  <si>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</si>
  <si>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</si>
  <si>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</si>
  <si>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</si>
  <si>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</si>
  <si>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</si>
  <si>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</si>
  <si>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</si>
  <si>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</si>
  <si>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</si>
  <si>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</si>
  <si>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</si>
  <si>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</si>
  <si>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</si>
  <si>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</si>
  <si>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</si>
  <si>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</si>
  <si>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</si>
  <si>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</si>
  <si>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</si>
  <si>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</si>
  <si>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</si>
  <si>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</si>
  <si>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</si>
  <si>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</si>
  <si>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</si>
  <si>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</si>
  <si>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</si>
  <si>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</si>
  <si>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</si>
  <si>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</si>
  <si>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</si>
  <si>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</si>
  <si>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</si>
  <si>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</si>
  <si>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</si>
  <si>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5.53</t>
  </si>
  <si>
    <t>▲ 2.55</t>
  </si>
  <si>
    <t>▲ 0.83</t>
  </si>
  <si>
    <t>▲ 5.61</t>
  </si>
  <si>
    <t>水道事業会計</t>
  </si>
  <si>
    <t>一般会計</t>
  </si>
  <si>
    <t>病院事業会計</t>
  </si>
  <si>
    <t>下水道事業会計</t>
  </si>
  <si>
    <t>介護保険保険事業特別会計</t>
  </si>
  <si>
    <t>国民健康保険特別会計</t>
  </si>
  <si>
    <t>後期高齢者医療特別会計</t>
  </si>
  <si>
    <t>その他会計（赤字）</t>
  </si>
  <si>
    <t>▲ 0.15</t>
  </si>
  <si>
    <t>その他会計（黒字）</t>
  </si>
  <si>
    <t>（百万円）</t>
    <phoneticPr fontId="5"/>
  </si>
  <si>
    <t>H27末</t>
    <phoneticPr fontId="5"/>
  </si>
  <si>
    <t>H28末</t>
    <phoneticPr fontId="5"/>
  </si>
  <si>
    <t>H29末</t>
    <phoneticPr fontId="5"/>
  </si>
  <si>
    <t>H30末</t>
    <phoneticPr fontId="5"/>
  </si>
  <si>
    <t>R01末</t>
    <phoneticPr fontId="5"/>
  </si>
  <si>
    <t>株式会社夢街人とうじょう</t>
  </si>
  <si>
    <t>公益財団法人加東文化振興財団</t>
  </si>
  <si>
    <t>北播衛生事務組合</t>
  </si>
  <si>
    <t>播磨内陸医務事業組合</t>
  </si>
  <si>
    <t>北播磨こども発達支援センター事務組合わかあゆ園</t>
  </si>
  <si>
    <t>小野加東加西環境施設事務組合</t>
  </si>
  <si>
    <t>小野加東広域事務組合</t>
  </si>
  <si>
    <t>北はりま消防組合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</si>
  <si>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</si>
  <si>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</si>
  <si>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</si>
  <si>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</si>
  <si>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</si>
  <si>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公共施設整備基金</t>
    <phoneticPr fontId="5"/>
  </si>
  <si>
    <t>地域振興基金</t>
    <phoneticPr fontId="5"/>
  </si>
  <si>
    <t>福祉基金</t>
    <phoneticPr fontId="5"/>
  </si>
  <si>
    <t>災害対策基金</t>
    <phoneticPr fontId="5"/>
  </si>
  <si>
    <t>地域情報化基金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</si>
  <si>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</si>
  <si>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</si>
  <si>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</si>
  <si>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</si>
  <si>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</si>
  <si>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</si>
  <si>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</si>
  <si>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</si>
  <si>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</si>
  <si>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</si>
  <si>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公営企業債等繰入見込額の減少や、充当可能基金の増加により、算出されない状態が続いている。有形固定資産減価償却率が示すように、老朽化した施設の更新により、今後10年間では若干の数値の上昇が見込まれる時期があるものの、健全な比率を維持できると試算している。</t>
    <rPh sb="82" eb="84">
      <t>コウシン</t>
    </rPh>
    <phoneticPr fontId="5"/>
  </si>
  <si>
    <t>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rPh sb="55" eb="57">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</si>
</sst>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FCC71CF-4359-4322-8B98-82CC4DE7320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56D-45F4-B086-25A58ACB6C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79638</c:v>
                </c:pt>
                <c:pt idx="1">
                  <c:v>60846</c:v>
                </c:pt>
                <c:pt idx="2">
                  <c:v>72370</c:v>
                </c:pt>
                <c:pt idx="3">
                  <c:v>51579</c:v>
                </c:pt>
                <c:pt idx="4">
                  <c:v>60110</c:v>
                </c:pt>
              </c:numCache>
            </c:numRef>
          </c:val>
          <c:smooth val="0"/>
          <c:extLst>
            <c:ext xmlns:c16="http://schemas.microsoft.com/office/drawing/2014/chart" uri="{C3380CC4-5D6E-409C-BE32-E72D297353CC}">
              <c16:uniqueId val="{00000001-556D-45F4-B086-25A58ACB6C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3.61</c:v>
                </c:pt>
                <c:pt idx="1">
                  <c:v>3.36</c:v>
                </c:pt>
                <c:pt idx="2">
                  <c:v>4.55</c:v>
                </c:pt>
                <c:pt idx="3">
                  <c:v>3.81</c:v>
                </c:pt>
                <c:pt idx="4">
                  <c:v>5.13</c:v>
                </c:pt>
              </c:numCache>
            </c:numRef>
          </c:val>
          <c:extLst>
            <c:ext xmlns:c16="http://schemas.microsoft.com/office/drawing/2014/chart" uri="{C3380CC4-5D6E-409C-BE32-E72D297353CC}">
              <c16:uniqueId val="{00000000-4884-4781-94E8-894D334BAC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51.89</c:v>
                </c:pt>
                <c:pt idx="1">
                  <c:v>50.67</c:v>
                </c:pt>
                <c:pt idx="2">
                  <c:v>51.55</c:v>
                </c:pt>
                <c:pt idx="3">
                  <c:v>48.49</c:v>
                </c:pt>
                <c:pt idx="4">
                  <c:v>50.07</c:v>
                </c:pt>
              </c:numCache>
            </c:numRef>
          </c:val>
          <c:extLst>
            <c:ext xmlns:c16="http://schemas.microsoft.com/office/drawing/2014/chart" uri="{C3380CC4-5D6E-409C-BE32-E72D297353CC}">
              <c16:uniqueId val="{00000001-4884-4781-94E8-894D334BAC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-5.53</c:v>
                </c:pt>
                <c:pt idx="1">
                  <c:v>-2.5499999999999998</c:v>
                </c:pt>
                <c:pt idx="2">
                  <c:v>-0.83</c:v>
                </c:pt>
                <c:pt idx="3">
                  <c:v>-5.61</c:v>
                </c:pt>
                <c:pt idx="4">
                  <c:v>1.46</c:v>
                </c:pt>
              </c:numCache>
            </c:numRef>
          </c:val>
          <c:smooth val="0"/>
          <c:extLst>
            <c:ext xmlns:c16="http://schemas.microsoft.com/office/drawing/2014/chart" uri="{C3380CC4-5D6E-409C-BE32-E72D297353CC}">
              <c16:uniqueId val="{00000002-4884-4781-94E8-894D334BAC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5F-4ECC-B64E-DCB7E26053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0.15</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5F-4ECC-B64E-DCB7E26053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5F-4ECC-B64E-DCB7E26053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0.09</c:v>
                </c:pt>
                <c:pt idx="4">
                  <c:v>#N/A</c:v>
                </c:pt>
                <c:pt idx="5">
                  <c:v>0.12</c:v>
                </c:pt>
                <c:pt idx="6">
                  <c:v>#N/A</c:v>
                </c:pt>
                <c:pt idx="7">
                  <c:v>0.12</c:v>
                </c:pt>
                <c:pt idx="8">
                  <c:v>#N/A</c:v>
                </c:pt>
                <c:pt idx="9">
                  <c:v>0.12</c:v>
                </c:pt>
              </c:numCache>
            </c:numRef>
          </c:val>
          <c:extLst>
            <c:ext xmlns:c16="http://schemas.microsoft.com/office/drawing/2014/chart" uri="{C3380CC4-5D6E-409C-BE32-E72D297353CC}">
              <c16:uniqueId val="{00000003-545F-4ECC-B64E-DCB7E26053C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0.84</c:v>
                </c:pt>
                <c:pt idx="2">
                  <c:v>#N/A</c:v>
                </c:pt>
                <c:pt idx="3">
                  <c:v>0.64</c:v>
                </c:pt>
                <c:pt idx="4">
                  <c:v>#N/A</c:v>
                </c:pt>
                <c:pt idx="5">
                  <c:v>0.33</c:v>
                </c:pt>
                <c:pt idx="6">
                  <c:v>#N/A</c:v>
                </c:pt>
                <c:pt idx="7">
                  <c:v>0.16</c:v>
                </c:pt>
                <c:pt idx="8">
                  <c:v>#N/A</c:v>
                </c:pt>
                <c:pt idx="9">
                  <c:v>0.3</c:v>
                </c:pt>
              </c:numCache>
            </c:numRef>
          </c:val>
          <c:extLst>
            <c:ext xmlns:c16="http://schemas.microsoft.com/office/drawing/2014/chart" uri="{C3380CC4-5D6E-409C-BE32-E72D297353CC}">
              <c16:uniqueId val="{00000004-545F-4ECC-B64E-DCB7E26053CE}"/>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0.73</c:v>
                </c:pt>
                <c:pt idx="2">
                  <c:v>#N/A</c:v>
                </c:pt>
                <c:pt idx="3">
                  <c:v>0.3</c:v>
                </c:pt>
                <c:pt idx="4">
                  <c:v>#N/A</c:v>
                </c:pt>
                <c:pt idx="5">
                  <c:v>0.8</c:v>
                </c:pt>
                <c:pt idx="6">
                  <c:v>#N/A</c:v>
                </c:pt>
                <c:pt idx="7">
                  <c:v>0.33</c:v>
                </c:pt>
                <c:pt idx="8">
                  <c:v>#N/A</c:v>
                </c:pt>
                <c:pt idx="9">
                  <c:v>0.79</c:v>
                </c:pt>
              </c:numCache>
            </c:numRef>
          </c:val>
          <c:extLst>
            <c:ext xmlns:c16="http://schemas.microsoft.com/office/drawing/2014/chart" uri="{C3380CC4-5D6E-409C-BE32-E72D297353CC}">
              <c16:uniqueId val="{00000005-545F-4ECC-B64E-DCB7E26053C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c:v>
                </c:pt>
                <c:pt idx="2">
                  <c:v>#N/A</c:v>
                </c:pt>
                <c:pt idx="3">
                  <c:v>1.03</c:v>
                </c:pt>
                <c:pt idx="4">
                  <c:v>#N/A</c:v>
                </c:pt>
                <c:pt idx="5">
                  <c:v>1.04</c:v>
                </c:pt>
                <c:pt idx="6">
                  <c:v>#N/A</c:v>
                </c:pt>
                <c:pt idx="7">
                  <c:v>1.08</c:v>
                </c:pt>
                <c:pt idx="8">
                  <c:v>#N/A</c:v>
                </c:pt>
                <c:pt idx="9">
                  <c:v>0.93</c:v>
                </c:pt>
              </c:numCache>
            </c:numRef>
          </c:val>
          <c:extLst>
            <c:ext xmlns:c16="http://schemas.microsoft.com/office/drawing/2014/chart" uri="{C3380CC4-5D6E-409C-BE32-E72D297353CC}">
              <c16:uniqueId val="{00000006-545F-4ECC-B64E-DCB7E26053C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3.52</c:v>
                </c:pt>
                <c:pt idx="2">
                  <c:v>#N/A</c:v>
                </c:pt>
                <c:pt idx="3">
                  <c:v>3.95</c:v>
                </c:pt>
                <c:pt idx="4">
                  <c:v>#N/A</c:v>
                </c:pt>
                <c:pt idx="5">
                  <c:v>5.38</c:v>
                </c:pt>
                <c:pt idx="6">
                  <c:v>#N/A</c:v>
                </c:pt>
                <c:pt idx="7">
                  <c:v>4.99</c:v>
                </c:pt>
                <c:pt idx="8">
                  <c:v>#N/A</c:v>
                </c:pt>
                <c:pt idx="9">
                  <c:v>4.95</c:v>
                </c:pt>
              </c:numCache>
            </c:numRef>
          </c:val>
          <c:extLst>
            <c:ext xmlns:c16="http://schemas.microsoft.com/office/drawing/2014/chart" uri="{C3380CC4-5D6E-409C-BE32-E72D297353CC}">
              <c16:uniqueId val="{00000007-545F-4ECC-B64E-DCB7E26053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3.61</c:v>
                </c:pt>
                <c:pt idx="2">
                  <c:v>#N/A</c:v>
                </c:pt>
                <c:pt idx="3">
                  <c:v>3.35</c:v>
                </c:pt>
                <c:pt idx="4">
                  <c:v>#N/A</c:v>
                </c:pt>
                <c:pt idx="5">
                  <c:v>4.54</c:v>
                </c:pt>
                <c:pt idx="6">
                  <c:v>#N/A</c:v>
                </c:pt>
                <c:pt idx="7">
                  <c:v>3.81</c:v>
                </c:pt>
                <c:pt idx="8">
                  <c:v>#N/A</c:v>
                </c:pt>
                <c:pt idx="9">
                  <c:v>5.13</c:v>
                </c:pt>
              </c:numCache>
            </c:numRef>
          </c:val>
          <c:extLst>
            <c:ext xmlns:c16="http://schemas.microsoft.com/office/drawing/2014/chart" uri="{C3380CC4-5D6E-409C-BE32-E72D297353CC}">
              <c16:uniqueId val="{00000008-545F-4ECC-B64E-DCB7E26053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23.56</c:v>
                </c:pt>
                <c:pt idx="2">
                  <c:v>#N/A</c:v>
                </c:pt>
                <c:pt idx="3">
                  <c:v>24.22</c:v>
                </c:pt>
                <c:pt idx="4">
                  <c:v>#N/A</c:v>
                </c:pt>
                <c:pt idx="5">
                  <c:v>24.77</c:v>
                </c:pt>
                <c:pt idx="6">
                  <c:v>#N/A</c:v>
                </c:pt>
                <c:pt idx="7">
                  <c:v>25.62</c:v>
                </c:pt>
                <c:pt idx="8">
                  <c:v>#N/A</c:v>
                </c:pt>
                <c:pt idx="9">
                  <c:v>24.52</c:v>
                </c:pt>
              </c:numCache>
            </c:numRef>
          </c:val>
          <c:extLst>
            <c:ext xmlns:c16="http://schemas.microsoft.com/office/drawing/2014/chart" uri="{C3380CC4-5D6E-409C-BE32-E72D297353CC}">
              <c16:uniqueId val="{00000009-545F-4ECC-B64E-DCB7E26053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2541</c:v>
                </c:pt>
                <c:pt idx="5">
                  <c:v>2737</c:v>
                </c:pt>
                <c:pt idx="8">
                  <c:v>2600</c:v>
                </c:pt>
                <c:pt idx="11">
                  <c:v>2633</c:v>
                </c:pt>
                <c:pt idx="14">
                  <c:v>2722</c:v>
                </c:pt>
              </c:numCache>
            </c:numRef>
          </c:val>
          <c:extLst>
            <c:ext xmlns:c16="http://schemas.microsoft.com/office/drawing/2014/chart" uri="{C3380CC4-5D6E-409C-BE32-E72D297353CC}">
              <c16:uniqueId val="{00000000-1530-4AAB-BB1E-7B75679A6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30-4AAB-BB1E-7B75679A6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30-4AAB-BB1E-7B75679A6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93</c:v>
                </c:pt>
                <c:pt idx="3">
                  <c:v>90</c:v>
                </c:pt>
                <c:pt idx="6">
                  <c:v>83</c:v>
                </c:pt>
                <c:pt idx="9">
                  <c:v>55</c:v>
                </c:pt>
                <c:pt idx="12">
                  <c:v>56</c:v>
                </c:pt>
              </c:numCache>
            </c:numRef>
          </c:val>
          <c:extLst>
            <c:ext xmlns:c16="http://schemas.microsoft.com/office/drawing/2014/chart" uri="{C3380CC4-5D6E-409C-BE32-E72D297353CC}">
              <c16:uniqueId val="{00000003-1530-4AAB-BB1E-7B75679A6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1128</c:v>
                </c:pt>
                <c:pt idx="3">
                  <c:v>1109</c:v>
                </c:pt>
                <c:pt idx="6">
                  <c:v>1129</c:v>
                </c:pt>
                <c:pt idx="9">
                  <c:v>1042</c:v>
                </c:pt>
                <c:pt idx="12">
                  <c:v>1005</c:v>
                </c:pt>
              </c:numCache>
            </c:numRef>
          </c:val>
          <c:extLst>
            <c:ext xmlns:c16="http://schemas.microsoft.com/office/drawing/2014/chart" uri="{C3380CC4-5D6E-409C-BE32-E72D297353CC}">
              <c16:uniqueId val="{00000004-1530-4AAB-BB1E-7B75679A6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30-4AAB-BB1E-7B75679A6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30-4AAB-BB1E-7B75679A6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1765</c:v>
                </c:pt>
                <c:pt idx="3">
                  <c:v>1922</c:v>
                </c:pt>
                <c:pt idx="6">
                  <c:v>1914</c:v>
                </c:pt>
                <c:pt idx="9">
                  <c:v>1987</c:v>
                </c:pt>
                <c:pt idx="12">
                  <c:v>2162</c:v>
                </c:pt>
              </c:numCache>
            </c:numRef>
          </c:val>
          <c:extLst>
            <c:ext xmlns:c16="http://schemas.microsoft.com/office/drawing/2014/chart" uri="{C3380CC4-5D6E-409C-BE32-E72D297353CC}">
              <c16:uniqueId val="{00000007-1530-4AAB-BB1E-7B75679A6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445</c:v>
                </c:pt>
                <c:pt idx="2">
                  <c:v>#N/A</c:v>
                </c:pt>
                <c:pt idx="3">
                  <c:v>#N/A</c:v>
                </c:pt>
                <c:pt idx="4">
                  <c:v>384</c:v>
                </c:pt>
                <c:pt idx="5">
                  <c:v>#N/A</c:v>
                </c:pt>
                <c:pt idx="6">
                  <c:v>#N/A</c:v>
                </c:pt>
                <c:pt idx="7">
                  <c:v>526</c:v>
                </c:pt>
                <c:pt idx="8">
                  <c:v>#N/A</c:v>
                </c:pt>
                <c:pt idx="9">
                  <c:v>#N/A</c:v>
                </c:pt>
                <c:pt idx="10">
                  <c:v>451</c:v>
                </c:pt>
                <c:pt idx="11">
                  <c:v>#N/A</c:v>
                </c:pt>
                <c:pt idx="12">
                  <c:v>#N/A</c:v>
                </c:pt>
                <c:pt idx="13">
                  <c:v>501</c:v>
                </c:pt>
                <c:pt idx="14">
                  <c:v>#N/A</c:v>
                </c:pt>
              </c:numCache>
            </c:numRef>
          </c:val>
          <c:smooth val="0"/>
          <c:extLst>
            <c:ext xmlns:c16="http://schemas.microsoft.com/office/drawing/2014/chart" uri="{C3380CC4-5D6E-409C-BE32-E72D297353CC}">
              <c16:uniqueId val="{00000008-1530-4AAB-BB1E-7B75679A6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28405</c:v>
                </c:pt>
                <c:pt idx="5">
                  <c:v>27360</c:v>
                </c:pt>
                <c:pt idx="8">
                  <c:v>26291</c:v>
                </c:pt>
                <c:pt idx="11">
                  <c:v>25370</c:v>
                </c:pt>
                <c:pt idx="14">
                  <c:v>24698</c:v>
                </c:pt>
              </c:numCache>
            </c:numRef>
          </c:val>
          <c:extLst>
            <c:ext xmlns:c16="http://schemas.microsoft.com/office/drawing/2014/chart" uri="{C3380CC4-5D6E-409C-BE32-E72D297353CC}">
              <c16:uniqueId val="{00000000-8E61-4CB8-B1C8-6505D3B909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1911</c:v>
                </c:pt>
                <c:pt idx="5">
                  <c:v>1889</c:v>
                </c:pt>
                <c:pt idx="8">
                  <c:v>1886</c:v>
                </c:pt>
                <c:pt idx="11">
                  <c:v>1937</c:v>
                </c:pt>
                <c:pt idx="14">
                  <c:v>1858</c:v>
                </c:pt>
              </c:numCache>
            </c:numRef>
          </c:val>
          <c:extLst>
            <c:ext xmlns:c16="http://schemas.microsoft.com/office/drawing/2014/chart" uri="{C3380CC4-5D6E-409C-BE32-E72D297353CC}">
              <c16:uniqueId val="{00000001-8E61-4CB8-B1C8-6505D3B909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11726</c:v>
                </c:pt>
                <c:pt idx="5">
                  <c:v>12326</c:v>
                </c:pt>
                <c:pt idx="8">
                  <c:v>12484</c:v>
                </c:pt>
                <c:pt idx="11">
                  <c:v>12471</c:v>
                </c:pt>
                <c:pt idx="14">
                  <c:v>13009</c:v>
                </c:pt>
              </c:numCache>
            </c:numRef>
          </c:val>
          <c:extLst>
            <c:ext xmlns:c16="http://schemas.microsoft.com/office/drawing/2014/chart" uri="{C3380CC4-5D6E-409C-BE32-E72D297353CC}">
              <c16:uniqueId val="{00000002-8E61-4CB8-B1C8-6505D3B909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1-4CB8-B1C8-6505D3B909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1-4CB8-B1C8-6505D3B909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1-4CB8-B1C8-6505D3B909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642</c:v>
                </c:pt>
                <c:pt idx="3">
                  <c:v>784</c:v>
                </c:pt>
                <c:pt idx="6">
                  <c:v>832</c:v>
                </c:pt>
                <c:pt idx="9">
                  <c:v>1124</c:v>
                </c:pt>
                <c:pt idx="12">
                  <c:v>1082</c:v>
                </c:pt>
              </c:numCache>
            </c:numRef>
          </c:val>
          <c:extLst>
            <c:ext xmlns:c16="http://schemas.microsoft.com/office/drawing/2014/chart" uri="{C3380CC4-5D6E-409C-BE32-E72D297353CC}">
              <c16:uniqueId val="{00000006-8E61-4CB8-B1C8-6505D3B909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1365</c:v>
                </c:pt>
                <c:pt idx="3">
                  <c:v>945</c:v>
                </c:pt>
                <c:pt idx="6">
                  <c:v>169</c:v>
                </c:pt>
                <c:pt idx="9">
                  <c:v>95</c:v>
                </c:pt>
                <c:pt idx="12">
                  <c:v>150</c:v>
                </c:pt>
              </c:numCache>
            </c:numRef>
          </c:val>
          <c:extLst>
            <c:ext xmlns:c16="http://schemas.microsoft.com/office/drawing/2014/chart" uri="{C3380CC4-5D6E-409C-BE32-E72D297353CC}">
              <c16:uniqueId val="{00000007-8E61-4CB8-B1C8-6505D3B909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10393</c:v>
                </c:pt>
                <c:pt idx="3">
                  <c:v>9721</c:v>
                </c:pt>
                <c:pt idx="6">
                  <c:v>9023</c:v>
                </c:pt>
                <c:pt idx="9">
                  <c:v>8374</c:v>
                </c:pt>
                <c:pt idx="12">
                  <c:v>7638</c:v>
                </c:pt>
              </c:numCache>
            </c:numRef>
          </c:val>
          <c:extLst>
            <c:ext xmlns:c16="http://schemas.microsoft.com/office/drawing/2014/chart" uri="{C3380CC4-5D6E-409C-BE32-E72D297353CC}">
              <c16:uniqueId val="{00000008-8E61-4CB8-B1C8-6505D3B909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61-4CB8-B1C8-6505D3B909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20453</c:v>
                </c:pt>
                <c:pt idx="3">
                  <c:v>21873</c:v>
                </c:pt>
                <c:pt idx="6">
                  <c:v>22601</c:v>
                </c:pt>
                <c:pt idx="9">
                  <c:v>22244</c:v>
                </c:pt>
                <c:pt idx="12">
                  <c:v>21781</c:v>
                </c:pt>
              </c:numCache>
            </c:numRef>
          </c:val>
          <c:extLst>
            <c:ext xmlns:c16="http://schemas.microsoft.com/office/drawing/2014/chart" uri="{C3380CC4-5D6E-409C-BE32-E72D297353CC}">
              <c16:uniqueId val="{0000000A-8E61-4CB8-B1C8-6505D3B909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1-4CB8-B1C8-6505D3B909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6103</c:v>
                </c:pt>
                <c:pt idx="1">
                  <c:v>5787</c:v>
                </c:pt>
                <c:pt idx="2">
                  <c:v>6029</c:v>
                </c:pt>
              </c:numCache>
            </c:numRef>
          </c:val>
          <c:extLst>
            <c:ext xmlns:c16="http://schemas.microsoft.com/office/drawing/2014/chart" uri="{C3380CC4-5D6E-409C-BE32-E72D297353CC}">
              <c16:uniqueId val="{00000000-C60F-4C21-8F90-F65C429FD7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764</c:v>
                </c:pt>
                <c:pt idx="1">
                  <c:v>765</c:v>
                </c:pt>
                <c:pt idx="2">
                  <c:v>766</c:v>
                </c:pt>
              </c:numCache>
            </c:numRef>
          </c:val>
          <c:extLst>
            <c:ext xmlns:c16="http://schemas.microsoft.com/office/drawing/2014/chart" uri="{C3380CC4-5D6E-409C-BE32-E72D297353CC}">
              <c16:uniqueId val="{00000001-C60F-4C21-8F90-F65C429FD7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6815</c:v>
                </c:pt>
                <c:pt idx="1">
                  <c:v>7120</c:v>
                </c:pt>
                <c:pt idx="2">
                  <c:v>7425</c:v>
                </c:pt>
              </c:numCache>
            </c:numRef>
          </c:val>
          <c:extLst>
            <c:ext xmlns:c16="http://schemas.microsoft.com/office/drawing/2014/chart" uri="{C3380CC4-5D6E-409C-BE32-E72D297353CC}">
              <c16:uniqueId val="{00000002-C60F-4C21-8F90-F65C429FD7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{6D3978F7-34C5-4AE6-9877-CCE2996F6A9E}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78-4B1A-B66D-88B68E03E8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{C8393CD5-A4DD-4029-B98A-F6A5069BD268}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78-4B1A-B66D-88B68E03E8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{A95DB09D-D622-4732-99EF-50BA842BFA54}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78-4B1A-B66D-88B68E03E8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{E9BCFA16-AAF0-447E-ADD3-D8014667C652}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78-4B1A-B66D-88B68E03E8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{DFBFC2A0-2611-429E-A16B-62C74662E682}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78-4B1A-B66D-88B68E03E8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{716BABE9-5D74-49B9-96DE-30CE7E71AE24}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78-4B1A-B66D-88B68E03E8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{45F5C008-ED3C-4B0A-A145-6299D229FFEA}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78-4B1A-B66D-88B68E03E8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{364CEB6B-3E56-4913-AECF-E3DA85C5A680}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78-4B1A-B66D-88B68E03E8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{1C165778-AE5F-4BF2-AD2D-64D1C2240BED}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78-4B1A-B66D-88B68E03E8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59.8</c:v>
                </c:pt>
                <c:pt idx="16">
                  <c:v>61.5</c:v>
                </c:pt>
                <c:pt idx="24">
                  <c:v>62.9</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78-4B1A-B66D-88B68E03E8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{CD3312F8-8F6F-4A45-BD03-C1EE4D4B452D}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78-4B1A-B66D-88B68E03E8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{44CA09CD-6A1A-4296-A9ED-7ACAE711C658}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78-4B1A-B66D-88B68E03E8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{09A7BA53-F44F-41D6-BB62-9A923DEF5BDD}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78-4B1A-B66D-88B68E03E8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{32E8670B-7E60-4D01-A43A-65F84F329E24}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78-4B1A-B66D-88B68E03E8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{81EED7E6-0B80-4322-8126-631F28B0CA58}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78-4B1A-B66D-88B68E03E8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{B0AB1996-BA02-4523-9C04-C8AD28AD81CC}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78-4B1A-B66D-88B68E03E8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{2C420ED1-08B2-48BF-B065-CA05B0B60F86}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78-4B1A-B66D-88B68E03E8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{47B13A75-294C-43F1-80D3-5400B9A860C8}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78-4B1A-B66D-88B68E03E8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{1C8C99A7-7DD4-46F7-91CF-63AD7293737B}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78-4B1A-B66D-88B68E03E8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A978-4B1A-B66D-88B68E03E85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{2A8A9124-CDD4-446F-926B-5EB055166E75}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5B7-444D-AD0F-5DC6093261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{26FE383E-FF09-4B83-AE6D-65CE133BEC96}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B7-444D-AD0F-5DC6093261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{E9DF95FC-BA4E-4C6E-A619-21A91ACAA244}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B7-444D-AD0F-5DC6093261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{605D4645-C745-4425-843E-AB069A2285B2}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B7-444D-AD0F-5DC6093261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{B52C1842-19F7-4FF8-B7DA-95A81A449077}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B7-444D-AD0F-5DC6093261D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{DC04891E-F21A-4AFD-9962-01AE40B1F0CD}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5B7-444D-AD0F-5DC6093261D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{55AAE977-62B7-4BC8-8014-B27118C3F5BA}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5B7-444D-AD0F-5DC6093261D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{B2999B79-119C-4C0C-ADD8-5FC9F5C7034E}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5B7-444D-AD0F-5DC6093261D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{1913AE06-C62D-4CF2-9030-D9B04EE1BAAA}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5B7-444D-AD0F-5DC6093261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4.7</c:v>
                </c:pt>
                <c:pt idx="16">
                  <c:v>4.7</c:v>
                </c:pt>
                <c:pt idx="24">
                  <c:v>4.7</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5B7-444D-AD0F-5DC6093261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{8C119611-C4C9-42D2-8989-7423EF80960E}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5B7-444D-AD0F-5DC6093261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{C8091C56-C522-4755-BFB0-55061978DEE6}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B7-444D-AD0F-5DC6093261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{AFBC515C-82DD-4679-80DC-8C151392179E}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B7-444D-AD0F-5DC6093261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{820EB93A-C6B8-43D3-8D8D-6D34E4A56A33}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B7-444D-AD0F-5DC6093261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{73AA47D2-FBD7-4CA6-B8B6-2496A9073B83}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B7-444D-AD0F-5DC6093261D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{0E29F35F-643F-4D45-983C-89F7E272E0D1}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5B7-444D-AD0F-5DC6093261D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{BA8EB19D-C56D-421C-B41E-257B0BD21DEF}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5B7-444D-AD0F-5DC6093261D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{47D52136-529A-447F-8ED1-B43EE7F56254}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5B7-444D-AD0F-5DC6093261D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{954E5E5B-E528-4006-95B9-0186108F7530}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5B7-444D-AD0F-5DC6093261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5B7-444D-AD0F-5DC6093261D2}"/>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デジタル防災行政無線等の起債償還により、元利償還金が増加したため、実質公債費比率の分子が増加した。</a:t>
          </a:r>
        </a:p>
        <a:p>
          <a:r>
            <a:rPr kumimoji="1" lang="ja-JP" altLang="en-US" sz="1400">
              <a:latin typeface="ＭＳ ゴシック" pitchFamily="49" charset="-128"/>
              <a:ea typeface="ＭＳ ゴシック" pitchFamily="49" charset="-128"/>
            </a:rPr>
            <a:t>今後は、小中一貫校の整備等により地方債の発行が増えることから、比率は上昇する見込みである。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将来負担額のうち、一般会計等に係る地方債の現在高は減少し、下水道事業会計に対する負担額の減少により、公営企業債等繰入見込額も減少傾向にある。</a:t>
          </a:r>
        </a:p>
        <a:p>
          <a:r>
            <a:rPr kumimoji="1" lang="ja-JP" altLang="en-US" sz="1400">
              <a:latin typeface="ＭＳ ゴシック" pitchFamily="49" charset="-128"/>
              <a:ea typeface="ＭＳ ゴシック" pitchFamily="49" charset="-128"/>
            </a:rPr>
            <a:t>将来負担額から差し引く充当可能財源等は、交付税で算入される基準財政需要額算入見込額が減少したものの充当可能基金が増加したことから、前年度とほぼ同額となった。</a:t>
          </a:r>
        </a:p>
        <a:p>
          <a:r>
            <a:rPr kumimoji="1" lang="ja-JP" altLang="en-US" sz="1400">
              <a:latin typeface="ＭＳ ゴシック" pitchFamily="49" charset="-128"/>
              <a:ea typeface="ＭＳ ゴシック" pitchFamily="49" charset="-128"/>
            </a:rPr>
            <a:t>結果、将来負担比率の分子は大きく減少し、将来負担比率は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年連続で「－」（比率なし）となり、引き続き安全圏に位置している。今後は、小中一貫校の整備等により地方債の発行額が増えることから、比率は上昇する見込みである。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・小中一貫校整備等の大型事業を予定しているため、公共施設整備基金に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億円の積み立てを行った。その他、基金利子分の積み立てなどにより、基金全体では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億円の積み立てを行ったことなどから、その他特定目的金は前年度と比較して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受入額の増や、新型コロナウイルス感染症の感染拡大によるイベントの中止や会議等のオンライン化による出張の減など一般財源で負担する歳出が減となったことから、財政調整基金の取り崩しを行わなかった。また、前年度決算剰余金による積み立てで、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・中長期的には、取崩しにより減少する見込み。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・基金の使途の明確化を図るために、財政調整基金を取り崩して個々の特定目的基金、特に、小中一貫校整備や老朽化する公共施設の長寿命化等に備えて、公共施設整備基金を中心に積み立てていく。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BDCFAC8-6254-4394-AC33-F8F0A4B43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28CA3E-F35B-4174-B4B4-8DAC20B79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5FD1A4B-FFDD-4625-8477-A52E1897741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BDFD233-76C5-4B70-AB87-EC54EB8DD9B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E91B99F-DE1C-45BA-B463-0B89C390F0E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68767EA-B83B-4D37-A99F-41D4057E071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39D348C-F4CE-4884-9F05-C4FD28C4293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8434DEF-CE11-4CE7-B6AC-8BD888D5F90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FEE19E6-AA28-42D9-BA0A-8F5FC0CDE0B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4F7028E-4549-4C52-9E42-AF57A5A2808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ABD5263-9AAA-4869-A4DE-40E4AE3EC7F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8FA0222-2BEF-4367-B2FD-7E8120C6EBA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ACC4581-FAE9-4D7B-89D1-4CF9CFFEF0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E857C04-49CB-4746-ADD1-08617479289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7C8EA48-7BF1-4E1D-B1EF-7C937AAC8C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CD07553-4B13-4C12-90B7-5FB5DAF18F6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2C6303E-9D6F-4726-BAFE-3BD792B1A1E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C40C3AD-1DA9-40D5-8C2D-6CA1806B30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27B4D6B-5CA9-4513-BB4A-3CF8FE29C2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8BE0AC6-C7B3-4C38-BDD5-3E71E9861F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ADEA9F1-B64A-41EC-9A50-32CCA78F1A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FDF9574-E782-4F35-8BC1-7EF9758CC2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2E50A69-F45F-40A8-AFC3-DB2BE09F54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ADF6E2-4001-4C59-9962-26924FEA6C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33F82E4-4A3A-47A3-9D9A-D41B8D19C5B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7D67929-52C2-4EA6-A00C-49EED2C264E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202A411-D034-47DA-9C81-5FD32C0A98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D089439-5AAE-46C0-A71B-5CA6F5FDC7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7142F83-BD79-4F50-97D9-11693CB484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AE170C2-6989-4D73-B5C0-DE3FE1DAEE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DA2BCEC-27A9-4627-B4F6-6056BAE97E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F4C0D80-BA1D-4201-8708-25C5AC57C4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8AEDE9D-1ECD-47C0-8F19-FBE3BECCE5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3D64EAA-EE48-43C6-AAC3-134DB13D602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5664A51-A56E-469B-B7D4-FE23EDA831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301A92A-A612-4D1B-848B-54891660C87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5292AB3-4F8B-41AC-8BB3-02BD078AE7A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9AC2196-3960-436C-A399-D3244E304C7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942C162-3F07-4901-BF52-BF1B373BD6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AA326E5-E579-4585-AA3F-504C46A4AD1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A66F27F-748E-4A0F-BF34-1895BBA1A6A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5E9A215-6EEF-4EE7-879D-4065A1BCAC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C6C912F-F678-4964-A085-32A402A1CF3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35688DC-5DB5-4AE7-AD6F-2007C561A00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2904DF2-2525-415E-976F-8C0598DF252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1A9D3BC-DFEE-46DF-B30A-7BF4A60DFC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2A58AE4-E494-464D-BFCD-BF6520D0F84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331E7C5-7156-46A3-B58C-DD6DE3FBA5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8CA1806-652F-42B2-BF18-143C2E1323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5192AEA-50B5-4D99-A8B7-3849AB113E3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4488B1B-DBD1-481F-BC4D-38F5795B83E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2967B81-F206-4ACF-A3C0-33CF794B11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91DD464-DBB6-4906-9911-ED2CCFEEA89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76CAF7D-1AEC-4C49-8375-08D89ECE71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B9F5D03-6DEF-40A7-9683-BAD7E49995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1AB90D1-C903-4DCD-8CCC-448AAC2B7D3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1A7A77C-E535-4173-847D-8142D0CF62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兵庫県平均を下回っているものの、全国平均及び類似団体平均を上回っている。市内には、老朽化した施設が多く、将来の公共施設等の修繕や更新等に係る財政負担を軽減するため、公共施設等総合管理計画に基づき、小中一貫校の整備など公共施設等の統廃合を進めること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B8348B6-0ECD-4023-AC33-515E0625856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2DA4BA5-8E06-4145-B06F-69DC77DF49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0C3F22E-31DF-49B7-912C-03B13DC50C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33424DF-76A3-4FD4-956F-A11FFF069C2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CFDA7F8-6C31-472B-965B-92859E100C3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7D4C515-949E-4FF7-BD86-EA0A65408F3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98F1DA7-91A7-4288-B6BD-E024BB55B89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D2DF51D-CF8F-4EE7-9447-A933E5D3032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EFBCFF2-7D7E-4BC2-B56E-3B57C93FF09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274B194-409E-4741-8B18-917C64A300E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C3C385F-25B3-4ADB-8A6D-9F8C0490F72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4797DAF-C9E7-42FE-A53A-5BE35DF2DA7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E502CB1-0F2C-4AFA-8F2E-F935210EE5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A64EBC4-62C7-4977-8E90-C3A00993F4C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A394A4A-8253-4A01-89A0-65587163B6A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93AC49F-A107-45C4-80B6-1098FFF7BF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E7D918E-6B28-476F-A9A1-C91E726DB5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72120A6-25FC-49FC-8572-AEE3C03E2C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45CBD716-105D-49E1-BD0E-3A4CB28B2FF6}"/>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5D468958-D722-4125-96D9-A4206B67EC99}"/>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F1199D80-7F45-49D2-8C48-AACC5F994F3E}"/>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075AA4BD-D742-47E7-B3E2-9390ADB5649A}"/>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A434BFFC-E528-4C48-8B00-2CC04BA63098}"/>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D664741A-64F6-4882-A4AB-7BD7F3FA44DF}"/>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E06D852D-5873-4632-A695-5386BE9E472F}"/>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a:extLst>
            <a:ext uri="{FF2B5EF4-FFF2-40B4-BE49-F238E27FC236}">
              <a16:creationId xmlns:a16="http://schemas.microsoft.com/office/drawing/2014/main" id="{659E885F-9C8C-4FEB-91D0-4F873CD8BBE5}"/>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a:extLst>
            <a:ext uri="{FF2B5EF4-FFF2-40B4-BE49-F238E27FC236}">
              <a16:creationId xmlns:a16="http://schemas.microsoft.com/office/drawing/2014/main" id="{1DE64ADD-F175-4CD1-818B-DD4FA32F43B4}"/>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a:extLst>
            <a:ext uri="{FF2B5EF4-FFF2-40B4-BE49-F238E27FC236}">
              <a16:creationId xmlns:a16="http://schemas.microsoft.com/office/drawing/2014/main" id="{EE092D4A-9AE7-4FCC-8EA7-60A537F90FF8}"/>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a:extLst>
            <a:ext uri="{FF2B5EF4-FFF2-40B4-BE49-F238E27FC236}">
              <a16:creationId xmlns:a16="http://schemas.microsoft.com/office/drawing/2014/main" id="{0DAE4BC1-4CF9-4315-90D5-B02C71072051}"/>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1478FBF-C0AA-40DA-868F-686784DA821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3EB3AAE-48EE-4E1C-87F8-D26E434049C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222BA1E-B169-4B87-8D76-09A7C3DFA5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CAF0C3B-9E30-4FBB-924E-D989BFAB277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598D860-AFB4-4523-A672-935BD37986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93" name="楕円 92">
          <a:extLst>
            <a:ext uri="{FF2B5EF4-FFF2-40B4-BE49-F238E27FC236}">
              <a16:creationId xmlns:a16="http://schemas.microsoft.com/office/drawing/2014/main" id="{C05415DF-6385-4FAB-A4B2-5DC66B1308AE}"/>
            </a:ext>
          </a:extLst>
        </xdr:cNvPr>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94" name="有形固定資産減価償却率該当値テキスト">
          <a:extLst>
            <a:ext uri="{FF2B5EF4-FFF2-40B4-BE49-F238E27FC236}">
              <a16:creationId xmlns:a16="http://schemas.microsoft.com/office/drawing/2014/main" id="{245974B2-265A-45BD-8B2A-BDE74C270805}"/>
            </a:ext>
          </a:extLst>
        </xdr:cNvPr>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95" name="楕円 94">
          <a:extLst>
            <a:ext uri="{FF2B5EF4-FFF2-40B4-BE49-F238E27FC236}">
              <a16:creationId xmlns:a16="http://schemas.microsoft.com/office/drawing/2014/main" id="{4DA69AE3-3D9C-44AA-AB91-096760620436}"/>
            </a:ext>
          </a:extLst>
        </xdr:cNvPr>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32</xdr:row>
      <xdr:rowOff>61414</xdr:rowOff>
    </xdr:to>
    <xdr:cxnSp macro="">
      <xdr:nvCxnSpPr>
        <xdr:cNvPr id="96" name="直線コネクタ 95">
          <a:extLst>
            <a:ext uri="{FF2B5EF4-FFF2-40B4-BE49-F238E27FC236}">
              <a16:creationId xmlns:a16="http://schemas.microsoft.com/office/drawing/2014/main" id="{721957A1-202A-43AA-92E7-E8C8ABA7D448}"/>
            </a:ext>
          </a:extLst>
        </xdr:cNvPr>
        <xdr:cNvCxnSpPr/>
      </xdr:nvCxnSpPr>
      <xdr:spPr>
        <a:xfrm>
          <a:off x="4051300" y="6276158"/>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7" name="楕円 96">
          <a:extLst>
            <a:ext uri="{FF2B5EF4-FFF2-40B4-BE49-F238E27FC236}">
              <a16:creationId xmlns:a16="http://schemas.microsoft.com/office/drawing/2014/main" id="{8BECFDF2-F6F4-4C66-99A5-67BA8372EA3A}"/>
            </a:ext>
          </a:extLst>
        </xdr:cNvPr>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32</xdr:row>
      <xdr:rowOff>18233</xdr:rowOff>
    </xdr:to>
    <xdr:cxnSp macro="">
      <xdr:nvCxnSpPr>
        <xdr:cNvPr id="98" name="直線コネクタ 97">
          <a:extLst>
            <a:ext uri="{FF2B5EF4-FFF2-40B4-BE49-F238E27FC236}">
              <a16:creationId xmlns:a16="http://schemas.microsoft.com/office/drawing/2014/main" id="{DF3EC5A0-83A4-4BF7-A28A-B24093A7A69D}"/>
            </a:ext>
          </a:extLst>
        </xdr:cNvPr>
        <xdr:cNvCxnSpPr/>
      </xdr:nvCxnSpPr>
      <xdr:spPr>
        <a:xfrm>
          <a:off x="3289300" y="62329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99" name="楕円 98">
          <a:extLst>
            <a:ext uri="{FF2B5EF4-FFF2-40B4-BE49-F238E27FC236}">
              <a16:creationId xmlns:a16="http://schemas.microsoft.com/office/drawing/2014/main" id="{4810FD7C-8890-4121-B5CD-EAE83A1F44F0}"/>
            </a:ext>
          </a:extLst>
        </xdr:cNvPr>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146503</xdr:rowOff>
    </xdr:to>
    <xdr:cxnSp macro="">
      <xdr:nvCxnSpPr>
        <xdr:cNvPr id="100" name="直線コネクタ 99">
          <a:extLst>
            <a:ext uri="{FF2B5EF4-FFF2-40B4-BE49-F238E27FC236}">
              <a16:creationId xmlns:a16="http://schemas.microsoft.com/office/drawing/2014/main" id="{4EDC8FF1-E53B-490C-A65C-09CCBD050A68}"/>
            </a:ext>
          </a:extLst>
        </xdr:cNvPr>
        <xdr:cNvCxnSpPr/>
      </xdr:nvCxnSpPr>
      <xdr:spPr>
        <a:xfrm>
          <a:off x="2527300" y="618054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101" name="楕円 100">
          <a:extLst>
            <a:ext uri="{FF2B5EF4-FFF2-40B4-BE49-F238E27FC236}">
              <a16:creationId xmlns:a16="http://schemas.microsoft.com/office/drawing/2014/main" id="{D71D5CEA-D095-4D98-B617-E8A9018BB7CD}"/>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94071</xdr:rowOff>
    </xdr:to>
    <xdr:cxnSp macro="">
      <xdr:nvCxnSpPr>
        <xdr:cNvPr id="102" name="直線コネクタ 101">
          <a:extLst>
            <a:ext uri="{FF2B5EF4-FFF2-40B4-BE49-F238E27FC236}">
              <a16:creationId xmlns:a16="http://schemas.microsoft.com/office/drawing/2014/main" id="{816C232B-59F1-4BD0-8245-8160488433C7}"/>
            </a:ext>
          </a:extLst>
        </xdr:cNvPr>
        <xdr:cNvCxnSpPr/>
      </xdr:nvCxnSpPr>
      <xdr:spPr>
        <a:xfrm>
          <a:off x="1765300" y="6103439"/>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a:extLst>
            <a:ext uri="{FF2B5EF4-FFF2-40B4-BE49-F238E27FC236}">
              <a16:creationId xmlns:a16="http://schemas.microsoft.com/office/drawing/2014/main" id="{D97246F9-26FA-4572-8866-A85BA2243CDD}"/>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a:extLst>
            <a:ext uri="{FF2B5EF4-FFF2-40B4-BE49-F238E27FC236}">
              <a16:creationId xmlns:a16="http://schemas.microsoft.com/office/drawing/2014/main" id="{F68D1E8B-66B8-4663-914E-797CE7998F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a:extLst>
            <a:ext uri="{FF2B5EF4-FFF2-40B4-BE49-F238E27FC236}">
              <a16:creationId xmlns:a16="http://schemas.microsoft.com/office/drawing/2014/main" id="{DA12846D-1199-44C6-9514-851957943B2A}"/>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a:extLst>
            <a:ext uri="{FF2B5EF4-FFF2-40B4-BE49-F238E27FC236}">
              <a16:creationId xmlns:a16="http://schemas.microsoft.com/office/drawing/2014/main" id="{C9C5232E-06C3-43BA-B8DA-5ACC67E3BA6F}"/>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107" name="n_1mainValue有形固定資産減価償却率">
          <a:extLst>
            <a:ext uri="{FF2B5EF4-FFF2-40B4-BE49-F238E27FC236}">
              <a16:creationId xmlns:a16="http://schemas.microsoft.com/office/drawing/2014/main" id="{B5E87040-6BA8-40DF-8095-1EE06293799B}"/>
            </a:ext>
          </a:extLst>
        </xdr:cNvPr>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8" name="n_2mainValue有形固定資産減価償却率">
          <a:extLst>
            <a:ext uri="{FF2B5EF4-FFF2-40B4-BE49-F238E27FC236}">
              <a16:creationId xmlns:a16="http://schemas.microsoft.com/office/drawing/2014/main" id="{E2980765-1EFB-4A24-A066-C9036C269521}"/>
            </a:ext>
          </a:extLst>
        </xdr:cNvPr>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9" name="n_3mainValue有形固定資産減価償却率">
          <a:extLst>
            <a:ext uri="{FF2B5EF4-FFF2-40B4-BE49-F238E27FC236}">
              <a16:creationId xmlns:a16="http://schemas.microsoft.com/office/drawing/2014/main" id="{DDB842F6-AFD6-4C44-BF9C-671ABFB0FBC6}"/>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58891</xdr:rowOff>
    </xdr:from>
    <xdr:ext cx="405111" cy="259045"/>
    <xdr:sp macro="" textlink="">
      <xdr:nvSpPr>
        <xdr:cNvPr id="110" name="n_4mainValue有形固定資産減価償却率">
          <a:extLst>
            <a:ext uri="{FF2B5EF4-FFF2-40B4-BE49-F238E27FC236}">
              <a16:creationId xmlns:a16="http://schemas.microsoft.com/office/drawing/2014/main" id="{0F90D0CC-5C01-4BC6-918F-918B327EC30F}"/>
            </a:ext>
          </a:extLst>
        </xdr:cNvPr>
        <xdr:cNvSpPr txBox="1"/>
      </xdr:nvSpPr>
      <xdr:spPr>
        <a:xfrm>
          <a:off x="1562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D3A8370-466E-452B-AB1D-A73B8D04809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D11B7FE-A6CE-426C-93A2-DAE20F474BD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329EF08-297C-46A9-8E2A-857D070B13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961C95E-B67F-49AE-889A-8F4A06E3D1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B1794FB-CA99-4A0A-9279-D6688F3A98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060D107-D6D0-4154-B93C-33C9A05BB7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27D879E-6F6E-4080-8F36-61E45D3165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3967988-7F45-4FB7-9EDA-FEA25C6941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E165749-41D4-49C2-843B-D985EFD9B9B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FD1B9C8-40D2-4836-8260-FD037D8EA12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217F36B-F3EC-4DD5-A278-AFA66107FF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2514D7D-290E-497C-B7F8-B97BF37217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F08A7303-436F-45CC-AADB-6F9587D750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E8ED4D5-4457-479A-949E-CF072DEF33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4BCD92C-EE4F-4E41-9DFD-5D4C3A7E25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8F7DFF4-DAFE-4219-89FF-1F92AC7F49E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7010119E-1985-4450-87DB-893C45ABFC8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98C11F6F-821D-4F3C-8D9F-C9892C60A9D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175D38A2-095C-4402-8052-390CC635536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3A9E18B4-1494-44DE-B0EF-7CEC4312845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A02A6A3E-D9E6-4123-B8A8-AF0CB073B39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D798A72E-F8A3-4FE2-BA61-00F04C795F3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6D8E9227-98F7-4A9C-84E6-A69D6260146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C630DC85-CB24-4D4A-B98D-2C60D73EDF4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929B23ED-3FD0-4615-8E37-0ABEA9A5A6F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99A2AD06-81E2-4355-A547-DD9EC18EC51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3CA9849A-6645-4907-A3B6-1037614962D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9F38506C-BCFF-4C1E-9574-67833C9DE8F3}"/>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8C71931E-05EA-4B3E-8E90-91F568E89D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1C0221A3-F1D8-4A77-AEB8-B8DE8F2A1B16}"/>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9274B8C4-58FA-4FEF-97F7-9D8DC5A7B9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8FAE490B-344E-4A06-9B1B-94C6E99AAC5B}"/>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255CE52B-5956-4828-9B98-201079AC62F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38CE8A41-A1DF-4162-BA12-9E67A52EDF51}"/>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7960B7BD-4016-4343-9808-4D98E1DB9AB3}"/>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6C1521F3-D3D3-4548-A4C1-F40A3CBF9824}"/>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a:extLst>
            <a:ext uri="{FF2B5EF4-FFF2-40B4-BE49-F238E27FC236}">
              <a16:creationId xmlns:a16="http://schemas.microsoft.com/office/drawing/2014/main" id="{2F8E5E87-3DDE-40BA-8F71-67C1C85A31C7}"/>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D9E43E5E-40B1-4BEB-9B27-59395F154DB3}"/>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a:extLst>
            <a:ext uri="{FF2B5EF4-FFF2-40B4-BE49-F238E27FC236}">
              <a16:creationId xmlns:a16="http://schemas.microsoft.com/office/drawing/2014/main" id="{BA1A27C4-1B35-490D-886D-FC02607CA894}"/>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a:extLst>
            <a:ext uri="{FF2B5EF4-FFF2-40B4-BE49-F238E27FC236}">
              <a16:creationId xmlns:a16="http://schemas.microsoft.com/office/drawing/2014/main" id="{B0F30533-FB37-4B1C-BA6F-8728E8A02292}"/>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a:extLst>
            <a:ext uri="{FF2B5EF4-FFF2-40B4-BE49-F238E27FC236}">
              <a16:creationId xmlns:a16="http://schemas.microsoft.com/office/drawing/2014/main" id="{914C77B1-8DDD-42CB-B55A-EDBB7B42A367}"/>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a:extLst>
            <a:ext uri="{FF2B5EF4-FFF2-40B4-BE49-F238E27FC236}">
              <a16:creationId xmlns:a16="http://schemas.microsoft.com/office/drawing/2014/main" id="{72813D9A-12FB-4842-A38A-188DD10A918F}"/>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0DA123A-2CE9-4EBC-B63F-9178954880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5656D50-C462-4829-8947-80A510A381C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B3346927-1737-4B12-8293-EB6966E1E3D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534ACBE8-48F8-4F9E-A703-DB9DD05F256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A8C3AA24-CB1B-434D-B433-4D900BFF1B4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48214</xdr:rowOff>
    </xdr:from>
    <xdr:to>
      <xdr:col>76</xdr:col>
      <xdr:colOff>73025</xdr:colOff>
      <xdr:row>27</xdr:row>
      <xdr:rowOff>149814</xdr:rowOff>
    </xdr:to>
    <xdr:sp macro="" textlink="">
      <xdr:nvSpPr>
        <xdr:cNvPr id="158" name="楕円 157">
          <a:extLst>
            <a:ext uri="{FF2B5EF4-FFF2-40B4-BE49-F238E27FC236}">
              <a16:creationId xmlns:a16="http://schemas.microsoft.com/office/drawing/2014/main" id="{2C539351-3A96-4865-91DD-0D87377244FD}"/>
            </a:ext>
          </a:extLst>
        </xdr:cNvPr>
        <xdr:cNvSpPr/>
      </xdr:nvSpPr>
      <xdr:spPr>
        <a:xfrm>
          <a:off x="14744700" y="54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71091</xdr:rowOff>
    </xdr:from>
    <xdr:ext cx="469744" cy="259045"/>
    <xdr:sp macro="" textlink="">
      <xdr:nvSpPr>
        <xdr:cNvPr id="159" name="債務償還比率該当値テキスト">
          <a:extLst>
            <a:ext uri="{FF2B5EF4-FFF2-40B4-BE49-F238E27FC236}">
              <a16:creationId xmlns:a16="http://schemas.microsoft.com/office/drawing/2014/main" id="{220B6989-B7E7-44A9-8204-FC2BC4620B64}"/>
            </a:ext>
          </a:extLst>
        </xdr:cNvPr>
        <xdr:cNvSpPr txBox="1"/>
      </xdr:nvSpPr>
      <xdr:spPr>
        <a:xfrm>
          <a:off x="14846300" y="53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139355</xdr:rowOff>
    </xdr:from>
    <xdr:to>
      <xdr:col>72</xdr:col>
      <xdr:colOff>123825</xdr:colOff>
      <xdr:row>28</xdr:row>
      <xdr:rowOff>69505</xdr:rowOff>
    </xdr:to>
    <xdr:sp macro="" textlink="">
      <xdr:nvSpPr>
        <xdr:cNvPr id="160" name="楕円 159">
          <a:extLst>
            <a:ext uri="{FF2B5EF4-FFF2-40B4-BE49-F238E27FC236}">
              <a16:creationId xmlns:a16="http://schemas.microsoft.com/office/drawing/2014/main" id="{C5E2B574-9AB4-4EE8-BD21-73B9264441D9}"/>
            </a:ext>
          </a:extLst>
        </xdr:cNvPr>
        <xdr:cNvSpPr/>
      </xdr:nvSpPr>
      <xdr:spPr>
        <a:xfrm>
          <a:off x="14033500" y="5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99014</xdr:rowOff>
    </xdr:from>
    <xdr:to>
      <xdr:col>76</xdr:col>
      <xdr:colOff>22225</xdr:colOff>
      <xdr:row>28</xdr:row>
      <xdr:rowOff>18705</xdr:rowOff>
    </xdr:to>
    <xdr:cxnSp macro="">
      <xdr:nvCxnSpPr>
        <xdr:cNvPr id="161" name="直線コネクタ 160">
          <a:extLst>
            <a:ext uri="{FF2B5EF4-FFF2-40B4-BE49-F238E27FC236}">
              <a16:creationId xmlns:a16="http://schemas.microsoft.com/office/drawing/2014/main" id="{6494CA0C-3184-4FC8-8163-A3AC0A912215}"/>
            </a:ext>
          </a:extLst>
        </xdr:cNvPr>
        <xdr:cNvCxnSpPr/>
      </xdr:nvCxnSpPr>
      <xdr:spPr>
        <a:xfrm flipV="1">
          <a:off x="14084300" y="5499689"/>
          <a:ext cx="7112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128406</xdr:rowOff>
    </xdr:from>
    <xdr:to>
      <xdr:col>68</xdr:col>
      <xdr:colOff>123825</xdr:colOff>
      <xdr:row>28</xdr:row>
      <xdr:rowOff>58556</xdr:rowOff>
    </xdr:to>
    <xdr:sp macro="" textlink="">
      <xdr:nvSpPr>
        <xdr:cNvPr id="162" name="楕円 161">
          <a:extLst>
            <a:ext uri="{FF2B5EF4-FFF2-40B4-BE49-F238E27FC236}">
              <a16:creationId xmlns:a16="http://schemas.microsoft.com/office/drawing/2014/main" id="{F371FE96-3E64-4FA7-B232-4DA24B273D8F}"/>
            </a:ext>
          </a:extLst>
        </xdr:cNvPr>
        <xdr:cNvSpPr/>
      </xdr:nvSpPr>
      <xdr:spPr>
        <a:xfrm>
          <a:off x="13271500" y="55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7756</xdr:rowOff>
    </xdr:from>
    <xdr:to>
      <xdr:col>72</xdr:col>
      <xdr:colOff>73025</xdr:colOff>
      <xdr:row>28</xdr:row>
      <xdr:rowOff>18705</xdr:rowOff>
    </xdr:to>
    <xdr:cxnSp macro="">
      <xdr:nvCxnSpPr>
        <xdr:cNvPr id="163" name="直線コネクタ 162">
          <a:extLst>
            <a:ext uri="{FF2B5EF4-FFF2-40B4-BE49-F238E27FC236}">
              <a16:creationId xmlns:a16="http://schemas.microsoft.com/office/drawing/2014/main" id="{80D15F72-0CCB-4F1D-8E7C-97056E5BA1B9}"/>
            </a:ext>
          </a:extLst>
        </xdr:cNvPr>
        <xdr:cNvCxnSpPr/>
      </xdr:nvCxnSpPr>
      <xdr:spPr>
        <a:xfrm>
          <a:off x="13322300" y="5579881"/>
          <a:ext cx="762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162950</xdr:rowOff>
    </xdr:from>
    <xdr:to>
      <xdr:col>64</xdr:col>
      <xdr:colOff>123825</xdr:colOff>
      <xdr:row>28</xdr:row>
      <xdr:rowOff>93100</xdr:rowOff>
    </xdr:to>
    <xdr:sp macro="" textlink="">
      <xdr:nvSpPr>
        <xdr:cNvPr id="164" name="楕円 163">
          <a:extLst>
            <a:ext uri="{FF2B5EF4-FFF2-40B4-BE49-F238E27FC236}">
              <a16:creationId xmlns:a16="http://schemas.microsoft.com/office/drawing/2014/main" id="{24FB6746-F41F-4AAE-8C50-D549047DD034}"/>
            </a:ext>
          </a:extLst>
        </xdr:cNvPr>
        <xdr:cNvSpPr/>
      </xdr:nvSpPr>
      <xdr:spPr>
        <a:xfrm>
          <a:off x="12509500" y="55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7756</xdr:rowOff>
    </xdr:from>
    <xdr:to>
      <xdr:col>68</xdr:col>
      <xdr:colOff>73025</xdr:colOff>
      <xdr:row>28</xdr:row>
      <xdr:rowOff>42300</xdr:rowOff>
    </xdr:to>
    <xdr:cxnSp macro="">
      <xdr:nvCxnSpPr>
        <xdr:cNvPr id="165" name="直線コネクタ 164">
          <a:extLst>
            <a:ext uri="{FF2B5EF4-FFF2-40B4-BE49-F238E27FC236}">
              <a16:creationId xmlns:a16="http://schemas.microsoft.com/office/drawing/2014/main" id="{850F8B64-8431-4635-AAB3-F97BF92EAD5E}"/>
            </a:ext>
          </a:extLst>
        </xdr:cNvPr>
        <xdr:cNvCxnSpPr/>
      </xdr:nvCxnSpPr>
      <xdr:spPr>
        <a:xfrm flipV="1">
          <a:off x="12560300" y="557988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154314</xdr:rowOff>
    </xdr:from>
    <xdr:to>
      <xdr:col>60</xdr:col>
      <xdr:colOff>123825</xdr:colOff>
      <xdr:row>28</xdr:row>
      <xdr:rowOff>84464</xdr:rowOff>
    </xdr:to>
    <xdr:sp macro="" textlink="">
      <xdr:nvSpPr>
        <xdr:cNvPr id="166" name="楕円 165">
          <a:extLst>
            <a:ext uri="{FF2B5EF4-FFF2-40B4-BE49-F238E27FC236}">
              <a16:creationId xmlns:a16="http://schemas.microsoft.com/office/drawing/2014/main" id="{B2C65DB8-0028-42F7-A225-61CDBDBF88EC}"/>
            </a:ext>
          </a:extLst>
        </xdr:cNvPr>
        <xdr:cNvSpPr/>
      </xdr:nvSpPr>
      <xdr:spPr>
        <a:xfrm>
          <a:off x="11747500" y="55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33664</xdr:rowOff>
    </xdr:from>
    <xdr:to>
      <xdr:col>64</xdr:col>
      <xdr:colOff>73025</xdr:colOff>
      <xdr:row>28</xdr:row>
      <xdr:rowOff>42300</xdr:rowOff>
    </xdr:to>
    <xdr:cxnSp macro="">
      <xdr:nvCxnSpPr>
        <xdr:cNvPr id="167" name="直線コネクタ 166">
          <a:extLst>
            <a:ext uri="{FF2B5EF4-FFF2-40B4-BE49-F238E27FC236}">
              <a16:creationId xmlns:a16="http://schemas.microsoft.com/office/drawing/2014/main" id="{30302B7B-1B7F-4AEB-BEAF-328AB3D95B9C}"/>
            </a:ext>
          </a:extLst>
        </xdr:cNvPr>
        <xdr:cNvCxnSpPr/>
      </xdr:nvCxnSpPr>
      <xdr:spPr>
        <a:xfrm>
          <a:off x="11798300" y="560578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a:extLst>
            <a:ext uri="{FF2B5EF4-FFF2-40B4-BE49-F238E27FC236}">
              <a16:creationId xmlns:a16="http://schemas.microsoft.com/office/drawing/2014/main" id="{7894ED96-C361-4A49-91EF-3472914BA40A}"/>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a:extLst>
            <a:ext uri="{FF2B5EF4-FFF2-40B4-BE49-F238E27FC236}">
              <a16:creationId xmlns:a16="http://schemas.microsoft.com/office/drawing/2014/main" id="{90D56DD4-46F0-4619-B21F-07606DEDF50B}"/>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a:extLst>
            <a:ext uri="{FF2B5EF4-FFF2-40B4-BE49-F238E27FC236}">
              <a16:creationId xmlns:a16="http://schemas.microsoft.com/office/drawing/2014/main" id="{D4E88919-F905-4662-95CA-5451A718A6FC}"/>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a:extLst>
            <a:ext uri="{FF2B5EF4-FFF2-40B4-BE49-F238E27FC236}">
              <a16:creationId xmlns:a16="http://schemas.microsoft.com/office/drawing/2014/main" id="{D70EFD39-AA5B-4120-9EAE-7CFCC5FB883E}"/>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86032</xdr:rowOff>
    </xdr:from>
    <xdr:ext cx="469744" cy="259045"/>
    <xdr:sp macro="" textlink="">
      <xdr:nvSpPr>
        <xdr:cNvPr id="172" name="n_1mainValue債務償還比率">
          <a:extLst>
            <a:ext uri="{FF2B5EF4-FFF2-40B4-BE49-F238E27FC236}">
              <a16:creationId xmlns:a16="http://schemas.microsoft.com/office/drawing/2014/main" id="{E3CBAC68-22EF-4FDD-9EC6-C3FAE07C1650}"/>
            </a:ext>
          </a:extLst>
        </xdr:cNvPr>
        <xdr:cNvSpPr txBox="1"/>
      </xdr:nvSpPr>
      <xdr:spPr>
        <a:xfrm>
          <a:off x="13836727" y="53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75083</xdr:rowOff>
    </xdr:from>
    <xdr:ext cx="469744" cy="259045"/>
    <xdr:sp macro="" textlink="">
      <xdr:nvSpPr>
        <xdr:cNvPr id="173" name="n_2mainValue債務償還比率">
          <a:extLst>
            <a:ext uri="{FF2B5EF4-FFF2-40B4-BE49-F238E27FC236}">
              <a16:creationId xmlns:a16="http://schemas.microsoft.com/office/drawing/2014/main" id="{288CDAF6-57B0-4BCC-91CD-060F906FCE2C}"/>
            </a:ext>
          </a:extLst>
        </xdr:cNvPr>
        <xdr:cNvSpPr txBox="1"/>
      </xdr:nvSpPr>
      <xdr:spPr>
        <a:xfrm>
          <a:off x="13087427" y="53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109627</xdr:rowOff>
    </xdr:from>
    <xdr:ext cx="469744" cy="259045"/>
    <xdr:sp macro="" textlink="">
      <xdr:nvSpPr>
        <xdr:cNvPr id="174" name="n_3mainValue債務償還比率">
          <a:extLst>
            <a:ext uri="{FF2B5EF4-FFF2-40B4-BE49-F238E27FC236}">
              <a16:creationId xmlns:a16="http://schemas.microsoft.com/office/drawing/2014/main" id="{0188394D-3432-4630-AF3A-19615E7A8977}"/>
            </a:ext>
          </a:extLst>
        </xdr:cNvPr>
        <xdr:cNvSpPr txBox="1"/>
      </xdr:nvSpPr>
      <xdr:spPr>
        <a:xfrm>
          <a:off x="12325427" y="53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100991</xdr:rowOff>
    </xdr:from>
    <xdr:ext cx="469744" cy="259045"/>
    <xdr:sp macro="" textlink="">
      <xdr:nvSpPr>
        <xdr:cNvPr id="175" name="n_4mainValue債務償還比率">
          <a:extLst>
            <a:ext uri="{FF2B5EF4-FFF2-40B4-BE49-F238E27FC236}">
              <a16:creationId xmlns:a16="http://schemas.microsoft.com/office/drawing/2014/main" id="{87FE0759-7802-4671-86EB-43AA118CE954}"/>
            </a:ext>
          </a:extLst>
        </xdr:cNvPr>
        <xdr:cNvSpPr txBox="1"/>
      </xdr:nvSpPr>
      <xdr:spPr>
        <a:xfrm>
          <a:off x="11563427" y="533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EB6C4E2C-6B1D-4ECD-91C8-E9237F0BC2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6FF49178-0231-4793-8E8C-C92779C44B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A987B09B-8141-4B42-AF55-46915FB48C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83A1EC5E-81BD-4680-B24F-4735C3045A2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73B4A28C-ACDB-42AA-B09E-7FA526BD035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33D1D3BA-F6DC-4BF1-A75D-3FBAD5A826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489820-E5ED-43E8-B4D0-716306415A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659215-1178-41EA-9E26-B55C5BED17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3E8C3E-5245-4A84-BCE5-D002729595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2524C3-F457-45F1-8799-C4F397955C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DAD98F-0534-49CE-895A-931258179D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57532C-8FAA-4522-81E9-DF8FD83C40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D66331-6CA8-4DE9-9DEE-5705C7F9C9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1D1F9D-B637-4E23-B031-11CF50BC5C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3F9D53-D8CD-4E8D-ADF7-54A8BA7FE5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A4AE89-72E1-41CB-8144-353BA85C3F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5C322D-FE51-43DF-B7F7-C9D6203A84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85F6D6-7DE4-4137-8915-3D822B56FA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07E61B-37E5-43EE-8D04-5F0363331C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63EEED-92F3-4824-BBA6-1AB7BA309A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8CBF13-D589-4304-8426-A48B02AEF6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2850EA-3095-4C13-A034-204C09A146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19C254-1F5C-4B84-9A56-0EB611AE3F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9B65D7-22BE-4DA6-BA3D-90206F44C9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532658-CE71-4963-8393-2E618DFBB6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7C900E-AD65-46AD-8E0A-F9E8598C9A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8E249C-7C02-4470-955F-F18BA06F1A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B05EE2-65A0-4087-9CCD-1F8AF3A2F2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101422-8B0C-4A3D-B0C1-337E281720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C444AE-B1CA-4088-85C1-D82DF83F5F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C3EE88-A112-4459-9B41-067520F558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E4950C-876A-429D-9858-F5794C6A2D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DE1A72-D16D-4DC3-B714-DA52145013D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27931A-3E03-4820-9715-3C81A51607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517645-0B32-4611-9BB1-83723F111F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94A657-4A05-4CD7-8838-14711EFC8E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9CFA61-559B-4A15-9BAB-22CA24A1D1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979240-B7A7-4162-8EC4-93CDA93089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12DEA6-852D-4A32-B513-06CC78B74D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B2B8BC-109C-4CC2-B0D0-DA7A2DCC3F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F406CD-8091-4456-AF58-EEC6A4303B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93FF11-1C66-4AE9-932E-0CD583686A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A40754-F4C1-4252-92F5-E6E4F82C1E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8432EB-5945-4BFE-94E3-91EBBE2A58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338467-92A9-4942-BD3C-69A3078E1F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840A892-8B74-4EAF-9D37-82AFFD6584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0F1318-B12D-4D83-BD3A-5B22A9ACB2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D41A33-D194-42EF-8921-27AB0F58C3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E46FAA-7250-4284-9385-6EFA296E006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3049E76-4C99-4E23-B3EF-7997FF0A297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AF330E0-30A1-48DF-9C9B-59A85D5CB0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308E9FA-A106-4430-ACC0-16C8C06EAFB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2ADA02-3E08-4203-A87E-E0026C0F407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57BA35-44F8-408E-B98A-C416C7B0AAA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5D94E52-416D-4BD2-8C86-964EA8E262E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1F7A871-B51B-4DA3-A892-6781D6261E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52879E-FA51-4F04-9645-A427817F4B9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598C009-B505-4B2E-939E-BFA86B29E1E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FFBBAD-2BFE-4B3C-AFD7-1D9EC0BD50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B7B4FA8-6765-4E19-A9DC-1352C66B863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44C3E9E-D216-412F-82D1-3BA4D17497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63A2D899-AFD1-4001-9829-5F39A847801C}"/>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98037610-B376-4FAF-BD21-3E36C1DC1BC2}"/>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E9AD627B-BBCF-43FC-A10F-BEBBDF75D6C7}"/>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3A0079E-E7CF-48BE-B948-56EC0437D674}"/>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77D4C4A8-5F79-48FE-BD3F-E1198B7DB485}"/>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6A8558D3-929F-4F8C-AC4F-30A25E2E9BE3}"/>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67900C70-5BEE-4391-BF4B-178B3DB8FEB9}"/>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8C056C01-5A85-485A-A35A-190AA1826CE3}"/>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2421A564-54A0-44AF-B678-F839C1DE9A1E}"/>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C0B6513E-059D-4DC7-9340-6EA5FCE1E1E9}"/>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6DA42CF-B851-4672-9685-A3797F169591}"/>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E565745-B8FA-44A9-B803-48199439E9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8D00CF-AE12-47EB-B3F3-F3AF0F6C8C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6BCB5-64ED-4278-ADFB-9CF187968A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57026F-2266-405D-AA02-E770FD574D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84AB43-023E-4171-9EA5-FF9D6541CC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76AA4567-33F7-4FED-9C37-EA2FBE8FF097}"/>
            </a:ext>
          </a:extLst>
        </xdr:cNvPr>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F8B3B94E-AD05-4153-B107-E275F48669F1}"/>
            </a:ext>
          </a:extLst>
        </xdr:cNvPr>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5B5FA93A-ECE3-4958-BA37-6C1DC3505226}"/>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733214CD-812A-4BD8-8E74-7D8CF37B8329}"/>
            </a:ext>
          </a:extLst>
        </xdr:cNvPr>
        <xdr:cNvCxnSpPr/>
      </xdr:nvCxnSpPr>
      <xdr:spPr>
        <a:xfrm>
          <a:off x="3797300" y="647890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a:extLst>
            <a:ext uri="{FF2B5EF4-FFF2-40B4-BE49-F238E27FC236}">
              <a16:creationId xmlns:a16="http://schemas.microsoft.com/office/drawing/2014/main" id="{201383E7-E8B7-4482-BD4D-0F52574449AC}"/>
            </a:ext>
          </a:extLst>
        </xdr:cNvPr>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57890690-670F-431E-803D-A8BE9020F031}"/>
            </a:ext>
          </a:extLst>
        </xdr:cNvPr>
        <xdr:cNvCxnSpPr/>
      </xdr:nvCxnSpPr>
      <xdr:spPr>
        <a:xfrm>
          <a:off x="2908300" y="63360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a:extLst>
            <a:ext uri="{FF2B5EF4-FFF2-40B4-BE49-F238E27FC236}">
              <a16:creationId xmlns:a16="http://schemas.microsoft.com/office/drawing/2014/main" id="{F3FE1B8F-1947-434F-8142-1FC08DB78D1C}"/>
            </a:ext>
          </a:extLst>
        </xdr:cNvPr>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163830</xdr:rowOff>
    </xdr:to>
    <xdr:cxnSp macro="">
      <xdr:nvCxnSpPr>
        <xdr:cNvPr id="80" name="直線コネクタ 79">
          <a:extLst>
            <a:ext uri="{FF2B5EF4-FFF2-40B4-BE49-F238E27FC236}">
              <a16:creationId xmlns:a16="http://schemas.microsoft.com/office/drawing/2014/main" id="{D184FCDE-E0A5-44BD-9D84-82ADA39D06BA}"/>
            </a:ext>
          </a:extLst>
        </xdr:cNvPr>
        <xdr:cNvCxnSpPr/>
      </xdr:nvCxnSpPr>
      <xdr:spPr>
        <a:xfrm>
          <a:off x="2019300" y="6193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xdr:rowOff>
    </xdr:from>
    <xdr:to>
      <xdr:col>6</xdr:col>
      <xdr:colOff>38100</xdr:colOff>
      <xdr:row>35</xdr:row>
      <xdr:rowOff>102235</xdr:rowOff>
    </xdr:to>
    <xdr:sp macro="" textlink="">
      <xdr:nvSpPr>
        <xdr:cNvPr id="81" name="楕円 80">
          <a:extLst>
            <a:ext uri="{FF2B5EF4-FFF2-40B4-BE49-F238E27FC236}">
              <a16:creationId xmlns:a16="http://schemas.microsoft.com/office/drawing/2014/main" id="{9114A2AA-A4D3-49B0-B56B-5F875831F816}"/>
            </a:ext>
          </a:extLst>
        </xdr:cNvPr>
        <xdr:cNvSpPr/>
      </xdr:nvSpPr>
      <xdr:spPr>
        <a:xfrm>
          <a:off x="107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51435</xdr:rowOff>
    </xdr:from>
    <xdr:to>
      <xdr:col>10</xdr:col>
      <xdr:colOff>114300</xdr:colOff>
      <xdr:row>36</xdr:row>
      <xdr:rowOff>20955</xdr:rowOff>
    </xdr:to>
    <xdr:cxnSp macro="">
      <xdr:nvCxnSpPr>
        <xdr:cNvPr id="82" name="直線コネクタ 81">
          <a:extLst>
            <a:ext uri="{FF2B5EF4-FFF2-40B4-BE49-F238E27FC236}">
              <a16:creationId xmlns:a16="http://schemas.microsoft.com/office/drawing/2014/main" id="{65E7906A-C599-45AF-942B-3DCC2F0E5871}"/>
            </a:ext>
          </a:extLst>
        </xdr:cNvPr>
        <xdr:cNvCxnSpPr/>
      </xdr:nvCxnSpPr>
      <xdr:spPr>
        <a:xfrm>
          <a:off x="1130300" y="605218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BC71610C-E964-49F8-B0EA-033DCD1C776B}"/>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68077221-CC45-41C8-9D05-481D1FFC0AD6}"/>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FC4E2832-2A3C-472C-9ED4-62C20EC9FA56}"/>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DCC6DF4C-8B27-408A-868B-278B9AA28AE2}"/>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1E889231-52E7-405F-987B-3F3DA8486529}"/>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F6917E8A-B952-4DA9-BD98-B809FBEC0550}"/>
            </a:ext>
          </a:extLst>
        </xdr:cNvPr>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FC11BE92-5C72-46B5-AE11-1A0865B82CFC}"/>
            </a:ext>
          </a:extLst>
        </xdr:cNvPr>
        <xdr:cNvSpPr txBox="1"/>
      </xdr:nvSpPr>
      <xdr:spPr>
        <a:xfrm>
          <a:off x="1816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118762</xdr:rowOff>
    </xdr:from>
    <xdr:ext cx="405111" cy="259045"/>
    <xdr:sp macro="" textlink="">
      <xdr:nvSpPr>
        <xdr:cNvPr id="90" name="n_4mainValue【道路】&#10;有形固定資産減価償却率">
          <a:extLst>
            <a:ext uri="{FF2B5EF4-FFF2-40B4-BE49-F238E27FC236}">
              <a16:creationId xmlns:a16="http://schemas.microsoft.com/office/drawing/2014/main" id="{7BC4E995-3945-4109-A340-00B02258BBDD}"/>
            </a:ext>
          </a:extLst>
        </xdr:cNvPr>
        <xdr:cNvSpPr txBox="1"/>
      </xdr:nvSpPr>
      <xdr:spPr>
        <a:xfrm>
          <a:off x="927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BB598F0-322A-4604-A421-C91B14A7AC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536A2F8-FE63-464A-8572-BCF7CA6BFF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6BF6D24-7CEF-4196-9B96-363EE681D4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FE8582C-80EA-4E3A-B115-207AB286CE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7D619A7-2796-434E-9AEC-30D0E72195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BF564DA-B898-4CD4-BBFD-B3C5972B07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AB382E7-1ABD-4389-ACFB-BF1829097A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E55093D-3D3A-4EAB-854D-3ED5B16B35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73B15F6-9BB3-4877-A7F9-6092644F6DC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36C9D97-4DEC-42D9-AAA1-FD78F3B84F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89D3059-8FA0-4997-B917-E6687EFC99E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C7B9FC4-0A9C-4423-90A8-3E01B732BE8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6B366CC-C940-4A88-82D0-082271285A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FFE0E3E-4AF9-4312-A9E8-44E85F93F7D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42AB846-0828-4668-A298-E151BBD444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042727D-9134-4DF6-A1E0-023F6F6B581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8111719-F882-4EFB-B6B1-9306F6C490B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89B17C5-8FF4-42EF-B600-81BAA3A1899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2321701-29F1-46D4-B626-2D69CDB32F9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34CCDCA-0B2E-427B-A42C-6F2246E9E2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CB9EB31-8E23-486F-81A4-CC184101A7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24518BD-CF56-48DE-9C05-FF7B2A3F289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0043E6A-4AFF-42F3-B9FE-77DBDC6F0F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B3010832-7126-4278-A1BF-F82CFEFA4CA7}"/>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FAC15261-9411-47A1-A205-69BF00048B27}"/>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10F6B6C2-86B6-47F6-9C7A-086DD84FC5BC}"/>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DCC656DB-913D-4411-A069-3ABD78FAD7AB}"/>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3DF10BF3-1802-44D4-92E3-0B5F6D6E2E19}"/>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2805CDF8-11AA-4DF8-B6B9-8DEE46962BA7}"/>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3E0A296F-4517-485D-8C1C-717E0F1FFF8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8030290D-6452-465C-933C-4B53D53CF24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B4C40DA9-66B6-4C34-A849-EF426B51BC21}"/>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9BE222EF-1488-4CCA-967B-46B65334CD8F}"/>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5A65C4A7-2BB2-45E0-B232-A28841312A4C}"/>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037921-995F-46C8-8D91-8AFF9427A4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E94C74-0A7C-4774-8257-4334A03650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B9D12C-B0A1-4FEE-8982-2D4AE97418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587D6D5-D464-4A62-B156-07A11AE32E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183F8D3-9079-42A2-BFC7-6C86BC67BE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166294</xdr:rowOff>
    </xdr:from>
    <xdr:to>
      <xdr:col>55</xdr:col>
      <xdr:colOff>50800</xdr:colOff>
      <xdr:row>39</xdr:row>
      <xdr:rowOff>96444</xdr:rowOff>
    </xdr:to>
    <xdr:sp macro="" textlink="">
      <xdr:nvSpPr>
        <xdr:cNvPr id="130" name="楕円 129">
          <a:extLst>
            <a:ext uri="{FF2B5EF4-FFF2-40B4-BE49-F238E27FC236}">
              <a16:creationId xmlns:a16="http://schemas.microsoft.com/office/drawing/2014/main" id="{F4CA49DF-829A-4985-A57D-FF5B5E2AA65E}"/>
            </a:ext>
          </a:extLst>
        </xdr:cNvPr>
        <xdr:cNvSpPr/>
      </xdr:nvSpPr>
      <xdr:spPr>
        <a:xfrm>
          <a:off x="10426700" y="66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144721</xdr:rowOff>
    </xdr:from>
    <xdr:ext cx="534377" cy="259045"/>
    <xdr:sp macro="" textlink="">
      <xdr:nvSpPr>
        <xdr:cNvPr id="131" name="【道路】&#10;一人当たり延長該当値テキスト">
          <a:extLst>
            <a:ext uri="{FF2B5EF4-FFF2-40B4-BE49-F238E27FC236}">
              <a16:creationId xmlns:a16="http://schemas.microsoft.com/office/drawing/2014/main" id="{D5FAE26B-803F-4E59-A23E-1334F54F79C7}"/>
            </a:ext>
          </a:extLst>
        </xdr:cNvPr>
        <xdr:cNvSpPr txBox="1"/>
      </xdr:nvSpPr>
      <xdr:spPr>
        <a:xfrm>
          <a:off x="10515600" y="66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167513</xdr:rowOff>
    </xdr:from>
    <xdr:to>
      <xdr:col>50</xdr:col>
      <xdr:colOff>165100</xdr:colOff>
      <xdr:row>39</xdr:row>
      <xdr:rowOff>97663</xdr:rowOff>
    </xdr:to>
    <xdr:sp macro="" textlink="">
      <xdr:nvSpPr>
        <xdr:cNvPr id="132" name="楕円 131">
          <a:extLst>
            <a:ext uri="{FF2B5EF4-FFF2-40B4-BE49-F238E27FC236}">
              <a16:creationId xmlns:a16="http://schemas.microsoft.com/office/drawing/2014/main" id="{1B3DFF37-2B79-41AF-8AA6-9FCD48D01C87}"/>
            </a:ext>
          </a:extLst>
        </xdr:cNvPr>
        <xdr:cNvSpPr/>
      </xdr:nvSpPr>
      <xdr:spPr>
        <a:xfrm>
          <a:off x="9588500" y="66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45644</xdr:rowOff>
    </xdr:from>
    <xdr:to>
      <xdr:col>55</xdr:col>
      <xdr:colOff>0</xdr:colOff>
      <xdr:row>39</xdr:row>
      <xdr:rowOff>46863</xdr:rowOff>
    </xdr:to>
    <xdr:cxnSp macro="">
      <xdr:nvCxnSpPr>
        <xdr:cNvPr id="133" name="直線コネクタ 132">
          <a:extLst>
            <a:ext uri="{FF2B5EF4-FFF2-40B4-BE49-F238E27FC236}">
              <a16:creationId xmlns:a16="http://schemas.microsoft.com/office/drawing/2014/main" id="{5291B657-1476-4FCA-85AB-D6FC1FE3829E}"/>
            </a:ext>
          </a:extLst>
        </xdr:cNvPr>
        <xdr:cNvCxnSpPr/>
      </xdr:nvCxnSpPr>
      <xdr:spPr>
        <a:xfrm flipV="1">
          <a:off x="9639300" y="673219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165836</xdr:rowOff>
    </xdr:from>
    <xdr:to>
      <xdr:col>46</xdr:col>
      <xdr:colOff>38100</xdr:colOff>
      <xdr:row>39</xdr:row>
      <xdr:rowOff>95986</xdr:rowOff>
    </xdr:to>
    <xdr:sp macro="" textlink="">
      <xdr:nvSpPr>
        <xdr:cNvPr id="134" name="楕円 133">
          <a:extLst>
            <a:ext uri="{FF2B5EF4-FFF2-40B4-BE49-F238E27FC236}">
              <a16:creationId xmlns:a16="http://schemas.microsoft.com/office/drawing/2014/main" id="{B7F0D459-B3D3-47AD-A275-4495195858DD}"/>
            </a:ext>
          </a:extLst>
        </xdr:cNvPr>
        <xdr:cNvSpPr/>
      </xdr:nvSpPr>
      <xdr:spPr>
        <a:xfrm>
          <a:off x="8699500" y="66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45186</xdr:rowOff>
    </xdr:from>
    <xdr:to>
      <xdr:col>50</xdr:col>
      <xdr:colOff>114300</xdr:colOff>
      <xdr:row>39</xdr:row>
      <xdr:rowOff>46863</xdr:rowOff>
    </xdr:to>
    <xdr:cxnSp macro="">
      <xdr:nvCxnSpPr>
        <xdr:cNvPr id="135" name="直線コネクタ 134">
          <a:extLst>
            <a:ext uri="{FF2B5EF4-FFF2-40B4-BE49-F238E27FC236}">
              <a16:creationId xmlns:a16="http://schemas.microsoft.com/office/drawing/2014/main" id="{06CD9891-711D-4AB3-8FD9-D382A93C6861}"/>
            </a:ext>
          </a:extLst>
        </xdr:cNvPr>
        <xdr:cNvCxnSpPr/>
      </xdr:nvCxnSpPr>
      <xdr:spPr>
        <a:xfrm>
          <a:off x="8750300" y="673173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167627</xdr:rowOff>
    </xdr:from>
    <xdr:to>
      <xdr:col>41</xdr:col>
      <xdr:colOff>101600</xdr:colOff>
      <xdr:row>39</xdr:row>
      <xdr:rowOff>97777</xdr:rowOff>
    </xdr:to>
    <xdr:sp macro="" textlink="">
      <xdr:nvSpPr>
        <xdr:cNvPr id="136" name="楕円 135">
          <a:extLst>
            <a:ext uri="{FF2B5EF4-FFF2-40B4-BE49-F238E27FC236}">
              <a16:creationId xmlns:a16="http://schemas.microsoft.com/office/drawing/2014/main" id="{30C05B60-0F57-4333-BDDB-CE8CFC5F2A21}"/>
            </a:ext>
          </a:extLst>
        </xdr:cNvPr>
        <xdr:cNvSpPr/>
      </xdr:nvSpPr>
      <xdr:spPr>
        <a:xfrm>
          <a:off x="7810500" y="6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45186</xdr:rowOff>
    </xdr:from>
    <xdr:to>
      <xdr:col>45</xdr:col>
      <xdr:colOff>177800</xdr:colOff>
      <xdr:row>39</xdr:row>
      <xdr:rowOff>46977</xdr:rowOff>
    </xdr:to>
    <xdr:cxnSp macro="">
      <xdr:nvCxnSpPr>
        <xdr:cNvPr id="137" name="直線コネクタ 136">
          <a:extLst>
            <a:ext uri="{FF2B5EF4-FFF2-40B4-BE49-F238E27FC236}">
              <a16:creationId xmlns:a16="http://schemas.microsoft.com/office/drawing/2014/main" id="{6CC09241-4164-4D34-8677-ED4D7713036F}"/>
            </a:ext>
          </a:extLst>
        </xdr:cNvPr>
        <xdr:cNvCxnSpPr/>
      </xdr:nvCxnSpPr>
      <xdr:spPr>
        <a:xfrm flipV="1">
          <a:off x="7861300" y="673173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xdr:rowOff>
    </xdr:from>
    <xdr:to>
      <xdr:col>36</xdr:col>
      <xdr:colOff>165100</xdr:colOff>
      <xdr:row>39</xdr:row>
      <xdr:rowOff>110312</xdr:rowOff>
    </xdr:to>
    <xdr:sp macro="" textlink="">
      <xdr:nvSpPr>
        <xdr:cNvPr id="138" name="楕円 137">
          <a:extLst>
            <a:ext uri="{FF2B5EF4-FFF2-40B4-BE49-F238E27FC236}">
              <a16:creationId xmlns:a16="http://schemas.microsoft.com/office/drawing/2014/main" id="{3F3B771A-8F34-419A-8C08-42904249BDE3}"/>
            </a:ext>
          </a:extLst>
        </xdr:cNvPr>
        <xdr:cNvSpPr/>
      </xdr:nvSpPr>
      <xdr:spPr>
        <a:xfrm>
          <a:off x="6921500" y="6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46977</xdr:rowOff>
    </xdr:from>
    <xdr:to>
      <xdr:col>41</xdr:col>
      <xdr:colOff>50800</xdr:colOff>
      <xdr:row>39</xdr:row>
      <xdr:rowOff>59512</xdr:rowOff>
    </xdr:to>
    <xdr:cxnSp macro="">
      <xdr:nvCxnSpPr>
        <xdr:cNvPr id="139" name="直線コネクタ 138">
          <a:extLst>
            <a:ext uri="{FF2B5EF4-FFF2-40B4-BE49-F238E27FC236}">
              <a16:creationId xmlns:a16="http://schemas.microsoft.com/office/drawing/2014/main" id="{7391D430-EADF-42BC-B979-D8C68237BCE1}"/>
            </a:ext>
          </a:extLst>
        </xdr:cNvPr>
        <xdr:cNvCxnSpPr/>
      </xdr:nvCxnSpPr>
      <xdr:spPr>
        <a:xfrm flipV="1">
          <a:off x="6972300" y="6733527"/>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B172B630-B34F-41DE-8464-534948963497}"/>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6316F63B-0167-4B57-AA32-8851B89098CB}"/>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C08148CF-E904-492C-97D0-77C78FD45A3C}"/>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7E71537C-9F27-46E4-93B5-7846B4F223B4}"/>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88790</xdr:rowOff>
    </xdr:from>
    <xdr:ext cx="534377" cy="259045"/>
    <xdr:sp macro="" textlink="">
      <xdr:nvSpPr>
        <xdr:cNvPr id="144" name="n_1mainValue【道路】&#10;一人当たり延長">
          <a:extLst>
            <a:ext uri="{FF2B5EF4-FFF2-40B4-BE49-F238E27FC236}">
              <a16:creationId xmlns:a16="http://schemas.microsoft.com/office/drawing/2014/main" id="{9B9F7B82-0C08-4A10-9F55-E5503347D7B7}"/>
            </a:ext>
          </a:extLst>
        </xdr:cNvPr>
        <xdr:cNvSpPr txBox="1"/>
      </xdr:nvSpPr>
      <xdr:spPr>
        <a:xfrm>
          <a:off x="9359411" y="677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87113</xdr:rowOff>
    </xdr:from>
    <xdr:ext cx="534377" cy="259045"/>
    <xdr:sp macro="" textlink="">
      <xdr:nvSpPr>
        <xdr:cNvPr id="145" name="n_2mainValue【道路】&#10;一人当たり延長">
          <a:extLst>
            <a:ext uri="{FF2B5EF4-FFF2-40B4-BE49-F238E27FC236}">
              <a16:creationId xmlns:a16="http://schemas.microsoft.com/office/drawing/2014/main" id="{3B92BC13-E3D7-4589-9A5E-E66C7D993EB3}"/>
            </a:ext>
          </a:extLst>
        </xdr:cNvPr>
        <xdr:cNvSpPr txBox="1"/>
      </xdr:nvSpPr>
      <xdr:spPr>
        <a:xfrm>
          <a:off x="8483111" y="67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88904</xdr:rowOff>
    </xdr:from>
    <xdr:ext cx="534377" cy="259045"/>
    <xdr:sp macro="" textlink="">
      <xdr:nvSpPr>
        <xdr:cNvPr id="146" name="n_3mainValue【道路】&#10;一人当たり延長">
          <a:extLst>
            <a:ext uri="{FF2B5EF4-FFF2-40B4-BE49-F238E27FC236}">
              <a16:creationId xmlns:a16="http://schemas.microsoft.com/office/drawing/2014/main" id="{1C6BC330-B933-45D0-B0EB-64A7606A45F2}"/>
            </a:ext>
          </a:extLst>
        </xdr:cNvPr>
        <xdr:cNvSpPr txBox="1"/>
      </xdr:nvSpPr>
      <xdr:spPr>
        <a:xfrm>
          <a:off x="7594111" y="67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101439</xdr:rowOff>
    </xdr:from>
    <xdr:ext cx="534377" cy="259045"/>
    <xdr:sp macro="" textlink="">
      <xdr:nvSpPr>
        <xdr:cNvPr id="147" name="n_4mainValue【道路】&#10;一人当たり延長">
          <a:extLst>
            <a:ext uri="{FF2B5EF4-FFF2-40B4-BE49-F238E27FC236}">
              <a16:creationId xmlns:a16="http://schemas.microsoft.com/office/drawing/2014/main" id="{9F86AAC9-C68D-4384-9D57-7339F01157EB}"/>
            </a:ext>
          </a:extLst>
        </xdr:cNvPr>
        <xdr:cNvSpPr txBox="1"/>
      </xdr:nvSpPr>
      <xdr:spPr>
        <a:xfrm>
          <a:off x="6705111" y="67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42F9A0A-AAF1-41A6-AEE1-492A4B8682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A5BCC4E-F875-450D-8EF7-026ED6014E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E986F26-8C4E-414E-BAD1-09765E5555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F4D04BB-5EC0-4CA6-925D-3ED148FDAD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F5F47C6-A35B-4E4F-829A-14648D22F0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253A120-45FF-4C3F-9295-6A462B24F7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227C670-D148-4D87-A735-D87C5A572D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80C75E6-FE1C-47CB-8576-FE021E7656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5946721-D68C-40A1-AF4B-79E444B0A8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1829B38-8D3B-417F-8013-F4D2914FBD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E77A8A4-6BFD-460C-98CD-6D282F1CBA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2E01E1B-09CA-49D8-AB8B-78A94D8A10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91BF918-BE8C-4F20-A71E-57BEE827D5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F9A56D0-E4F7-4517-A068-F04FED9D9B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889A73E-6B77-4DFF-82B4-AEDC57450B2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AFD528D-833B-4060-85D9-27D9EF2B2D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C6F9175-645A-471B-9470-2A946E72BD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7DBDDDE-4D04-4671-BF56-976B08E9F5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2C83939-DA50-468C-B6FC-D633CC0F34B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7EBF9DF-720B-4E26-B406-1DBE52DAB3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B3886D6-35AC-4308-8C42-CE8DC4017D2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8402AA3-87C6-4F82-B665-3E1E2A97821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52CE6B1-CC29-4D87-909B-8F27AA7219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1BD66CF-1070-41D9-8C01-EF11666650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9AE282D-471D-41D8-B4F2-E42BB433BB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2892CCA8-2DB4-4F9B-90D6-6FEAE36CC22A}"/>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9E21497-EFE5-4FFE-8DF7-FCD8AD0D9B78}"/>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F3269C73-A19D-4262-8049-4BAA91B2796B}"/>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4EAC002-CE15-43FA-B361-5B4ED497F216}"/>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A9CE958A-1EC2-4605-9A7D-6F3E2993A8F5}"/>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01F8CCC-BF56-4ECA-A6B0-27136FEE8DDF}"/>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766858DA-8392-401F-8816-E8A06F634CB1}"/>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8CB120B-B519-47D1-8712-C95608A127DA}"/>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CE3C4932-1F39-410D-A9A3-0FBB669AFAD4}"/>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4A0D790A-7262-455B-BEFF-FECCA1A54A5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D666D5FE-329C-4353-9B26-3B101BE5E174}"/>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9D81055-12C5-4234-9F7F-786FD69416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DBDB80-43BD-4C8B-B104-8D17942B79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4603F8-212D-4A6E-9D62-936780D75D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7ED1B2E-8906-4618-A607-953A073099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2159A3-9E18-47DC-9A7D-405E77BFA8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189" name="楕円 188">
          <a:extLst>
            <a:ext uri="{FF2B5EF4-FFF2-40B4-BE49-F238E27FC236}">
              <a16:creationId xmlns:a16="http://schemas.microsoft.com/office/drawing/2014/main" id="{57B83CB3-3E1C-4C63-B45B-AB37F26243F7}"/>
            </a:ext>
          </a:extLst>
        </xdr:cNvPr>
        <xdr:cNvSpPr/>
      </xdr:nvSpPr>
      <xdr:spPr>
        <a:xfrm>
          <a:off x="4584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18A3014-D638-42A5-9AC2-82C0FB979DDD}"/>
            </a:ext>
          </a:extLst>
        </xdr:cNvPr>
        <xdr:cNvSpPr txBox="1"/>
      </xdr:nvSpPr>
      <xdr:spPr>
        <a:xfrm>
          <a:off x="4673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191" name="楕円 190">
          <a:extLst>
            <a:ext uri="{FF2B5EF4-FFF2-40B4-BE49-F238E27FC236}">
              <a16:creationId xmlns:a16="http://schemas.microsoft.com/office/drawing/2014/main" id="{999880EC-2C4D-4E3D-9CAA-DD5FCD24C230}"/>
            </a:ext>
          </a:extLst>
        </xdr:cNvPr>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115933</xdr:rowOff>
    </xdr:to>
    <xdr:cxnSp macro="">
      <xdr:nvCxnSpPr>
        <xdr:cNvPr id="192" name="直線コネクタ 191">
          <a:extLst>
            <a:ext uri="{FF2B5EF4-FFF2-40B4-BE49-F238E27FC236}">
              <a16:creationId xmlns:a16="http://schemas.microsoft.com/office/drawing/2014/main" id="{490B7BCF-E3FA-40A3-A823-BA8A5F475958}"/>
            </a:ext>
          </a:extLst>
        </xdr:cNvPr>
        <xdr:cNvCxnSpPr/>
      </xdr:nvCxnSpPr>
      <xdr:spPr>
        <a:xfrm>
          <a:off x="3797300" y="1072460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93" name="楕円 192">
          <a:extLst>
            <a:ext uri="{FF2B5EF4-FFF2-40B4-BE49-F238E27FC236}">
              <a16:creationId xmlns:a16="http://schemas.microsoft.com/office/drawing/2014/main" id="{115CFDF4-649A-429F-9D58-22360F685E92}"/>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94706</xdr:rowOff>
    </xdr:to>
    <xdr:cxnSp macro="">
      <xdr:nvCxnSpPr>
        <xdr:cNvPr id="194" name="直線コネクタ 193">
          <a:extLst>
            <a:ext uri="{FF2B5EF4-FFF2-40B4-BE49-F238E27FC236}">
              <a16:creationId xmlns:a16="http://schemas.microsoft.com/office/drawing/2014/main" id="{6670671A-544D-4882-BB77-BF628EF34118}"/>
            </a:ext>
          </a:extLst>
        </xdr:cNvPr>
        <xdr:cNvCxnSpPr/>
      </xdr:nvCxnSpPr>
      <xdr:spPr>
        <a:xfrm>
          <a:off x="2908300" y="1071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5" name="楕円 194">
          <a:extLst>
            <a:ext uri="{FF2B5EF4-FFF2-40B4-BE49-F238E27FC236}">
              <a16:creationId xmlns:a16="http://schemas.microsoft.com/office/drawing/2014/main" id="{5B623B91-A43A-4107-9CBE-D8F954FFE98B}"/>
            </a:ext>
          </a:extLst>
        </xdr:cNvPr>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81643</xdr:rowOff>
    </xdr:to>
    <xdr:cxnSp macro="">
      <xdr:nvCxnSpPr>
        <xdr:cNvPr id="196" name="直線コネクタ 195">
          <a:extLst>
            <a:ext uri="{FF2B5EF4-FFF2-40B4-BE49-F238E27FC236}">
              <a16:creationId xmlns:a16="http://schemas.microsoft.com/office/drawing/2014/main" id="{5E87A542-3705-4CA6-8C70-747307CB877B}"/>
            </a:ext>
          </a:extLst>
        </xdr:cNvPr>
        <xdr:cNvCxnSpPr/>
      </xdr:nvCxnSpPr>
      <xdr:spPr>
        <a:xfrm>
          <a:off x="2019300" y="106903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197" name="楕円 196">
          <a:extLst>
            <a:ext uri="{FF2B5EF4-FFF2-40B4-BE49-F238E27FC236}">
              <a16:creationId xmlns:a16="http://schemas.microsoft.com/office/drawing/2014/main" id="{EBCDFFE3-8907-4CAA-BED6-019AC7EDA13B}"/>
            </a:ext>
          </a:extLst>
        </xdr:cNvPr>
        <xdr:cNvSpPr/>
      </xdr:nvSpPr>
      <xdr:spPr>
        <a:xfrm>
          <a:off x="1079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60416</xdr:rowOff>
    </xdr:to>
    <xdr:cxnSp macro="">
      <xdr:nvCxnSpPr>
        <xdr:cNvPr id="198" name="直線コネクタ 197">
          <a:extLst>
            <a:ext uri="{FF2B5EF4-FFF2-40B4-BE49-F238E27FC236}">
              <a16:creationId xmlns:a16="http://schemas.microsoft.com/office/drawing/2014/main" id="{502ED31E-6256-49BB-98E6-96659683BA77}"/>
            </a:ext>
          </a:extLst>
        </xdr:cNvPr>
        <xdr:cNvCxnSpPr/>
      </xdr:nvCxnSpPr>
      <xdr:spPr>
        <a:xfrm>
          <a:off x="1130300" y="10656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9DC39DD-C078-4D51-B830-AED20A7D423D}"/>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C61C040-9F65-4AE9-9548-8C8BEA20AB5F}"/>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A0B1B14-990F-4AF3-83A6-B0B20D99E12E}"/>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B3CFFE5-B1A6-43A2-88DC-7550FAA0894D}"/>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6E5D8B8-1B24-480F-8908-374C9488076B}"/>
            </a:ext>
          </a:extLst>
        </xdr:cNvPr>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06D72F5-9A7D-4E95-9917-40A2F4751201}"/>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C220028-473C-484F-A45D-D4BB27ED2489}"/>
            </a:ext>
          </a:extLst>
        </xdr:cNvPr>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AD90B71-ED8D-4C21-A1B2-D1A6CE2DB176}"/>
            </a:ext>
          </a:extLst>
        </xdr:cNvPr>
        <xdr:cNvSpPr txBox="1"/>
      </xdr:nvSpPr>
      <xdr:spPr>
        <a:xfrm>
          <a:off x="927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FA08FDB-07CB-4681-9FFB-74F5093A54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6BE0245-5FC7-4C73-9662-AA367D421C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5C7D99C-F148-40D0-A484-458CB212D7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649FE57-4921-47FC-BA61-3161A6C4BD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08726B6-EDC7-4478-AE2F-A716097F46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E665EE3-C7A5-4F6C-9B31-E100DDDF16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880D79B-1A60-4910-93D8-74D74B5B47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42C66E7-4A73-4276-8892-62DA9997E2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A27F75A-9BD3-41FF-BEB4-B092976AE2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92160DB-B3C4-46BD-AB02-F9AA512FBD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EA63044-2A0D-424B-9F69-0E5B36DEE7F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09D8961-B2FA-45C0-9561-B152FCEABD1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ED5CE08-EF62-4E83-83F6-B2E8D190927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721F147-82C6-4D7E-B4C9-BCDF0E3A17B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68EBB6C-E9CF-4005-A094-DD9CD80B134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73A0544-A751-4E06-901D-B8A75046ADE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14BB1A8-291F-4F0F-88AB-2F9A839A36F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95E9942-F21F-480C-920D-5FC8A6F7376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0FC9544-B19F-4B01-A0D4-E645C496686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BEEC7BC4-5447-40EE-A0DB-C9A59B473F8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60C8620-8F8E-4557-9CB0-49BCDA69FC3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D03C7BF-DAFD-4A25-B803-00D71F0D595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326105F-9B4B-4CBF-9852-11762DB60A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308F9530-7065-4249-A6B3-27A290484F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03489E8-3E24-468B-B7EB-DCF43DAC6A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5BEBAD95-83F9-4DBF-87AF-3704604B1996}"/>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5ED1E98-CD11-4B15-B209-1F5535C91CCC}"/>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AC2DBA5C-054C-468D-A1DB-220B0901F24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62C09A94-660F-4BC5-A879-C0244807FF9F}"/>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FD342EEB-3021-453F-AC18-655BF4329667}"/>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5C35E56-964F-42A6-AA3C-F3A09D5995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843ECE17-2094-4225-A2D7-99BFF7F5A49C}"/>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D4032FE2-472F-4418-A8F0-0245F20C11D4}"/>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621C5F0A-0E90-4271-ACE0-41F69F0A1149}"/>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FE3421F6-5EBF-41B2-92D8-88EA9036F72C}"/>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92506A2E-FE22-4A12-AC12-F2CAEE15AEF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F0B8B6-9829-40C3-B9FE-E210A7925A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80DDB26-7C49-4A88-84B8-268AE4C8D9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F642D1E-343E-4E27-B3EC-EAF56A0CF2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8A096A4-4B26-42DC-BAD2-D58F52CC6C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C090D41-02C8-440D-9517-BFBA46CE64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93955</xdr:rowOff>
    </xdr:from>
    <xdr:to>
      <xdr:col>55</xdr:col>
      <xdr:colOff>50800</xdr:colOff>
      <xdr:row>62</xdr:row>
      <xdr:rowOff>24105</xdr:rowOff>
    </xdr:to>
    <xdr:sp macro="" textlink="">
      <xdr:nvSpPr>
        <xdr:cNvPr id="248" name="楕円 247">
          <a:extLst>
            <a:ext uri="{FF2B5EF4-FFF2-40B4-BE49-F238E27FC236}">
              <a16:creationId xmlns:a16="http://schemas.microsoft.com/office/drawing/2014/main" id="{0C6F07DF-B27F-42E9-84CB-6E0D10B5F9ED}"/>
            </a:ext>
          </a:extLst>
        </xdr:cNvPr>
        <xdr:cNvSpPr/>
      </xdr:nvSpPr>
      <xdr:spPr>
        <a:xfrm>
          <a:off x="10426700" y="10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116832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BC32EAB-2222-49DB-A1FE-5CD22B00D791}"/>
            </a:ext>
          </a:extLst>
        </xdr:cNvPr>
        <xdr:cNvSpPr txBox="1"/>
      </xdr:nvSpPr>
      <xdr:spPr>
        <a:xfrm>
          <a:off x="10515600" y="104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94985</xdr:rowOff>
    </xdr:from>
    <xdr:to>
      <xdr:col>50</xdr:col>
      <xdr:colOff>165100</xdr:colOff>
      <xdr:row>62</xdr:row>
      <xdr:rowOff>25135</xdr:rowOff>
    </xdr:to>
    <xdr:sp macro="" textlink="">
      <xdr:nvSpPr>
        <xdr:cNvPr id="250" name="楕円 249">
          <a:extLst>
            <a:ext uri="{FF2B5EF4-FFF2-40B4-BE49-F238E27FC236}">
              <a16:creationId xmlns:a16="http://schemas.microsoft.com/office/drawing/2014/main" id="{80F05797-DCC2-4AD3-B447-2BBA23E412BC}"/>
            </a:ext>
          </a:extLst>
        </xdr:cNvPr>
        <xdr:cNvSpPr/>
      </xdr:nvSpPr>
      <xdr:spPr>
        <a:xfrm>
          <a:off x="9588500" y="10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144755</xdr:rowOff>
    </xdr:from>
    <xdr:to>
      <xdr:col>55</xdr:col>
      <xdr:colOff>0</xdr:colOff>
      <xdr:row>61</xdr:row>
      <xdr:rowOff>145785</xdr:rowOff>
    </xdr:to>
    <xdr:cxnSp macro="">
      <xdr:nvCxnSpPr>
        <xdr:cNvPr id="251" name="直線コネクタ 250">
          <a:extLst>
            <a:ext uri="{FF2B5EF4-FFF2-40B4-BE49-F238E27FC236}">
              <a16:creationId xmlns:a16="http://schemas.microsoft.com/office/drawing/2014/main" id="{1D0E8EE5-3959-45CD-9E4E-6147047EE6B0}"/>
            </a:ext>
          </a:extLst>
        </xdr:cNvPr>
        <xdr:cNvCxnSpPr/>
      </xdr:nvCxnSpPr>
      <xdr:spPr>
        <a:xfrm flipV="1">
          <a:off x="9639300" y="10603205"/>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96593</xdr:rowOff>
    </xdr:from>
    <xdr:to>
      <xdr:col>46</xdr:col>
      <xdr:colOff>38100</xdr:colOff>
      <xdr:row>62</xdr:row>
      <xdr:rowOff>26743</xdr:rowOff>
    </xdr:to>
    <xdr:sp macro="" textlink="">
      <xdr:nvSpPr>
        <xdr:cNvPr id="252" name="楕円 251">
          <a:extLst>
            <a:ext uri="{FF2B5EF4-FFF2-40B4-BE49-F238E27FC236}">
              <a16:creationId xmlns:a16="http://schemas.microsoft.com/office/drawing/2014/main" id="{DA1C3C3E-D833-4616-8F7E-54CBE61E40EE}"/>
            </a:ext>
          </a:extLst>
        </xdr:cNvPr>
        <xdr:cNvSpPr/>
      </xdr:nvSpPr>
      <xdr:spPr>
        <a:xfrm>
          <a:off x="8699500" y="10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145785</xdr:rowOff>
    </xdr:from>
    <xdr:to>
      <xdr:col>50</xdr:col>
      <xdr:colOff>114300</xdr:colOff>
      <xdr:row>61</xdr:row>
      <xdr:rowOff>147393</xdr:rowOff>
    </xdr:to>
    <xdr:cxnSp macro="">
      <xdr:nvCxnSpPr>
        <xdr:cNvPr id="253" name="直線コネクタ 252">
          <a:extLst>
            <a:ext uri="{FF2B5EF4-FFF2-40B4-BE49-F238E27FC236}">
              <a16:creationId xmlns:a16="http://schemas.microsoft.com/office/drawing/2014/main" id="{CD2903C6-32F6-4214-90EC-401E60353EDC}"/>
            </a:ext>
          </a:extLst>
        </xdr:cNvPr>
        <xdr:cNvCxnSpPr/>
      </xdr:nvCxnSpPr>
      <xdr:spPr>
        <a:xfrm flipV="1">
          <a:off x="8750300" y="1060423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98211</xdr:rowOff>
    </xdr:from>
    <xdr:to>
      <xdr:col>41</xdr:col>
      <xdr:colOff>101600</xdr:colOff>
      <xdr:row>62</xdr:row>
      <xdr:rowOff>28361</xdr:rowOff>
    </xdr:to>
    <xdr:sp macro="" textlink="">
      <xdr:nvSpPr>
        <xdr:cNvPr id="254" name="楕円 253">
          <a:extLst>
            <a:ext uri="{FF2B5EF4-FFF2-40B4-BE49-F238E27FC236}">
              <a16:creationId xmlns:a16="http://schemas.microsoft.com/office/drawing/2014/main" id="{09932FA3-4ED8-4194-9ABD-15AF4A6B0785}"/>
            </a:ext>
          </a:extLst>
        </xdr:cNvPr>
        <xdr:cNvSpPr/>
      </xdr:nvSpPr>
      <xdr:spPr>
        <a:xfrm>
          <a:off x="7810500" y="105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147393</xdr:rowOff>
    </xdr:from>
    <xdr:to>
      <xdr:col>45</xdr:col>
      <xdr:colOff>177800</xdr:colOff>
      <xdr:row>61</xdr:row>
      <xdr:rowOff>149011</xdr:rowOff>
    </xdr:to>
    <xdr:cxnSp macro="">
      <xdr:nvCxnSpPr>
        <xdr:cNvPr id="255" name="直線コネクタ 254">
          <a:extLst>
            <a:ext uri="{FF2B5EF4-FFF2-40B4-BE49-F238E27FC236}">
              <a16:creationId xmlns:a16="http://schemas.microsoft.com/office/drawing/2014/main" id="{2AE53A94-1C71-46BE-A265-4C7B2CC215DD}"/>
            </a:ext>
          </a:extLst>
        </xdr:cNvPr>
        <xdr:cNvCxnSpPr/>
      </xdr:nvCxnSpPr>
      <xdr:spPr>
        <a:xfrm flipV="1">
          <a:off x="7861300" y="1060584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71181</xdr:rowOff>
    </xdr:from>
    <xdr:to>
      <xdr:col>36</xdr:col>
      <xdr:colOff>165100</xdr:colOff>
      <xdr:row>62</xdr:row>
      <xdr:rowOff>1331</xdr:rowOff>
    </xdr:to>
    <xdr:sp macro="" textlink="">
      <xdr:nvSpPr>
        <xdr:cNvPr id="256" name="楕円 255">
          <a:extLst>
            <a:ext uri="{FF2B5EF4-FFF2-40B4-BE49-F238E27FC236}">
              <a16:creationId xmlns:a16="http://schemas.microsoft.com/office/drawing/2014/main" id="{BBACDB42-8649-49E7-9830-4D10D7B717BE}"/>
            </a:ext>
          </a:extLst>
        </xdr:cNvPr>
        <xdr:cNvSpPr/>
      </xdr:nvSpPr>
      <xdr:spPr>
        <a:xfrm>
          <a:off x="6921500" y="105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121981</xdr:rowOff>
    </xdr:from>
    <xdr:to>
      <xdr:col>41</xdr:col>
      <xdr:colOff>50800</xdr:colOff>
      <xdr:row>61</xdr:row>
      <xdr:rowOff>149011</xdr:rowOff>
    </xdr:to>
    <xdr:cxnSp macro="">
      <xdr:nvCxnSpPr>
        <xdr:cNvPr id="257" name="直線コネクタ 256">
          <a:extLst>
            <a:ext uri="{FF2B5EF4-FFF2-40B4-BE49-F238E27FC236}">
              <a16:creationId xmlns:a16="http://schemas.microsoft.com/office/drawing/2014/main" id="{C72EE96D-C3C8-48A6-A5BE-62AB30387D07}"/>
            </a:ext>
          </a:extLst>
        </xdr:cNvPr>
        <xdr:cNvCxnSpPr/>
      </xdr:nvCxnSpPr>
      <xdr:spPr>
        <a:xfrm>
          <a:off x="6972300" y="10580431"/>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EEB957A-5E6B-40DC-8610-84F305331C0C}"/>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C674B548-A627-41F5-9C34-4D1F5A887385}"/>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999EA05-E624-42BD-A890-29CC05034B51}"/>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4871C0C-C3F6-4D55-B51C-608B9ABFC5EE}"/>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41662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7C07B373-33B9-496F-B13D-E8CD40834C65}"/>
            </a:ext>
          </a:extLst>
        </xdr:cNvPr>
        <xdr:cNvSpPr txBox="1"/>
      </xdr:nvSpPr>
      <xdr:spPr>
        <a:xfrm>
          <a:off x="9327095" y="103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43270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34C0E99A-45A9-49E9-9567-4DEFBADD44DE}"/>
            </a:ext>
          </a:extLst>
        </xdr:cNvPr>
        <xdr:cNvSpPr txBox="1"/>
      </xdr:nvSpPr>
      <xdr:spPr>
        <a:xfrm>
          <a:off x="8450795" y="103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44888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6F222392-FCAE-493D-A452-85575F0ECBC4}"/>
            </a:ext>
          </a:extLst>
        </xdr:cNvPr>
        <xdr:cNvSpPr txBox="1"/>
      </xdr:nvSpPr>
      <xdr:spPr>
        <a:xfrm>
          <a:off x="7561795" y="1033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17858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72F7200D-908C-4A82-80E7-FDA1708A5700}"/>
            </a:ext>
          </a:extLst>
        </xdr:cNvPr>
        <xdr:cNvSpPr txBox="1"/>
      </xdr:nvSpPr>
      <xdr:spPr>
        <a:xfrm>
          <a:off x="6672795" y="1030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0A27ABB-75C8-4D35-B9EE-8E286805B4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91AF20C-663D-431C-9C72-EC8E5FDEAF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E71E34C-44C6-418F-906D-DE3550E4A6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4F0DB2A-8829-4222-8FE4-135F347121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1E6347F-E7AE-4575-8122-FFA5FAB817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D72D072-DFB6-4AF0-BCCC-7A8D006C0F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AA94F226-E846-4AA4-96AD-259F8A0C87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8EEF8B1-DB4B-450A-84C2-AF5D372D31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652E8D2-7B08-41EA-8BC0-7F742BAD74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1EFC39C5-4DB1-4F23-83D1-EFB43C669D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E0A30AD-E22C-477B-8C66-FDBA4D9E08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9647132-C8D2-4564-94E4-AE9DDAFB3D0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BE082C06-452F-41BA-8466-A51158C129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E243B70-3EF9-4CEA-97E8-EFEE2FA8DF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62A959D-27C1-47F9-B337-60E6FB6C00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EC75215-C1FF-4112-B04D-639264D38A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27BCFE7-DBC8-42CD-9E43-ABA0FBEAF1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162D3BB-1F54-4602-89AA-33CDA2B56F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261365CE-3801-4E53-9B86-B77A9978EA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8393E3D1-96CA-465A-907C-67D1F425B0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8ED3C71-6D77-4D55-8A85-756C646B84B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47808A5-5F5F-4E84-849F-95AFC246F3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2988DF50-B2C2-44B0-BAF1-1D247802F9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B7D1ED6-143B-49EF-8738-39FA78C9EF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B4C17887-5B8E-42DE-87B1-50DA9B2F5815}"/>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EB69E8F3-04F4-44FF-9EFE-37F6051BDEFA}"/>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3DCACD22-2C43-4BE1-9080-1B46FCFC220D}"/>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8F35542-68CB-43F3-82C0-F8124D0D8526}"/>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AC4D1957-AB71-4445-AECE-2D32AC0CABBB}"/>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48F222D0-E817-4A4C-8D9E-88D8D2DA9BD7}"/>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D49A7E1-8595-4FA8-8F39-C05A379B5BD5}"/>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92B835BE-C5ED-493C-B79E-E7B3F30FF31F}"/>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A025EB1C-4A84-4E1F-8810-3E4658ED91AE}"/>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AB4034F-0DCB-4D4C-922D-64B3E12D93AB}"/>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42328018-F259-437F-8EA9-6DA75463AC73}"/>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D2D8C4-D9ED-4C91-8365-9A894C867D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58521C-8096-48D0-96F0-C017473F21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D9613C3-43CE-4CAB-8B83-14247F9AB1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3D8251C-E2C4-48AE-9DCE-9BDEA270BA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1B194BA-7E4A-42E6-B315-6A618C5934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6" name="楕円 305">
          <a:extLst>
            <a:ext uri="{FF2B5EF4-FFF2-40B4-BE49-F238E27FC236}">
              <a16:creationId xmlns:a16="http://schemas.microsoft.com/office/drawing/2014/main" id="{8E63490D-CFDA-4AAA-A1DD-848515240F42}"/>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4760A6A-4254-44A1-93E1-138F58B143D5}"/>
            </a:ext>
          </a:extLst>
        </xdr:cNvPr>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8" name="楕円 307">
          <a:extLst>
            <a:ext uri="{FF2B5EF4-FFF2-40B4-BE49-F238E27FC236}">
              <a16:creationId xmlns:a16="http://schemas.microsoft.com/office/drawing/2014/main" id="{7805AC9D-B313-49D9-B143-8ECF392EE150}"/>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81</xdr:row>
      <xdr:rowOff>163830</xdr:rowOff>
    </xdr:to>
    <xdr:cxnSp macro="">
      <xdr:nvCxnSpPr>
        <xdr:cNvPr id="309" name="直線コネクタ 308">
          <a:extLst>
            <a:ext uri="{FF2B5EF4-FFF2-40B4-BE49-F238E27FC236}">
              <a16:creationId xmlns:a16="http://schemas.microsoft.com/office/drawing/2014/main" id="{B640199E-1EA1-4A7C-BA4E-9923EEAD381A}"/>
            </a:ext>
          </a:extLst>
        </xdr:cNvPr>
        <xdr:cNvCxnSpPr/>
      </xdr:nvCxnSpPr>
      <xdr:spPr>
        <a:xfrm>
          <a:off x="3797300" y="14030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310" name="楕円 309">
          <a:extLst>
            <a:ext uri="{FF2B5EF4-FFF2-40B4-BE49-F238E27FC236}">
              <a16:creationId xmlns:a16="http://schemas.microsoft.com/office/drawing/2014/main" id="{E0AC6305-89A5-47C7-A210-DFC16F27965A}"/>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82</xdr:row>
      <xdr:rowOff>0</xdr:rowOff>
    </xdr:to>
    <xdr:cxnSp macro="">
      <xdr:nvCxnSpPr>
        <xdr:cNvPr id="311" name="直線コネクタ 310">
          <a:extLst>
            <a:ext uri="{FF2B5EF4-FFF2-40B4-BE49-F238E27FC236}">
              <a16:creationId xmlns:a16="http://schemas.microsoft.com/office/drawing/2014/main" id="{BCE40B9F-F3FD-45EB-914D-5D50D98D4D5F}"/>
            </a:ext>
          </a:extLst>
        </xdr:cNvPr>
        <xdr:cNvCxnSpPr/>
      </xdr:nvCxnSpPr>
      <xdr:spPr>
        <a:xfrm flipV="1">
          <a:off x="2908300" y="14030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12" name="楕円 311">
          <a:extLst>
            <a:ext uri="{FF2B5EF4-FFF2-40B4-BE49-F238E27FC236}">
              <a16:creationId xmlns:a16="http://schemas.microsoft.com/office/drawing/2014/main" id="{53B97EB9-2016-4885-B691-7DF71FE2F680}"/>
            </a:ext>
          </a:extLst>
        </xdr:cNvPr>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0</xdr:rowOff>
    </xdr:to>
    <xdr:cxnSp macro="">
      <xdr:nvCxnSpPr>
        <xdr:cNvPr id="313" name="直線コネクタ 312">
          <a:extLst>
            <a:ext uri="{FF2B5EF4-FFF2-40B4-BE49-F238E27FC236}">
              <a16:creationId xmlns:a16="http://schemas.microsoft.com/office/drawing/2014/main" id="{BA816116-F50E-4B90-A829-42ED2D1487ED}"/>
            </a:ext>
          </a:extLst>
        </xdr:cNvPr>
        <xdr:cNvCxnSpPr/>
      </xdr:nvCxnSpPr>
      <xdr:spPr>
        <a:xfrm>
          <a:off x="2019300" y="1401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4" name="楕円 313">
          <a:extLst>
            <a:ext uri="{FF2B5EF4-FFF2-40B4-BE49-F238E27FC236}">
              <a16:creationId xmlns:a16="http://schemas.microsoft.com/office/drawing/2014/main" id="{E42E4137-1EBB-435C-8A03-CAE308C03520}"/>
            </a:ext>
          </a:extLst>
        </xdr:cNvPr>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81</xdr:row>
      <xdr:rowOff>150495</xdr:rowOff>
    </xdr:to>
    <xdr:cxnSp macro="">
      <xdr:nvCxnSpPr>
        <xdr:cNvPr id="315" name="直線コネクタ 314">
          <a:extLst>
            <a:ext uri="{FF2B5EF4-FFF2-40B4-BE49-F238E27FC236}">
              <a16:creationId xmlns:a16="http://schemas.microsoft.com/office/drawing/2014/main" id="{1634B2D4-B371-4322-B971-038599ACA11E}"/>
            </a:ext>
          </a:extLst>
        </xdr:cNvPr>
        <xdr:cNvCxnSpPr/>
      </xdr:nvCxnSpPr>
      <xdr:spPr>
        <a:xfrm flipV="1">
          <a:off x="1130300" y="1401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a:extLst>
            <a:ext uri="{FF2B5EF4-FFF2-40B4-BE49-F238E27FC236}">
              <a16:creationId xmlns:a16="http://schemas.microsoft.com/office/drawing/2014/main" id="{C687BBF2-ECF6-475B-9B33-8A9C50CE1656}"/>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a:extLst>
            <a:ext uri="{FF2B5EF4-FFF2-40B4-BE49-F238E27FC236}">
              <a16:creationId xmlns:a16="http://schemas.microsoft.com/office/drawing/2014/main" id="{C939BE3F-8B73-4EA2-9EC8-DF5D821D207E}"/>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a:extLst>
            <a:ext uri="{FF2B5EF4-FFF2-40B4-BE49-F238E27FC236}">
              <a16:creationId xmlns:a16="http://schemas.microsoft.com/office/drawing/2014/main" id="{DBD92342-9159-46EF-A4D8-5467E7424E00}"/>
            </a:ext>
          </a:extLst>
        </xdr:cNvPr>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2E7B6E53-612E-41B6-9B2D-CEEF2470B5AD}"/>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20" name="n_1mainValue【公営住宅】&#10;有形固定資産減価償却率">
          <a:extLst>
            <a:ext uri="{FF2B5EF4-FFF2-40B4-BE49-F238E27FC236}">
              <a16:creationId xmlns:a16="http://schemas.microsoft.com/office/drawing/2014/main" id="{D05847A3-FDD3-4027-B866-FBA7D59C89BF}"/>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21" name="n_2mainValue【公営住宅】&#10;有形固定資産減価償却率">
          <a:extLst>
            <a:ext uri="{FF2B5EF4-FFF2-40B4-BE49-F238E27FC236}">
              <a16:creationId xmlns:a16="http://schemas.microsoft.com/office/drawing/2014/main" id="{487753F2-FD75-419B-AFB4-A93D316C28B8}"/>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22" name="n_3mainValue【公営住宅】&#10;有形固定資産減価償却率">
          <a:extLst>
            <a:ext uri="{FF2B5EF4-FFF2-40B4-BE49-F238E27FC236}">
              <a16:creationId xmlns:a16="http://schemas.microsoft.com/office/drawing/2014/main" id="{9E6B6A6D-D2F5-48CD-956C-9F1E615CC523}"/>
            </a:ext>
          </a:extLst>
        </xdr:cNvPr>
        <xdr:cNvSpPr txBox="1"/>
      </xdr:nvSpPr>
      <xdr:spPr>
        <a:xfrm>
          <a:off x="1816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3" name="n_4mainValue【公営住宅】&#10;有形固定資産減価償却率">
          <a:extLst>
            <a:ext uri="{FF2B5EF4-FFF2-40B4-BE49-F238E27FC236}">
              <a16:creationId xmlns:a16="http://schemas.microsoft.com/office/drawing/2014/main" id="{53F85526-E3F6-4D70-93D4-0A6BB869028E}"/>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B0D0456-C325-40CA-AA02-63676744F8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10AD045-FC29-42EC-A595-F1BA4831EE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EA816FA-F308-4925-94AB-8B298DD14E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A64FADC-4094-4E1C-B320-CF24F6BF5D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9D75C7B-36A4-456C-921C-F71398B46B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9D74A29-4065-487A-9EE8-EC00D9E037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1E3DFFA-F248-4162-8457-3F9DB3D8F6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5B9C410-042E-4B35-8930-6F9ED7C34E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005C726-38AC-4C98-8732-A4676A9C71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BA7D72A-2FBB-4B9B-A0C4-6343D2BA65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ECC3A6A-EEB5-4149-BBD8-DDC5443A03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9030977-BB07-4C06-8CBA-DAF3A38F3C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8D3756C-6D5C-4DC2-82E3-BB8021B061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0DB988B-5A2F-4CF7-A808-B5D63EA618F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310AC20F-9109-4B22-B300-3578442BAA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1261C370-D207-4CC4-AB59-4BE3B800D2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B9E062F9-47C5-4BA8-8E5A-DC18963453F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129E475C-7074-4E88-9B94-BC10FC7151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6FB95B32-7604-420F-AEFD-D90E8837D1F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56E0D358-BE1C-467F-AB31-FB8B1B2C254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7BED866-3A43-4FB9-A7B8-F3CC85A7B9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516BE94-AD18-4529-867D-993490A09D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ECB65CF-72F2-40BA-A88B-8DDC39F3A5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17D6EF1E-78FD-4D31-99A3-0BBDCA5C3434}"/>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CFE40A20-643C-4F7E-BB4C-81B08D34E1D5}"/>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446E6FE-F060-4041-8597-68F0DB26A1F2}"/>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F02046A7-AE0F-4BC8-9F0E-60F5E43E28A6}"/>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196B36BB-ABE1-40BB-9663-A7E5B20E7B83}"/>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8B4737AF-B59C-43F0-B877-FC874B4868D5}"/>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AB99E5CC-104E-4BFD-8EFC-985A1610D275}"/>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A65D0373-445B-45CF-BE97-2129B276DD39}"/>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A04CCC28-3BD2-4981-94C8-EAC934FE0A4D}"/>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A87E4411-3BD7-4242-8495-53A55C834BC8}"/>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1536ACA7-4BEE-4A1F-A4A0-C017F234019A}"/>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C81925-9A98-4DBC-BE56-8804811977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C1251BF-3CB3-4822-9459-4F666EC6A4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07FD644-65A5-4190-BEFD-AC875A7D1B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E84703F-986C-43BB-BEA1-3B496693BD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40CEFAC-D9B2-4012-B680-E4FA37CC67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63" name="楕円 362">
          <a:extLst>
            <a:ext uri="{FF2B5EF4-FFF2-40B4-BE49-F238E27FC236}">
              <a16:creationId xmlns:a16="http://schemas.microsoft.com/office/drawing/2014/main" id="{8D290867-45F1-4276-BA6B-E7A11C0788B2}"/>
            </a:ext>
          </a:extLst>
        </xdr:cNvPr>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144797</xdr:rowOff>
    </xdr:from>
    <xdr:ext cx="469744" cy="259045"/>
    <xdr:sp macro="" textlink="">
      <xdr:nvSpPr>
        <xdr:cNvPr id="364" name="【公営住宅】&#10;一人当たり面積該当値テキスト">
          <a:extLst>
            <a:ext uri="{FF2B5EF4-FFF2-40B4-BE49-F238E27FC236}">
              <a16:creationId xmlns:a16="http://schemas.microsoft.com/office/drawing/2014/main" id="{BC15D0CD-4BF3-4159-93F1-D4412FB6ADF1}"/>
            </a:ext>
          </a:extLst>
        </xdr:cNvPr>
        <xdr:cNvSpPr txBox="1"/>
      </xdr:nvSpPr>
      <xdr:spPr>
        <a:xfrm>
          <a:off x="105156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155702</xdr:rowOff>
    </xdr:from>
    <xdr:to>
      <xdr:col>50</xdr:col>
      <xdr:colOff>165100</xdr:colOff>
      <xdr:row>85</xdr:row>
      <xdr:rowOff>85852</xdr:rowOff>
    </xdr:to>
    <xdr:sp macro="" textlink="">
      <xdr:nvSpPr>
        <xdr:cNvPr id="365" name="楕円 364">
          <a:extLst>
            <a:ext uri="{FF2B5EF4-FFF2-40B4-BE49-F238E27FC236}">
              <a16:creationId xmlns:a16="http://schemas.microsoft.com/office/drawing/2014/main" id="{C0BB099E-1A00-4D54-A501-A4F679AE7516}"/>
            </a:ext>
          </a:extLst>
        </xdr:cNvPr>
        <xdr:cNvSpPr/>
      </xdr:nvSpPr>
      <xdr:spPr>
        <a:xfrm>
          <a:off x="95885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35052</xdr:rowOff>
    </xdr:from>
    <xdr:to>
      <xdr:col>55</xdr:col>
      <xdr:colOff>0</xdr:colOff>
      <xdr:row>85</xdr:row>
      <xdr:rowOff>45720</xdr:rowOff>
    </xdr:to>
    <xdr:cxnSp macro="">
      <xdr:nvCxnSpPr>
        <xdr:cNvPr id="366" name="直線コネクタ 365">
          <a:extLst>
            <a:ext uri="{FF2B5EF4-FFF2-40B4-BE49-F238E27FC236}">
              <a16:creationId xmlns:a16="http://schemas.microsoft.com/office/drawing/2014/main" id="{4183FF02-671A-4FC6-9408-F14C028DCE67}"/>
            </a:ext>
          </a:extLst>
        </xdr:cNvPr>
        <xdr:cNvCxnSpPr/>
      </xdr:nvCxnSpPr>
      <xdr:spPr>
        <a:xfrm>
          <a:off x="9639300" y="1460830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153415</xdr:rowOff>
    </xdr:from>
    <xdr:to>
      <xdr:col>46</xdr:col>
      <xdr:colOff>38100</xdr:colOff>
      <xdr:row>85</xdr:row>
      <xdr:rowOff>83565</xdr:rowOff>
    </xdr:to>
    <xdr:sp macro="" textlink="">
      <xdr:nvSpPr>
        <xdr:cNvPr id="367" name="楕円 366">
          <a:extLst>
            <a:ext uri="{FF2B5EF4-FFF2-40B4-BE49-F238E27FC236}">
              <a16:creationId xmlns:a16="http://schemas.microsoft.com/office/drawing/2014/main" id="{FEA907C8-E03D-47DC-951F-4BD831EE6A9F}"/>
            </a:ext>
          </a:extLst>
        </xdr:cNvPr>
        <xdr:cNvSpPr/>
      </xdr:nvSpPr>
      <xdr:spPr>
        <a:xfrm>
          <a:off x="8699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32765</xdr:rowOff>
    </xdr:from>
    <xdr:to>
      <xdr:col>50</xdr:col>
      <xdr:colOff>114300</xdr:colOff>
      <xdr:row>85</xdr:row>
      <xdr:rowOff>35052</xdr:rowOff>
    </xdr:to>
    <xdr:cxnSp macro="">
      <xdr:nvCxnSpPr>
        <xdr:cNvPr id="368" name="直線コネクタ 367">
          <a:extLst>
            <a:ext uri="{FF2B5EF4-FFF2-40B4-BE49-F238E27FC236}">
              <a16:creationId xmlns:a16="http://schemas.microsoft.com/office/drawing/2014/main" id="{3FBCC1E9-4FCA-4EE2-89D3-390F3FBC3359}"/>
            </a:ext>
          </a:extLst>
        </xdr:cNvPr>
        <xdr:cNvCxnSpPr/>
      </xdr:nvCxnSpPr>
      <xdr:spPr>
        <a:xfrm>
          <a:off x="8750300" y="146060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162179</xdr:rowOff>
    </xdr:from>
    <xdr:to>
      <xdr:col>41</xdr:col>
      <xdr:colOff>101600</xdr:colOff>
      <xdr:row>85</xdr:row>
      <xdr:rowOff>92329</xdr:rowOff>
    </xdr:to>
    <xdr:sp macro="" textlink="">
      <xdr:nvSpPr>
        <xdr:cNvPr id="369" name="楕円 368">
          <a:extLst>
            <a:ext uri="{FF2B5EF4-FFF2-40B4-BE49-F238E27FC236}">
              <a16:creationId xmlns:a16="http://schemas.microsoft.com/office/drawing/2014/main" id="{14468099-B58E-4920-B203-F9D4D6069112}"/>
            </a:ext>
          </a:extLst>
        </xdr:cNvPr>
        <xdr:cNvSpPr/>
      </xdr:nvSpPr>
      <xdr:spPr>
        <a:xfrm>
          <a:off x="7810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32765</xdr:rowOff>
    </xdr:from>
    <xdr:to>
      <xdr:col>45</xdr:col>
      <xdr:colOff>177800</xdr:colOff>
      <xdr:row>85</xdr:row>
      <xdr:rowOff>41529</xdr:rowOff>
    </xdr:to>
    <xdr:cxnSp macro="">
      <xdr:nvCxnSpPr>
        <xdr:cNvPr id="370" name="直線コネクタ 369">
          <a:extLst>
            <a:ext uri="{FF2B5EF4-FFF2-40B4-BE49-F238E27FC236}">
              <a16:creationId xmlns:a16="http://schemas.microsoft.com/office/drawing/2014/main" id="{B5ECF683-A07D-4C62-9E65-3A540EF3E17C}"/>
            </a:ext>
          </a:extLst>
        </xdr:cNvPr>
        <xdr:cNvCxnSpPr/>
      </xdr:nvCxnSpPr>
      <xdr:spPr>
        <a:xfrm flipV="1">
          <a:off x="7861300" y="1460601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7493</xdr:rowOff>
    </xdr:from>
    <xdr:to>
      <xdr:col>36</xdr:col>
      <xdr:colOff>165100</xdr:colOff>
      <xdr:row>85</xdr:row>
      <xdr:rowOff>109093</xdr:rowOff>
    </xdr:to>
    <xdr:sp macro="" textlink="">
      <xdr:nvSpPr>
        <xdr:cNvPr id="371" name="楕円 370">
          <a:extLst>
            <a:ext uri="{FF2B5EF4-FFF2-40B4-BE49-F238E27FC236}">
              <a16:creationId xmlns:a16="http://schemas.microsoft.com/office/drawing/2014/main" id="{9855E2C8-0442-4123-8F9A-F4F08B1A8E87}"/>
            </a:ext>
          </a:extLst>
        </xdr:cNvPr>
        <xdr:cNvSpPr/>
      </xdr:nvSpPr>
      <xdr:spPr>
        <a:xfrm>
          <a:off x="69215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41529</xdr:rowOff>
    </xdr:from>
    <xdr:to>
      <xdr:col>41</xdr:col>
      <xdr:colOff>50800</xdr:colOff>
      <xdr:row>85</xdr:row>
      <xdr:rowOff>58293</xdr:rowOff>
    </xdr:to>
    <xdr:cxnSp macro="">
      <xdr:nvCxnSpPr>
        <xdr:cNvPr id="372" name="直線コネクタ 371">
          <a:extLst>
            <a:ext uri="{FF2B5EF4-FFF2-40B4-BE49-F238E27FC236}">
              <a16:creationId xmlns:a16="http://schemas.microsoft.com/office/drawing/2014/main" id="{D612D886-28EE-495D-BEAB-6AFE4EE41DCC}"/>
            </a:ext>
          </a:extLst>
        </xdr:cNvPr>
        <xdr:cNvCxnSpPr/>
      </xdr:nvCxnSpPr>
      <xdr:spPr>
        <a:xfrm flipV="1">
          <a:off x="6972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D5E1067D-FE07-4CBD-82DA-0A7602B50B9C}"/>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76374D5-DE67-4AB6-8935-2AA4FDDBB572}"/>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1BB710D2-3D85-4701-BCEB-B23C19337CE1}"/>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E367CAC2-9872-4039-9743-86174BCA7D6A}"/>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76979</xdr:rowOff>
    </xdr:from>
    <xdr:ext cx="469744" cy="259045"/>
    <xdr:sp macro="" textlink="">
      <xdr:nvSpPr>
        <xdr:cNvPr id="377" name="n_1mainValue【公営住宅】&#10;一人当たり面積">
          <a:extLst>
            <a:ext uri="{FF2B5EF4-FFF2-40B4-BE49-F238E27FC236}">
              <a16:creationId xmlns:a16="http://schemas.microsoft.com/office/drawing/2014/main" id="{C70F86A3-63B0-4D0F-A1DD-8A2E76A4A54D}"/>
            </a:ext>
          </a:extLst>
        </xdr:cNvPr>
        <xdr:cNvSpPr txBox="1"/>
      </xdr:nvSpPr>
      <xdr:spPr>
        <a:xfrm>
          <a:off x="93917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74692</xdr:rowOff>
    </xdr:from>
    <xdr:ext cx="469744" cy="259045"/>
    <xdr:sp macro="" textlink="">
      <xdr:nvSpPr>
        <xdr:cNvPr id="378" name="n_2mainValue【公営住宅】&#10;一人当たり面積">
          <a:extLst>
            <a:ext uri="{FF2B5EF4-FFF2-40B4-BE49-F238E27FC236}">
              <a16:creationId xmlns:a16="http://schemas.microsoft.com/office/drawing/2014/main" id="{E8FA767E-6A2A-4215-9E8C-BD05CF7B5ABB}"/>
            </a:ext>
          </a:extLst>
        </xdr:cNvPr>
        <xdr:cNvSpPr txBox="1"/>
      </xdr:nvSpPr>
      <xdr:spPr>
        <a:xfrm>
          <a:off x="8515427" y="1464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83456</xdr:rowOff>
    </xdr:from>
    <xdr:ext cx="469744" cy="259045"/>
    <xdr:sp macro="" textlink="">
      <xdr:nvSpPr>
        <xdr:cNvPr id="379" name="n_3mainValue【公営住宅】&#10;一人当たり面積">
          <a:extLst>
            <a:ext uri="{FF2B5EF4-FFF2-40B4-BE49-F238E27FC236}">
              <a16:creationId xmlns:a16="http://schemas.microsoft.com/office/drawing/2014/main" id="{D691ECC8-7694-45A4-BBBD-BB80B5914343}"/>
            </a:ext>
          </a:extLst>
        </xdr:cNvPr>
        <xdr:cNvSpPr txBox="1"/>
      </xdr:nvSpPr>
      <xdr:spPr>
        <a:xfrm>
          <a:off x="7626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100220</xdr:rowOff>
    </xdr:from>
    <xdr:ext cx="469744" cy="259045"/>
    <xdr:sp macro="" textlink="">
      <xdr:nvSpPr>
        <xdr:cNvPr id="380" name="n_4mainValue【公営住宅】&#10;一人当たり面積">
          <a:extLst>
            <a:ext uri="{FF2B5EF4-FFF2-40B4-BE49-F238E27FC236}">
              <a16:creationId xmlns:a16="http://schemas.microsoft.com/office/drawing/2014/main" id="{E65FBABB-435D-4A3B-A149-F7B3ADFDD0E8}"/>
            </a:ext>
          </a:extLst>
        </xdr:cNvPr>
        <xdr:cNvSpPr txBox="1"/>
      </xdr:nvSpPr>
      <xdr:spPr>
        <a:xfrm>
          <a:off x="6737427" y="146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63AE573-134D-4067-9FBA-50B8AAB2E0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B4EDB28-6C21-4319-B53C-3A259E1D4E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953E972-9E65-4D8A-B703-35CA7ECAC9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016C902-CAB4-4852-BF80-4CA75999BC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0B8DA0D-7395-4749-9DEA-55FBE7DAE2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B1068EEB-82CD-4B75-AE47-DFAFA0D1FF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DE2A1F0-965C-4896-90EC-01F6198D6D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68E9487-A545-4494-93CB-1E68991422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8B6E8D8-9CF5-47FA-B988-5498C35805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8CD6D53-2845-417C-ACC5-C3029C500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F0071E8-8719-48C2-A807-9FF0B45AD5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57C9199-DAD9-4048-8CDF-224B3CFE39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1215C5DA-26A6-4B33-BE08-B5579F8B08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5F4A576-72B4-4F41-9D73-846637FACD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B1F890C-2F81-4147-A4BD-DE2A9D2EDD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7257523-EFB7-48C7-89DB-3D6C332AA4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DCC10F2-CA06-4C3E-85A4-39E5E4DA54A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FBC0E4A-0374-49ED-A494-1DEB2BE50C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5F44FE1-DE6B-4839-A9AC-FB5D062239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7E7AF4A-AD52-4E93-9220-4C309D61AC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CE9E6CB-A5DD-4CDA-A73E-6AC76A13C5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5B155E1-4784-4F6F-B282-463199A245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AAF33C5-AE5A-44C9-98E5-DF52E2FC05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C1C0E35-A0D8-4920-9CA4-FED36A9D21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C90161A-F6BE-47CE-84B7-F5EBBFB1A9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BCDC932-6EB8-4782-AF41-CD7B20B76A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8B9AAD2-1CA8-4DF4-95E0-5FB054AB8E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2927A8C-DB69-446C-A587-995F8368EA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DBE00EB9-3806-4D8E-B858-3A8EE7C338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357F74AF-D273-4718-A0F1-90BDE450693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E3779B25-B824-4618-A49D-3149F48E12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D19BD1F5-34A3-4A1E-95A9-4C20480256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D1D435A-5592-499F-8BD9-42066D119C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6D81B525-BF8A-45DC-B295-53858756BE0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287583D9-31EB-41A1-871A-AA4AF1A4A4A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5FC76FB-F426-4D53-AE53-BB010BCB14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E0B659E-4D26-4B68-9545-7CA2C351FE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3A2641D-004B-4207-8446-1902F64938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C86D103E-E458-4105-8452-504DFBE5AD8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70408C3-6851-46E7-8FC6-A51A35A4ED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2EB9B453-28BE-427B-BE14-19F64940CF7E}"/>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D3B4E9C-45BF-4100-8CE4-77260541B9E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83C395CE-A4F0-40DE-BD09-D4E4DFA4032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CB5100DE-C18B-4310-BCEC-0619689C543A}"/>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D50436A5-DE48-4517-9DE5-8DDC8BE57677}"/>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466ABBF-1FCF-4319-8470-E703FE5EA64D}"/>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937F9CAE-27E3-4F75-A8EA-E24E77A87047}"/>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B2FF66E2-0421-499B-BC0D-FA4DAA89AEFC}"/>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81FB97C3-8C55-4AFE-AAF4-80419CC43BB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792C054A-2312-4D9E-AC66-D2AB68F1A928}"/>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85AC498A-2A1C-4FC0-84D4-34753C582E4D}"/>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9781399-F8F1-4364-ABA1-A32E9C24F8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9DBC01A-5271-4A31-897A-8F33B25EBB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FCFD1C1-2079-41BE-8A62-EE6B6F182F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BE3AE69-97E6-4BA8-840B-3859EBB779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0ED30E0-6E6B-4CB7-A979-8F8CC686BE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xdr:rowOff>
    </xdr:from>
    <xdr:to>
      <xdr:col>85</xdr:col>
      <xdr:colOff>177800</xdr:colOff>
      <xdr:row>34</xdr:row>
      <xdr:rowOff>102235</xdr:rowOff>
    </xdr:to>
    <xdr:sp macro="" textlink="">
      <xdr:nvSpPr>
        <xdr:cNvPr id="437" name="楕円 436">
          <a:extLst>
            <a:ext uri="{FF2B5EF4-FFF2-40B4-BE49-F238E27FC236}">
              <a16:creationId xmlns:a16="http://schemas.microsoft.com/office/drawing/2014/main" id="{076430F6-CBD7-494C-A3B6-70DE390CB579}"/>
            </a:ext>
          </a:extLst>
        </xdr:cNvPr>
        <xdr:cNvSpPr/>
      </xdr:nvSpPr>
      <xdr:spPr>
        <a:xfrm>
          <a:off x="16268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87012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E34779C-91DB-490C-8EA4-822884D81698}"/>
            </a:ext>
          </a:extLst>
        </xdr:cNvPr>
        <xdr:cNvSpPr txBox="1"/>
      </xdr:nvSpPr>
      <xdr:spPr>
        <a:xfrm>
          <a:off x="163576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21590</xdr:rowOff>
    </xdr:from>
    <xdr:to>
      <xdr:col>81</xdr:col>
      <xdr:colOff>101600</xdr:colOff>
      <xdr:row>34</xdr:row>
      <xdr:rowOff>123190</xdr:rowOff>
    </xdr:to>
    <xdr:sp macro="" textlink="">
      <xdr:nvSpPr>
        <xdr:cNvPr id="439" name="楕円 438">
          <a:extLst>
            <a:ext uri="{FF2B5EF4-FFF2-40B4-BE49-F238E27FC236}">
              <a16:creationId xmlns:a16="http://schemas.microsoft.com/office/drawing/2014/main" id="{7D2653D2-EDEE-45A0-808D-401DEA0BB688}"/>
            </a:ext>
          </a:extLst>
        </xdr:cNvPr>
        <xdr:cNvSpPr/>
      </xdr:nvSpPr>
      <xdr:spPr>
        <a:xfrm>
          <a:off x="15430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51435</xdr:rowOff>
    </xdr:from>
    <xdr:to>
      <xdr:col>85</xdr:col>
      <xdr:colOff>127000</xdr:colOff>
      <xdr:row>34</xdr:row>
      <xdr:rowOff>72390</xdr:rowOff>
    </xdr:to>
    <xdr:cxnSp macro="">
      <xdr:nvCxnSpPr>
        <xdr:cNvPr id="440" name="直線コネクタ 439">
          <a:extLst>
            <a:ext uri="{FF2B5EF4-FFF2-40B4-BE49-F238E27FC236}">
              <a16:creationId xmlns:a16="http://schemas.microsoft.com/office/drawing/2014/main" id="{E2A7684C-D295-4767-AC6C-72A1E7614E78}"/>
            </a:ext>
          </a:extLst>
        </xdr:cNvPr>
        <xdr:cNvCxnSpPr/>
      </xdr:nvCxnSpPr>
      <xdr:spPr>
        <a:xfrm flipV="1">
          <a:off x="15481300" y="5880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441" name="楕円 440">
          <a:extLst>
            <a:ext uri="{FF2B5EF4-FFF2-40B4-BE49-F238E27FC236}">
              <a16:creationId xmlns:a16="http://schemas.microsoft.com/office/drawing/2014/main" id="{7C57CA95-C3C2-432E-A981-6743DE253039}"/>
            </a:ext>
          </a:extLst>
        </xdr:cNvPr>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72390</xdr:rowOff>
    </xdr:from>
    <xdr:to>
      <xdr:col>81</xdr:col>
      <xdr:colOff>50800</xdr:colOff>
      <xdr:row>35</xdr:row>
      <xdr:rowOff>142875</xdr:rowOff>
    </xdr:to>
    <xdr:cxnSp macro="">
      <xdr:nvCxnSpPr>
        <xdr:cNvPr id="442" name="直線コネクタ 441">
          <a:extLst>
            <a:ext uri="{FF2B5EF4-FFF2-40B4-BE49-F238E27FC236}">
              <a16:creationId xmlns:a16="http://schemas.microsoft.com/office/drawing/2014/main" id="{3CD61F9B-24B6-45DF-95C4-092AAC6A769B}"/>
            </a:ext>
          </a:extLst>
        </xdr:cNvPr>
        <xdr:cNvCxnSpPr/>
      </xdr:nvCxnSpPr>
      <xdr:spPr>
        <a:xfrm flipV="1">
          <a:off x="14592300" y="590169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3" name="楕円 442">
          <a:extLst>
            <a:ext uri="{FF2B5EF4-FFF2-40B4-BE49-F238E27FC236}">
              <a16:creationId xmlns:a16="http://schemas.microsoft.com/office/drawing/2014/main" id="{67B5E7B7-8AD3-442F-8376-D27021C72AC7}"/>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38</xdr:row>
      <xdr:rowOff>76200</xdr:rowOff>
    </xdr:to>
    <xdr:cxnSp macro="">
      <xdr:nvCxnSpPr>
        <xdr:cNvPr id="444" name="直線コネクタ 443">
          <a:extLst>
            <a:ext uri="{FF2B5EF4-FFF2-40B4-BE49-F238E27FC236}">
              <a16:creationId xmlns:a16="http://schemas.microsoft.com/office/drawing/2014/main" id="{83107F65-D6F8-4AFD-ABAA-4B2226E6BF26}"/>
            </a:ext>
          </a:extLst>
        </xdr:cNvPr>
        <xdr:cNvCxnSpPr/>
      </xdr:nvCxnSpPr>
      <xdr:spPr>
        <a:xfrm flipV="1">
          <a:off x="13703300" y="61436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445" name="楕円 444">
          <a:extLst>
            <a:ext uri="{FF2B5EF4-FFF2-40B4-BE49-F238E27FC236}">
              <a16:creationId xmlns:a16="http://schemas.microsoft.com/office/drawing/2014/main" id="{BE73203F-028D-4AC6-9E04-011D6DE825D0}"/>
            </a:ext>
          </a:extLst>
        </xdr:cNvPr>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76200</xdr:rowOff>
    </xdr:to>
    <xdr:cxnSp macro="">
      <xdr:nvCxnSpPr>
        <xdr:cNvPr id="446" name="直線コネクタ 445">
          <a:extLst>
            <a:ext uri="{FF2B5EF4-FFF2-40B4-BE49-F238E27FC236}">
              <a16:creationId xmlns:a16="http://schemas.microsoft.com/office/drawing/2014/main" id="{68B4B4A9-21D8-4A81-B2CA-F12B39C51679}"/>
            </a:ext>
          </a:extLst>
        </xdr:cNvPr>
        <xdr:cNvCxnSpPr/>
      </xdr:nvCxnSpPr>
      <xdr:spPr>
        <a:xfrm>
          <a:off x="12814300" y="6537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6ECADB2-8079-4617-BCCE-2CAB7D0EC2EB}"/>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46741AC-68F2-4784-AA1E-E0A4121A1D4F}"/>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7F0EB06-BE68-4A9E-BB7C-D5885C413353}"/>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A5A2E76-CD9F-4EA1-8F45-A63FA1210D2A}"/>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139717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141BB11-7FB2-47C0-96E9-A6BD435990C1}"/>
            </a:ext>
          </a:extLst>
        </xdr:cNvPr>
        <xdr:cNvSpPr txBox="1"/>
      </xdr:nvSpPr>
      <xdr:spPr>
        <a:xfrm>
          <a:off x="15266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8B45B24-02E4-4207-B914-E7F93E501290}"/>
            </a:ext>
          </a:extLst>
        </xdr:cNvPr>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C63FE67-95FF-4F1F-9AEA-04C3D75980E0}"/>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4D7BA4A-F6B8-4DC3-90D5-63F3993719A6}"/>
            </a:ext>
          </a:extLst>
        </xdr:cNvPr>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991C77F-1EFD-4F6E-B41C-4D27EEA8AE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333F34C-A978-4F4E-A683-3ABEC149DA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BE17691-8010-4952-B255-E90432AA78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EFC46C3-2572-4C03-81B9-FB7E46782E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5EB5CA0-C8A7-401E-B2BC-AB35375E9F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E15C7F5-656A-46B1-897D-7A5AF297A0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09CFA96-7963-4800-ACA1-EF0E327C8D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EFB4CF29-306B-4B25-8625-2527EF3894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2BEC8D3-07A4-4DA1-B6E7-67C30E5D26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4649383-339B-48D4-9353-834C8EBBF7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4A4934B0-B64C-4C14-B9A0-A3E04AF0D8A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C2F0571-39A4-4464-8378-CC0267A143F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6A43BCE-76E2-4830-921D-F9EE53A728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4745D54-7BFF-41CF-80D2-6BFF713EA78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9399086-8F9F-4EBD-A0FA-89EB7B1F92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7E00E207-38EA-4BBE-B0D8-F52BFED641E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2484C2-0DD4-4BD4-8C41-74FAA8680E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A17A8616-EB16-478C-8CD6-94F3DEBFAA7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2D58002-D49E-4BD8-9481-E125724DE6F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5F134C0-B2B6-4B22-B5FE-E6042C2716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D4A82E0-E271-476F-BE1F-35E4F27C3F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1763AD21-0D89-415B-8CBF-3E8C2E1578E6}"/>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EFE1E74-52D7-413A-AB51-53F4C1F7A466}"/>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DA8F32D2-64B2-45F7-9D89-940C3EF2A5F6}"/>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338574A-BD7C-4CF1-BD05-457161F5534E}"/>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F37A0B85-F945-4F88-870A-EF2926F7A56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C65B6B0-0128-476D-87DA-0A93FCA7CB2E}"/>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A5A06EBB-70ED-4C7D-A346-FC01B5CA4554}"/>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B7A88312-4D3B-45EE-A552-064D62080F7D}"/>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13408CF1-D4DF-4895-BC5F-597DF519BDB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5DB4222D-B983-4EFE-AFE1-0B4A5037DF76}"/>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A26AB26-410E-41A9-AD0A-421C58DFBF53}"/>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681F84-2003-4A5D-A9D9-AF078F5159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A2A212-1D01-4681-83C8-50E77A135E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EF56C2E-C31A-499E-95B6-7112B6A955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7C12CCD-46DE-42F8-8A75-AFB6A9E2F6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AD6E0E6-9044-45F1-BD03-D9BCD59E55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492" name="楕円 491">
          <a:extLst>
            <a:ext uri="{FF2B5EF4-FFF2-40B4-BE49-F238E27FC236}">
              <a16:creationId xmlns:a16="http://schemas.microsoft.com/office/drawing/2014/main" id="{2D3CE214-1703-4483-BFCC-B1F4D6A0A44A}"/>
            </a:ext>
          </a:extLst>
        </xdr:cNvPr>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7F05D15-FE31-403F-B649-BABE2581C4EE}"/>
            </a:ext>
          </a:extLst>
        </xdr:cNvPr>
        <xdr:cNvSpPr txBox="1"/>
      </xdr:nvSpPr>
      <xdr:spPr>
        <a:xfrm>
          <a:off x="221996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xdr:rowOff>
    </xdr:from>
    <xdr:to>
      <xdr:col>112</xdr:col>
      <xdr:colOff>38100</xdr:colOff>
      <xdr:row>40</xdr:row>
      <xdr:rowOff>110998</xdr:rowOff>
    </xdr:to>
    <xdr:sp macro="" textlink="">
      <xdr:nvSpPr>
        <xdr:cNvPr id="494" name="楕円 493">
          <a:extLst>
            <a:ext uri="{FF2B5EF4-FFF2-40B4-BE49-F238E27FC236}">
              <a16:creationId xmlns:a16="http://schemas.microsoft.com/office/drawing/2014/main" id="{35910A9F-E541-48E6-B407-4A56248984E8}"/>
            </a:ext>
          </a:extLst>
        </xdr:cNvPr>
        <xdr:cNvSpPr/>
      </xdr:nvSpPr>
      <xdr:spPr>
        <a:xfrm>
          <a:off x="21272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60198</xdr:rowOff>
    </xdr:from>
    <xdr:to>
      <xdr:col>116</xdr:col>
      <xdr:colOff>63500</xdr:colOff>
      <xdr:row>40</xdr:row>
      <xdr:rowOff>87630</xdr:rowOff>
    </xdr:to>
    <xdr:cxnSp macro="">
      <xdr:nvCxnSpPr>
        <xdr:cNvPr id="495" name="直線コネクタ 494">
          <a:extLst>
            <a:ext uri="{FF2B5EF4-FFF2-40B4-BE49-F238E27FC236}">
              <a16:creationId xmlns:a16="http://schemas.microsoft.com/office/drawing/2014/main" id="{395512CB-A0C1-459E-8DD9-DD2D5DEAEE07}"/>
            </a:ext>
          </a:extLst>
        </xdr:cNvPr>
        <xdr:cNvCxnSpPr/>
      </xdr:nvCxnSpPr>
      <xdr:spPr>
        <a:xfrm>
          <a:off x="21323300" y="691819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167132</xdr:rowOff>
    </xdr:from>
    <xdr:to>
      <xdr:col>107</xdr:col>
      <xdr:colOff>101600</xdr:colOff>
      <xdr:row>38</xdr:row>
      <xdr:rowOff>97282</xdr:rowOff>
    </xdr:to>
    <xdr:sp macro="" textlink="">
      <xdr:nvSpPr>
        <xdr:cNvPr id="496" name="楕円 495">
          <a:extLst>
            <a:ext uri="{FF2B5EF4-FFF2-40B4-BE49-F238E27FC236}">
              <a16:creationId xmlns:a16="http://schemas.microsoft.com/office/drawing/2014/main" id="{CDA3727D-F645-44EE-93B2-FB13F833DF3A}"/>
            </a:ext>
          </a:extLst>
        </xdr:cNvPr>
        <xdr:cNvSpPr/>
      </xdr:nvSpPr>
      <xdr:spPr>
        <a:xfrm>
          <a:off x="2038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40</xdr:row>
      <xdr:rowOff>60198</xdr:rowOff>
    </xdr:to>
    <xdr:cxnSp macro="">
      <xdr:nvCxnSpPr>
        <xdr:cNvPr id="497" name="直線コネクタ 496">
          <a:extLst>
            <a:ext uri="{FF2B5EF4-FFF2-40B4-BE49-F238E27FC236}">
              <a16:creationId xmlns:a16="http://schemas.microsoft.com/office/drawing/2014/main" id="{19D2F18C-4BE0-4693-9E1C-D4057DC2360F}"/>
            </a:ext>
          </a:extLst>
        </xdr:cNvPr>
        <xdr:cNvCxnSpPr/>
      </xdr:nvCxnSpPr>
      <xdr:spPr>
        <a:xfrm>
          <a:off x="20434300" y="656158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98" name="楕円 497">
          <a:extLst>
            <a:ext uri="{FF2B5EF4-FFF2-40B4-BE49-F238E27FC236}">
              <a16:creationId xmlns:a16="http://schemas.microsoft.com/office/drawing/2014/main" id="{13966F09-E751-4FF3-A0CC-A837282318C5}"/>
            </a:ext>
          </a:extLst>
        </xdr:cNvPr>
        <xdr:cNvSpPr/>
      </xdr:nvSpPr>
      <xdr:spPr>
        <a:xfrm>
          <a:off x="19494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46482</xdr:rowOff>
    </xdr:from>
    <xdr:to>
      <xdr:col>107</xdr:col>
      <xdr:colOff>50800</xdr:colOff>
      <xdr:row>39</xdr:row>
      <xdr:rowOff>14478</xdr:rowOff>
    </xdr:to>
    <xdr:cxnSp macro="">
      <xdr:nvCxnSpPr>
        <xdr:cNvPr id="499" name="直線コネクタ 498">
          <a:extLst>
            <a:ext uri="{FF2B5EF4-FFF2-40B4-BE49-F238E27FC236}">
              <a16:creationId xmlns:a16="http://schemas.microsoft.com/office/drawing/2014/main" id="{25792D0C-6434-4466-ACFB-523BF7077495}"/>
            </a:ext>
          </a:extLst>
        </xdr:cNvPr>
        <xdr:cNvCxnSpPr/>
      </xdr:nvCxnSpPr>
      <xdr:spPr>
        <a:xfrm flipV="1">
          <a:off x="19545300" y="656158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00" name="楕円 499">
          <a:extLst>
            <a:ext uri="{FF2B5EF4-FFF2-40B4-BE49-F238E27FC236}">
              <a16:creationId xmlns:a16="http://schemas.microsoft.com/office/drawing/2014/main" id="{907D5057-7372-47CA-A53D-C30D88E2F879}"/>
            </a:ext>
          </a:extLst>
        </xdr:cNvPr>
        <xdr:cNvSpPr/>
      </xdr:nvSpPr>
      <xdr:spPr>
        <a:xfrm>
          <a:off x="18605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xdr:rowOff>
    </xdr:from>
    <xdr:to>
      <xdr:col>102</xdr:col>
      <xdr:colOff>114300</xdr:colOff>
      <xdr:row>39</xdr:row>
      <xdr:rowOff>14478</xdr:rowOff>
    </xdr:to>
    <xdr:cxnSp macro="">
      <xdr:nvCxnSpPr>
        <xdr:cNvPr id="501" name="直線コネクタ 500">
          <a:extLst>
            <a:ext uri="{FF2B5EF4-FFF2-40B4-BE49-F238E27FC236}">
              <a16:creationId xmlns:a16="http://schemas.microsoft.com/office/drawing/2014/main" id="{59B7E5D9-5741-47C9-9347-31FB96F7441E}"/>
            </a:ext>
          </a:extLst>
        </xdr:cNvPr>
        <xdr:cNvCxnSpPr/>
      </xdr:nvCxnSpPr>
      <xdr:spPr>
        <a:xfrm>
          <a:off x="18656300" y="670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CB4AA08-F4DC-49F1-86A9-D7300F145681}"/>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1CB7999-F38C-4106-990F-442A41FAE46F}"/>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3811F6D3-1E07-4C49-9AC3-2670F266F937}"/>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5C16C35-7235-45A5-A1A6-F4E4A7E6C601}"/>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102125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C3A0EEB-F495-4BB5-9F85-047D893E8515}"/>
            </a:ext>
          </a:extLst>
        </xdr:cNvPr>
        <xdr:cNvSpPr txBox="1"/>
      </xdr:nvSpPr>
      <xdr:spPr>
        <a:xfrm>
          <a:off x="210757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113809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09B86C7-F36E-4525-9C67-B3A61F50B239}"/>
            </a:ext>
          </a:extLst>
        </xdr:cNvPr>
        <xdr:cNvSpPr txBox="1"/>
      </xdr:nvSpPr>
      <xdr:spPr>
        <a:xfrm>
          <a:off x="20199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771FF0F-2E08-41C9-834B-59678D3760DB}"/>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B88FE57-F82C-45F9-B46B-2840655E39E5}"/>
            </a:ext>
          </a:extLst>
        </xdr:cNvPr>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02B3828-CDAD-4764-BAA9-0D9E8E0A48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3CB93EE-5D50-4A5B-BCFC-01198FDEAF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B1F9740-FE2B-42A3-841F-66CB39A8FA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C66EFAB-5F04-4CA0-B4A3-CD16211309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B6C944C-EAF1-4204-83CF-25575D558C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A6CD8A6C-8B4E-47BA-B0B0-89DD3E421E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8D2CF4F-2BE1-42F5-84ED-9EA9AC4FD4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07F36D9-8034-4319-BBCD-0B1135E51C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C593F41-7BD9-4C8D-AB52-43D11E5B06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C798F70-5F93-4CF4-81A1-787AC97952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CB90621-CAF4-4589-A97C-2C21876F41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5042185-18B8-4E0C-9A04-C1B4CE75D1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CE0DE97E-1313-45B6-ADFE-AEE4183C6CC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A46B9898-1DCE-43A4-8F3B-A9A28D26DE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321CCF9-181A-423D-BE9B-1B266E0A21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4AD7B822-CD84-4E67-8DE4-943E0A8E6F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E33C3E36-6C7C-45B4-BE2F-028C2523BC8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ED8032F5-329A-4586-AD93-DE1A443D664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4EC0CA4E-5CC2-432D-B64A-B9FD0460AE4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B37E54A1-B19C-49DF-9518-F4CF750116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8D63C8F-696A-40DA-99EE-8602A93A6D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A60BA86-35C8-45DD-875A-5F23B305BE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BCF2EA5C-C3CC-4F20-BBAA-366BCDCB4F5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BB1BE37D-375D-480D-8268-EDCFBE33E3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C6360FE3-1D52-489C-B204-B070948C9AC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1D8D736-985A-46D6-A447-453E2323D969}"/>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E6ED9AEF-EF1E-4F69-9BAA-A1B8BF8528E1}"/>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4D2ACFE4-CF36-4BD8-B372-40429E1F0FBD}"/>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ACFF8BCC-7D7C-4394-9184-27A738C0B78C}"/>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95025521-FF26-40CF-A394-650FAE1D968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EE4DC487-28BD-4302-9D95-CE14A09276FD}"/>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646D2F11-8D63-4023-8990-D090964EB41D}"/>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682E7859-9F5A-4FD5-8057-9F3BC882ABB3}"/>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C6855B8F-5277-47F1-ACAD-C4132B1EDB91}"/>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A159F915-071D-41EE-887B-B4D46E9538D5}"/>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A81EC2A-6AD6-42BD-88AC-8727BFB226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76C3EB8-4EBB-4764-901C-E45864715A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9859EB1-6956-4A8D-A356-0B08CD929D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5130169-EF29-401A-984D-D0A1CA0D68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3D29E52-D55C-4F8D-BBAB-955DB441EB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0" name="楕円 549">
          <a:extLst>
            <a:ext uri="{FF2B5EF4-FFF2-40B4-BE49-F238E27FC236}">
              <a16:creationId xmlns:a16="http://schemas.microsoft.com/office/drawing/2014/main" id="{9908808C-9462-47D9-8B26-AE3EE2B879B6}"/>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D8CA61B-C267-4068-9938-1EF07967ED7E}"/>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2" name="楕円 551">
          <a:extLst>
            <a:ext uri="{FF2B5EF4-FFF2-40B4-BE49-F238E27FC236}">
              <a16:creationId xmlns:a16="http://schemas.microsoft.com/office/drawing/2014/main" id="{8CE2FE5F-C0BF-47DE-B1F5-8105A1AF1F66}"/>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125730</xdr:rowOff>
    </xdr:to>
    <xdr:cxnSp macro="">
      <xdr:nvCxnSpPr>
        <xdr:cNvPr id="553" name="直線コネクタ 552">
          <a:extLst>
            <a:ext uri="{FF2B5EF4-FFF2-40B4-BE49-F238E27FC236}">
              <a16:creationId xmlns:a16="http://schemas.microsoft.com/office/drawing/2014/main" id="{004321F6-8C8F-47CD-9CA4-7F9DE7875609}"/>
            </a:ext>
          </a:extLst>
        </xdr:cNvPr>
        <xdr:cNvCxnSpPr/>
      </xdr:nvCxnSpPr>
      <xdr:spPr>
        <a:xfrm>
          <a:off x="15481300" y="10553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4" name="楕円 553">
          <a:extLst>
            <a:ext uri="{FF2B5EF4-FFF2-40B4-BE49-F238E27FC236}">
              <a16:creationId xmlns:a16="http://schemas.microsoft.com/office/drawing/2014/main" id="{46BCF8A9-0AD2-48CE-B309-37D11A730840}"/>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95250</xdr:rowOff>
    </xdr:to>
    <xdr:cxnSp macro="">
      <xdr:nvCxnSpPr>
        <xdr:cNvPr id="555" name="直線コネクタ 554">
          <a:extLst>
            <a:ext uri="{FF2B5EF4-FFF2-40B4-BE49-F238E27FC236}">
              <a16:creationId xmlns:a16="http://schemas.microsoft.com/office/drawing/2014/main" id="{80AEFB7D-74BA-4B05-948E-DAB7B99F480D}"/>
            </a:ext>
          </a:extLst>
        </xdr:cNvPr>
        <xdr:cNvCxnSpPr/>
      </xdr:nvCxnSpPr>
      <xdr:spPr>
        <a:xfrm>
          <a:off x="14592300" y="10538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556" name="楕円 555">
          <a:extLst>
            <a:ext uri="{FF2B5EF4-FFF2-40B4-BE49-F238E27FC236}">
              <a16:creationId xmlns:a16="http://schemas.microsoft.com/office/drawing/2014/main" id="{3062FE31-44A2-4E54-9C24-DBDDF0A3D4AC}"/>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80010</xdr:rowOff>
    </xdr:to>
    <xdr:cxnSp macro="">
      <xdr:nvCxnSpPr>
        <xdr:cNvPr id="557" name="直線コネクタ 556">
          <a:extLst>
            <a:ext uri="{FF2B5EF4-FFF2-40B4-BE49-F238E27FC236}">
              <a16:creationId xmlns:a16="http://schemas.microsoft.com/office/drawing/2014/main" id="{5D1A7824-EFCC-4797-9F7F-2E14B2B3DCA4}"/>
            </a:ext>
          </a:extLst>
        </xdr:cNvPr>
        <xdr:cNvCxnSpPr/>
      </xdr:nvCxnSpPr>
      <xdr:spPr>
        <a:xfrm>
          <a:off x="13703300" y="10485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558" name="楕円 557">
          <a:extLst>
            <a:ext uri="{FF2B5EF4-FFF2-40B4-BE49-F238E27FC236}">
              <a16:creationId xmlns:a16="http://schemas.microsoft.com/office/drawing/2014/main" id="{914CF955-557E-4E7B-B11D-A7AC14AA1DD4}"/>
            </a:ext>
          </a:extLst>
        </xdr:cNvPr>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61</xdr:row>
      <xdr:rowOff>26670</xdr:rowOff>
    </xdr:to>
    <xdr:cxnSp macro="">
      <xdr:nvCxnSpPr>
        <xdr:cNvPr id="559" name="直線コネクタ 558">
          <a:extLst>
            <a:ext uri="{FF2B5EF4-FFF2-40B4-BE49-F238E27FC236}">
              <a16:creationId xmlns:a16="http://schemas.microsoft.com/office/drawing/2014/main" id="{D37E21F8-FB64-4E6E-AF7D-4B3F5B0DACD1}"/>
            </a:ext>
          </a:extLst>
        </xdr:cNvPr>
        <xdr:cNvCxnSpPr/>
      </xdr:nvCxnSpPr>
      <xdr:spPr>
        <a:xfrm>
          <a:off x="12814300" y="10450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a:extLst>
            <a:ext uri="{FF2B5EF4-FFF2-40B4-BE49-F238E27FC236}">
              <a16:creationId xmlns:a16="http://schemas.microsoft.com/office/drawing/2014/main" id="{64E4971B-4F2F-42BC-984A-9BBB4E2ED0D9}"/>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81B81D8C-FAC3-4A05-B942-86D05A76EB62}"/>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62848E64-B03C-4D93-9C83-B00E706F4AF6}"/>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F19E41CB-C2F3-4EBD-B4E6-E8B3DC96E5C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4" name="n_1mainValue【学校施設】&#10;有形固定資産減価償却率">
          <a:extLst>
            <a:ext uri="{FF2B5EF4-FFF2-40B4-BE49-F238E27FC236}">
              <a16:creationId xmlns:a16="http://schemas.microsoft.com/office/drawing/2014/main" id="{F22EC50D-A0B5-4560-8C8A-E46F5200FA11}"/>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5" name="n_2mainValue【学校施設】&#10;有形固定資産減価償却率">
          <a:extLst>
            <a:ext uri="{FF2B5EF4-FFF2-40B4-BE49-F238E27FC236}">
              <a16:creationId xmlns:a16="http://schemas.microsoft.com/office/drawing/2014/main" id="{D450F866-F50A-4279-9C9B-D4CFC4D87E53}"/>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566" name="n_3mainValue【学校施設】&#10;有形固定資産減価償却率">
          <a:extLst>
            <a:ext uri="{FF2B5EF4-FFF2-40B4-BE49-F238E27FC236}">
              <a16:creationId xmlns:a16="http://schemas.microsoft.com/office/drawing/2014/main" id="{92F9E0B1-0A69-4FEA-86E7-ECCE8AAC9E70}"/>
            </a:ext>
          </a:extLst>
        </xdr:cNvPr>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34307</xdr:rowOff>
    </xdr:from>
    <xdr:ext cx="405111" cy="259045"/>
    <xdr:sp macro="" textlink="">
      <xdr:nvSpPr>
        <xdr:cNvPr id="567" name="n_4mainValue【学校施設】&#10;有形固定資産減価償却率">
          <a:extLst>
            <a:ext uri="{FF2B5EF4-FFF2-40B4-BE49-F238E27FC236}">
              <a16:creationId xmlns:a16="http://schemas.microsoft.com/office/drawing/2014/main" id="{04FCE92F-09F1-4CB3-9ABF-B382BA8B53E6}"/>
            </a:ext>
          </a:extLst>
        </xdr:cNvPr>
        <xdr:cNvSpPr txBox="1"/>
      </xdr:nvSpPr>
      <xdr:spPr>
        <a:xfrm>
          <a:off x="12611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C38771EC-51FA-4E5F-97B2-9E426F9179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F3BAD811-79E1-4DFC-B21F-13D8B86395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808275C-30E4-4855-A363-45475585AE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9121997E-FB85-4E75-A44A-8B9FB51848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50BADD67-38E5-4AE4-B3BC-69BDC5C13A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144CC7C8-AB22-482E-A829-C258BD231D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039EFD1-A2AA-47F7-A85B-3E032C6024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AEE8FE3-6A76-42B1-9481-B8B6C033DE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BE432023-5DF6-4297-9F3C-2D97083A28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AED86C9-F14D-45DC-8F9C-1C722A624B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5F040818-BA4C-4F2A-9C43-DA1AA87391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8824E9A9-D5CA-42F5-9769-CE92D57756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EE107E49-2862-48B1-BA0A-E83B618E918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D7FB655-F388-4A24-AAAB-188198C1BB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C700AFF7-5D2A-48CB-A66E-C1A85848BE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C80974C-D270-4B02-ACDF-7043B537C3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9D007041-1DCF-4932-9C9E-F594B1F6806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1D2F5282-78EC-4C85-8343-5E9D991778B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6E0D30-1794-42B2-A5E1-919ED69347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72253AB2-9FD4-4C76-BA3B-76FE87FE606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FC11FEE8-23B0-4579-95F8-F28910D0CF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A98D16A3-167D-4F57-8DCE-A3A9A934487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C331EC9-FC13-4824-ABBA-72835DB318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2FA8F60D-BF21-4B67-978E-6A4543937476}"/>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79F4296D-4FB1-4AC0-BB81-E6214131FF52}"/>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AFB49E05-51D6-42B2-AD0B-5496280B82AB}"/>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C4BB2830-F446-4D6C-A05A-7C5C695B433C}"/>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E8324F3B-39FD-49EC-9746-D7D40A359584}"/>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F4B8F047-A347-4981-B2E7-4ACE07E438AD}"/>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3DB1E077-F629-4547-9644-85612B94306B}"/>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D73AA26E-34F6-40F8-A3F5-C9AE8D754E6D}"/>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FBBF2A22-F615-4AB9-AC4A-72D632712B3E}"/>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E95FC3DC-FA69-40E6-B3A7-74AEF40DDCAA}"/>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EE601929-A947-40C1-A4EA-A5ACF7674047}"/>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0A5C4B-2544-4AAF-90F5-F0D77CB215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BCF5DDD-F81A-4A3E-950E-D00F0CA3D9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8A838AB-E51B-4622-B2CD-E84DF42922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7AF8B1-CD4D-4552-8D8D-F6654792B7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AA3FD5C-44E9-4A5A-830D-F2DE06C0D0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72898</xdr:rowOff>
    </xdr:from>
    <xdr:to>
      <xdr:col>116</xdr:col>
      <xdr:colOff>114300</xdr:colOff>
      <xdr:row>63</xdr:row>
      <xdr:rowOff>3048</xdr:rowOff>
    </xdr:to>
    <xdr:sp macro="" textlink="">
      <xdr:nvSpPr>
        <xdr:cNvPr id="607" name="楕円 606">
          <a:extLst>
            <a:ext uri="{FF2B5EF4-FFF2-40B4-BE49-F238E27FC236}">
              <a16:creationId xmlns:a16="http://schemas.microsoft.com/office/drawing/2014/main" id="{AC55E703-901A-43E5-868D-37F86965E7AC}"/>
            </a:ext>
          </a:extLst>
        </xdr:cNvPr>
        <xdr:cNvSpPr/>
      </xdr:nvSpPr>
      <xdr:spPr>
        <a:xfrm>
          <a:off x="22110700" y="107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95775</xdr:rowOff>
    </xdr:from>
    <xdr:ext cx="469744" cy="259045"/>
    <xdr:sp macro="" textlink="">
      <xdr:nvSpPr>
        <xdr:cNvPr id="608" name="【学校施設】&#10;一人当たり面積該当値テキスト">
          <a:extLst>
            <a:ext uri="{FF2B5EF4-FFF2-40B4-BE49-F238E27FC236}">
              <a16:creationId xmlns:a16="http://schemas.microsoft.com/office/drawing/2014/main" id="{D9DA52F7-B563-4F7F-AEC0-A76B43A53065}"/>
            </a:ext>
          </a:extLst>
        </xdr:cNvPr>
        <xdr:cNvSpPr txBox="1"/>
      </xdr:nvSpPr>
      <xdr:spPr>
        <a:xfrm>
          <a:off x="22199600" y="1055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73406</xdr:rowOff>
    </xdr:from>
    <xdr:to>
      <xdr:col>112</xdr:col>
      <xdr:colOff>38100</xdr:colOff>
      <xdr:row>63</xdr:row>
      <xdr:rowOff>3556</xdr:rowOff>
    </xdr:to>
    <xdr:sp macro="" textlink="">
      <xdr:nvSpPr>
        <xdr:cNvPr id="609" name="楕円 608">
          <a:extLst>
            <a:ext uri="{FF2B5EF4-FFF2-40B4-BE49-F238E27FC236}">
              <a16:creationId xmlns:a16="http://schemas.microsoft.com/office/drawing/2014/main" id="{26BB5D5A-338A-49D7-AB54-047054B0B43E}"/>
            </a:ext>
          </a:extLst>
        </xdr:cNvPr>
        <xdr:cNvSpPr/>
      </xdr:nvSpPr>
      <xdr:spPr>
        <a:xfrm>
          <a:off x="212725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123698</xdr:rowOff>
    </xdr:from>
    <xdr:to>
      <xdr:col>116</xdr:col>
      <xdr:colOff>63500</xdr:colOff>
      <xdr:row>62</xdr:row>
      <xdr:rowOff>124206</xdr:rowOff>
    </xdr:to>
    <xdr:cxnSp macro="">
      <xdr:nvCxnSpPr>
        <xdr:cNvPr id="610" name="直線コネクタ 609">
          <a:extLst>
            <a:ext uri="{FF2B5EF4-FFF2-40B4-BE49-F238E27FC236}">
              <a16:creationId xmlns:a16="http://schemas.microsoft.com/office/drawing/2014/main" id="{5594EBEA-E8F4-44E2-BB6F-06B62D657E5F}"/>
            </a:ext>
          </a:extLst>
        </xdr:cNvPr>
        <xdr:cNvCxnSpPr/>
      </xdr:nvCxnSpPr>
      <xdr:spPr>
        <a:xfrm flipV="1">
          <a:off x="21323300" y="10753598"/>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72263</xdr:rowOff>
    </xdr:from>
    <xdr:to>
      <xdr:col>107</xdr:col>
      <xdr:colOff>101600</xdr:colOff>
      <xdr:row>63</xdr:row>
      <xdr:rowOff>2413</xdr:rowOff>
    </xdr:to>
    <xdr:sp macro="" textlink="">
      <xdr:nvSpPr>
        <xdr:cNvPr id="611" name="楕円 610">
          <a:extLst>
            <a:ext uri="{FF2B5EF4-FFF2-40B4-BE49-F238E27FC236}">
              <a16:creationId xmlns:a16="http://schemas.microsoft.com/office/drawing/2014/main" id="{BED40551-4792-4E6A-A1E5-B3438B15C0D8}"/>
            </a:ext>
          </a:extLst>
        </xdr:cNvPr>
        <xdr:cNvSpPr/>
      </xdr:nvSpPr>
      <xdr:spPr>
        <a:xfrm>
          <a:off x="20383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123063</xdr:rowOff>
    </xdr:from>
    <xdr:to>
      <xdr:col>111</xdr:col>
      <xdr:colOff>177800</xdr:colOff>
      <xdr:row>62</xdr:row>
      <xdr:rowOff>124206</xdr:rowOff>
    </xdr:to>
    <xdr:cxnSp macro="">
      <xdr:nvCxnSpPr>
        <xdr:cNvPr id="612" name="直線コネクタ 611">
          <a:extLst>
            <a:ext uri="{FF2B5EF4-FFF2-40B4-BE49-F238E27FC236}">
              <a16:creationId xmlns:a16="http://schemas.microsoft.com/office/drawing/2014/main" id="{A30B2821-0906-43E1-907A-3EBE9D2DB07A}"/>
            </a:ext>
          </a:extLst>
        </xdr:cNvPr>
        <xdr:cNvCxnSpPr/>
      </xdr:nvCxnSpPr>
      <xdr:spPr>
        <a:xfrm>
          <a:off x="20434300" y="107529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61341</xdr:rowOff>
    </xdr:from>
    <xdr:to>
      <xdr:col>102</xdr:col>
      <xdr:colOff>165100</xdr:colOff>
      <xdr:row>62</xdr:row>
      <xdr:rowOff>162941</xdr:rowOff>
    </xdr:to>
    <xdr:sp macro="" textlink="">
      <xdr:nvSpPr>
        <xdr:cNvPr id="613" name="楕円 612">
          <a:extLst>
            <a:ext uri="{FF2B5EF4-FFF2-40B4-BE49-F238E27FC236}">
              <a16:creationId xmlns:a16="http://schemas.microsoft.com/office/drawing/2014/main" id="{5D85E04A-8A86-42E0-8BE9-369715754A52}"/>
            </a:ext>
          </a:extLst>
        </xdr:cNvPr>
        <xdr:cNvSpPr/>
      </xdr:nvSpPr>
      <xdr:spPr>
        <a:xfrm>
          <a:off x="19494500" y="106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112141</xdr:rowOff>
    </xdr:from>
    <xdr:to>
      <xdr:col>107</xdr:col>
      <xdr:colOff>50800</xdr:colOff>
      <xdr:row>62</xdr:row>
      <xdr:rowOff>123063</xdr:rowOff>
    </xdr:to>
    <xdr:cxnSp macro="">
      <xdr:nvCxnSpPr>
        <xdr:cNvPr id="614" name="直線コネクタ 613">
          <a:extLst>
            <a:ext uri="{FF2B5EF4-FFF2-40B4-BE49-F238E27FC236}">
              <a16:creationId xmlns:a16="http://schemas.microsoft.com/office/drawing/2014/main" id="{12C08182-83F1-49A4-8443-F344C07F6DFE}"/>
            </a:ext>
          </a:extLst>
        </xdr:cNvPr>
        <xdr:cNvCxnSpPr/>
      </xdr:nvCxnSpPr>
      <xdr:spPr>
        <a:xfrm>
          <a:off x="19545300" y="1074204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61595</xdr:rowOff>
    </xdr:from>
    <xdr:to>
      <xdr:col>98</xdr:col>
      <xdr:colOff>38100</xdr:colOff>
      <xdr:row>62</xdr:row>
      <xdr:rowOff>163195</xdr:rowOff>
    </xdr:to>
    <xdr:sp macro="" textlink="">
      <xdr:nvSpPr>
        <xdr:cNvPr id="615" name="楕円 614">
          <a:extLst>
            <a:ext uri="{FF2B5EF4-FFF2-40B4-BE49-F238E27FC236}">
              <a16:creationId xmlns:a16="http://schemas.microsoft.com/office/drawing/2014/main" id="{10D2DD16-DDB9-4A5C-A7D1-CECACBFADB9B}"/>
            </a:ext>
          </a:extLst>
        </xdr:cNvPr>
        <xdr:cNvSpPr/>
      </xdr:nvSpPr>
      <xdr:spPr>
        <a:xfrm>
          <a:off x="18605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112141</xdr:rowOff>
    </xdr:from>
    <xdr:to>
      <xdr:col>102</xdr:col>
      <xdr:colOff>114300</xdr:colOff>
      <xdr:row>62</xdr:row>
      <xdr:rowOff>112395</xdr:rowOff>
    </xdr:to>
    <xdr:cxnSp macro="">
      <xdr:nvCxnSpPr>
        <xdr:cNvPr id="616" name="直線コネクタ 615">
          <a:extLst>
            <a:ext uri="{FF2B5EF4-FFF2-40B4-BE49-F238E27FC236}">
              <a16:creationId xmlns:a16="http://schemas.microsoft.com/office/drawing/2014/main" id="{A21B4217-685B-4C88-98EC-2AFC09510156}"/>
            </a:ext>
          </a:extLst>
        </xdr:cNvPr>
        <xdr:cNvCxnSpPr/>
      </xdr:nvCxnSpPr>
      <xdr:spPr>
        <a:xfrm flipV="1">
          <a:off x="18656300" y="1074204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60F4E67F-0C9D-4F6E-A390-27B7375D191A}"/>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ACB55E67-41AD-4C6C-A039-16002D81799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E6A9BD31-B6BF-4E56-B3C1-AD3397BB0AE8}"/>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89D01A63-F254-4548-AB9A-1BD0EED8FF77}"/>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20083</xdr:rowOff>
    </xdr:from>
    <xdr:ext cx="469744" cy="259045"/>
    <xdr:sp macro="" textlink="">
      <xdr:nvSpPr>
        <xdr:cNvPr id="621" name="n_1mainValue【学校施設】&#10;一人当たり面積">
          <a:extLst>
            <a:ext uri="{FF2B5EF4-FFF2-40B4-BE49-F238E27FC236}">
              <a16:creationId xmlns:a16="http://schemas.microsoft.com/office/drawing/2014/main" id="{C95D9317-CF10-414D-B2DD-9455FCF7C473}"/>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18940</xdr:rowOff>
    </xdr:from>
    <xdr:ext cx="469744" cy="259045"/>
    <xdr:sp macro="" textlink="">
      <xdr:nvSpPr>
        <xdr:cNvPr id="622" name="n_2mainValue【学校施設】&#10;一人当たり面積">
          <a:extLst>
            <a:ext uri="{FF2B5EF4-FFF2-40B4-BE49-F238E27FC236}">
              <a16:creationId xmlns:a16="http://schemas.microsoft.com/office/drawing/2014/main" id="{6D83471E-AE47-4154-921D-92763D114E3A}"/>
            </a:ext>
          </a:extLst>
        </xdr:cNvPr>
        <xdr:cNvSpPr txBox="1"/>
      </xdr:nvSpPr>
      <xdr:spPr>
        <a:xfrm>
          <a:off x="20199427" y="104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8018</xdr:rowOff>
    </xdr:from>
    <xdr:ext cx="469744" cy="259045"/>
    <xdr:sp macro="" textlink="">
      <xdr:nvSpPr>
        <xdr:cNvPr id="623" name="n_3mainValue【学校施設】&#10;一人当たり面積">
          <a:extLst>
            <a:ext uri="{FF2B5EF4-FFF2-40B4-BE49-F238E27FC236}">
              <a16:creationId xmlns:a16="http://schemas.microsoft.com/office/drawing/2014/main" id="{FC64A5B8-858E-4265-8C04-1EC1FB0C3E39}"/>
            </a:ext>
          </a:extLst>
        </xdr:cNvPr>
        <xdr:cNvSpPr txBox="1"/>
      </xdr:nvSpPr>
      <xdr:spPr>
        <a:xfrm>
          <a:off x="19310427" y="104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8272</xdr:rowOff>
    </xdr:from>
    <xdr:ext cx="469744" cy="259045"/>
    <xdr:sp macro="" textlink="">
      <xdr:nvSpPr>
        <xdr:cNvPr id="624" name="n_4mainValue【学校施設】&#10;一人当たり面積">
          <a:extLst>
            <a:ext uri="{FF2B5EF4-FFF2-40B4-BE49-F238E27FC236}">
              <a16:creationId xmlns:a16="http://schemas.microsoft.com/office/drawing/2014/main" id="{8EA0D5CF-26A5-4FB0-8B68-94CD1AF24F91}"/>
            </a:ext>
          </a:extLst>
        </xdr:cNvPr>
        <xdr:cNvSpPr txBox="1"/>
      </xdr:nvSpPr>
      <xdr:spPr>
        <a:xfrm>
          <a:off x="18421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DF4167B3-7B39-4FB8-8ECA-C4C3AFB589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00E5933-4026-41F8-8C6E-11C0E45ECF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77DA0243-A941-495D-B8DF-1F2BC3D8C7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B62C4073-FBF9-4163-AD18-756CC9293C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C6616125-7039-4F94-9812-473CF07C5C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8718A1C-0917-47DE-BC0D-C5D843463B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1FD294BC-5788-42AC-983B-C474AF3CE0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591927DB-49E9-4C89-AFBB-2C26A67FA0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CECE7009-3EA2-4C67-B395-97DCE330BE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7F13AF3-27A0-4E46-B161-0C17176ED5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360186DA-126A-4F9D-B38A-27C7EFDF645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5B1AF010-3A87-42AF-B8CC-E9936CF25C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5472185-CC80-4886-A2ED-83EDEE94A82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30EF80DB-CCBC-4AB9-A78B-FE297D9E26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D6A07ED-8B01-443A-8AB8-E11CF5B7BC3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5819DBCE-2E9B-4B3A-A814-A7CEA5700B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62708C1-64E3-4929-8EE5-8B78DB7AB7A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C1A600A2-7DE3-46DA-887B-CAF87066F9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407C730E-7139-4350-9C1C-2BAA5722E5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F061386F-1F12-4773-AF91-CBB7A2A87B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EEEA214A-A00A-4310-A969-271748F5F1D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596EEAEC-0942-4B98-8122-C18168995E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14755399-D5D5-41D7-98E3-0C5777FFA4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5243BFF-0738-4F8F-942F-6A921148CD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57346AA4-2625-4BD9-9E50-222AA5F909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212E9167-3048-4131-80F3-4B75A0C2E2CE}"/>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4459DB1A-57D5-4078-A8D3-668796FE522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A427D4BE-5946-406E-AD27-7CC419663CF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4FB81C5E-B6BA-4C0D-8A0A-1C0BBD53122C}"/>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9E9E9FBB-779F-4B2D-AD0F-D539AA5B981D}"/>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a:extLst>
            <a:ext uri="{FF2B5EF4-FFF2-40B4-BE49-F238E27FC236}">
              <a16:creationId xmlns:a16="http://schemas.microsoft.com/office/drawing/2014/main" id="{69670FE3-5D46-4940-8A90-BA67AD972A03}"/>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5178A71C-197B-482F-A6B6-5953DB38C995}"/>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00C9EEA4-F8CB-4C5C-B42C-D79BB935069F}"/>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A116DE74-A925-404C-A7FB-EB3ACA227385}"/>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EE38F56A-DDCF-44BB-A812-E18D36E10688}"/>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C94113C4-9DD6-4911-922D-DD054F1E1809}"/>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5FAB2CD-AE8B-4D12-9BD1-399B799354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CCD856B-4143-4AAE-8700-63BD0D873F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3D3E1DA-A2CC-48B1-B0D1-71EA14AA93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C504F62-4AAB-4488-B5BB-005CCDD2001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33A75C7-704A-486D-B506-5BB94CADB5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666" name="楕円 665">
          <a:extLst>
            <a:ext uri="{FF2B5EF4-FFF2-40B4-BE49-F238E27FC236}">
              <a16:creationId xmlns:a16="http://schemas.microsoft.com/office/drawing/2014/main" id="{FB33D158-F081-4765-B5FB-57398556B6E4}"/>
            </a:ext>
          </a:extLst>
        </xdr:cNvPr>
        <xdr:cNvSpPr/>
      </xdr:nvSpPr>
      <xdr:spPr>
        <a:xfrm>
          <a:off x="16268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667" name="【児童館】&#10;有形固定資産減価償却率該当値テキスト">
          <a:extLst>
            <a:ext uri="{FF2B5EF4-FFF2-40B4-BE49-F238E27FC236}">
              <a16:creationId xmlns:a16="http://schemas.microsoft.com/office/drawing/2014/main" id="{E618AB72-8A75-4BD0-AC8E-BE9B7E6F6A70}"/>
            </a:ext>
          </a:extLst>
        </xdr:cNvPr>
        <xdr:cNvSpPr txBox="1"/>
      </xdr:nvSpPr>
      <xdr:spPr>
        <a:xfrm>
          <a:off x="16357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668" name="楕円 667">
          <a:extLst>
            <a:ext uri="{FF2B5EF4-FFF2-40B4-BE49-F238E27FC236}">
              <a16:creationId xmlns:a16="http://schemas.microsoft.com/office/drawing/2014/main" id="{B95898E9-96F0-48F3-8C1A-9505DD5D42D6}"/>
            </a:ext>
          </a:extLst>
        </xdr:cNvPr>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52795</xdr:rowOff>
    </xdr:from>
    <xdr:to>
      <xdr:col>85</xdr:col>
      <xdr:colOff>127000</xdr:colOff>
      <xdr:row>84</xdr:row>
      <xdr:rowOff>91984</xdr:rowOff>
    </xdr:to>
    <xdr:cxnSp macro="">
      <xdr:nvCxnSpPr>
        <xdr:cNvPr id="669" name="直線コネクタ 668">
          <a:extLst>
            <a:ext uri="{FF2B5EF4-FFF2-40B4-BE49-F238E27FC236}">
              <a16:creationId xmlns:a16="http://schemas.microsoft.com/office/drawing/2014/main" id="{764DA9E3-F7B7-4135-A85E-102D7A2E08CA}"/>
            </a:ext>
          </a:extLst>
        </xdr:cNvPr>
        <xdr:cNvCxnSpPr/>
      </xdr:nvCxnSpPr>
      <xdr:spPr>
        <a:xfrm>
          <a:off x="15481300" y="144545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70" name="楕円 669">
          <a:extLst>
            <a:ext uri="{FF2B5EF4-FFF2-40B4-BE49-F238E27FC236}">
              <a16:creationId xmlns:a16="http://schemas.microsoft.com/office/drawing/2014/main" id="{95119968-42BB-494E-A8CE-276E2D431B9C}"/>
            </a:ext>
          </a:extLst>
        </xdr:cNvPr>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84</xdr:row>
      <xdr:rowOff>52795</xdr:rowOff>
    </xdr:to>
    <xdr:cxnSp macro="">
      <xdr:nvCxnSpPr>
        <xdr:cNvPr id="671" name="直線コネクタ 670">
          <a:extLst>
            <a:ext uri="{FF2B5EF4-FFF2-40B4-BE49-F238E27FC236}">
              <a16:creationId xmlns:a16="http://schemas.microsoft.com/office/drawing/2014/main" id="{E31477C9-474A-4C7B-8C21-556324591832}"/>
            </a:ext>
          </a:extLst>
        </xdr:cNvPr>
        <xdr:cNvCxnSpPr/>
      </xdr:nvCxnSpPr>
      <xdr:spPr>
        <a:xfrm>
          <a:off x="14592300" y="14227629"/>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672" name="楕円 671">
          <a:extLst>
            <a:ext uri="{FF2B5EF4-FFF2-40B4-BE49-F238E27FC236}">
              <a16:creationId xmlns:a16="http://schemas.microsoft.com/office/drawing/2014/main" id="{428EA933-69A3-4E5B-8183-54188D6D19E5}"/>
            </a:ext>
          </a:extLst>
        </xdr:cNvPr>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83</xdr:row>
      <xdr:rowOff>131173</xdr:rowOff>
    </xdr:to>
    <xdr:cxnSp macro="">
      <xdr:nvCxnSpPr>
        <xdr:cNvPr id="673" name="直線コネクタ 672">
          <a:extLst>
            <a:ext uri="{FF2B5EF4-FFF2-40B4-BE49-F238E27FC236}">
              <a16:creationId xmlns:a16="http://schemas.microsoft.com/office/drawing/2014/main" id="{456EC1ED-79EC-42C8-9293-547C711864BD}"/>
            </a:ext>
          </a:extLst>
        </xdr:cNvPr>
        <xdr:cNvCxnSpPr/>
      </xdr:nvCxnSpPr>
      <xdr:spPr>
        <a:xfrm flipV="1">
          <a:off x="13703300" y="1422762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36286</xdr:rowOff>
    </xdr:from>
    <xdr:to>
      <xdr:col>67</xdr:col>
      <xdr:colOff>101600</xdr:colOff>
      <xdr:row>83</xdr:row>
      <xdr:rowOff>137886</xdr:rowOff>
    </xdr:to>
    <xdr:sp macro="" textlink="">
      <xdr:nvSpPr>
        <xdr:cNvPr id="674" name="楕円 673">
          <a:extLst>
            <a:ext uri="{FF2B5EF4-FFF2-40B4-BE49-F238E27FC236}">
              <a16:creationId xmlns:a16="http://schemas.microsoft.com/office/drawing/2014/main" id="{4BF7185F-5302-4EDC-9731-1B0BABC178B2}"/>
            </a:ext>
          </a:extLst>
        </xdr:cNvPr>
        <xdr:cNvSpPr/>
      </xdr:nvSpPr>
      <xdr:spPr>
        <a:xfrm>
          <a:off x="12763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87086</xdr:rowOff>
    </xdr:from>
    <xdr:to>
      <xdr:col>71</xdr:col>
      <xdr:colOff>177800</xdr:colOff>
      <xdr:row>83</xdr:row>
      <xdr:rowOff>131173</xdr:rowOff>
    </xdr:to>
    <xdr:cxnSp macro="">
      <xdr:nvCxnSpPr>
        <xdr:cNvPr id="675" name="直線コネクタ 674">
          <a:extLst>
            <a:ext uri="{FF2B5EF4-FFF2-40B4-BE49-F238E27FC236}">
              <a16:creationId xmlns:a16="http://schemas.microsoft.com/office/drawing/2014/main" id="{1E04C023-BCAC-4F2E-94C8-714BFF922525}"/>
            </a:ext>
          </a:extLst>
        </xdr:cNvPr>
        <xdr:cNvCxnSpPr/>
      </xdr:nvCxnSpPr>
      <xdr:spPr>
        <a:xfrm>
          <a:off x="12814300" y="143174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a:extLst>
            <a:ext uri="{FF2B5EF4-FFF2-40B4-BE49-F238E27FC236}">
              <a16:creationId xmlns:a16="http://schemas.microsoft.com/office/drawing/2014/main" id="{78B67846-7A32-4778-83EA-23734FF5DC1E}"/>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a:extLst>
            <a:ext uri="{FF2B5EF4-FFF2-40B4-BE49-F238E27FC236}">
              <a16:creationId xmlns:a16="http://schemas.microsoft.com/office/drawing/2014/main" id="{003D1764-D716-474E-9378-7226E8B1C38D}"/>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a:extLst>
            <a:ext uri="{FF2B5EF4-FFF2-40B4-BE49-F238E27FC236}">
              <a16:creationId xmlns:a16="http://schemas.microsoft.com/office/drawing/2014/main" id="{87F5B9B7-0DCC-464E-AA4E-2ABD553486F2}"/>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a:extLst>
            <a:ext uri="{FF2B5EF4-FFF2-40B4-BE49-F238E27FC236}">
              <a16:creationId xmlns:a16="http://schemas.microsoft.com/office/drawing/2014/main" id="{B32ADCAC-4784-4B6F-B37E-CF2E52E85DF3}"/>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680" name="n_1mainValue【児童館】&#10;有形固定資産減価償却率">
          <a:extLst>
            <a:ext uri="{FF2B5EF4-FFF2-40B4-BE49-F238E27FC236}">
              <a16:creationId xmlns:a16="http://schemas.microsoft.com/office/drawing/2014/main" id="{6882CDEB-22DC-45E1-99D6-2DF793A3A99F}"/>
            </a:ext>
          </a:extLst>
        </xdr:cNvPr>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81" name="n_2mainValue【児童館】&#10;有形固定資産減価償却率">
          <a:extLst>
            <a:ext uri="{FF2B5EF4-FFF2-40B4-BE49-F238E27FC236}">
              <a16:creationId xmlns:a16="http://schemas.microsoft.com/office/drawing/2014/main" id="{079FD660-FCF7-483B-A4CB-54941B0D129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682" name="n_3mainValue【児童館】&#10;有形固定資産減価償却率">
          <a:extLst>
            <a:ext uri="{FF2B5EF4-FFF2-40B4-BE49-F238E27FC236}">
              <a16:creationId xmlns:a16="http://schemas.microsoft.com/office/drawing/2014/main" id="{9761CC15-2542-4150-B5CD-80DAED5E04CB}"/>
            </a:ext>
          </a:extLst>
        </xdr:cNvPr>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129013</xdr:rowOff>
    </xdr:from>
    <xdr:ext cx="405111" cy="259045"/>
    <xdr:sp macro="" textlink="">
      <xdr:nvSpPr>
        <xdr:cNvPr id="683" name="n_4mainValue【児童館】&#10;有形固定資産減価償却率">
          <a:extLst>
            <a:ext uri="{FF2B5EF4-FFF2-40B4-BE49-F238E27FC236}">
              <a16:creationId xmlns:a16="http://schemas.microsoft.com/office/drawing/2014/main" id="{F82694B0-7FA3-4B99-A066-661A2955281A}"/>
            </a:ext>
          </a:extLst>
        </xdr:cNvPr>
        <xdr:cNvSpPr txBox="1"/>
      </xdr:nvSpPr>
      <xdr:spPr>
        <a:xfrm>
          <a:off x="12611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EB06AA31-E1D4-4C9C-959B-1F8B154B3D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DE0D7950-D8F8-4B7D-ABCB-E4E9B18616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5C9237FE-E64E-4411-A7D6-7C0A1B2C2C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6A1616F6-D82E-4488-809F-DB7E3767BD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83020C42-6C8B-450C-899C-B81B4E9A8E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F4090DF-94A5-4E65-B827-6A7EBFF590C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5232DD9-8C19-49B7-BB48-6DEFC7221F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845B2A21-4B2C-4850-B6EB-0CDDE6A70F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841A9EEC-97E8-4D43-A2F9-5E129A287A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E2FE90F-B54A-4F25-902D-C8477A4FF1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4263E35B-1FFA-410F-BDE0-2892C167398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8452BA67-72A6-47FC-841B-A7C1A107ABE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40973788-E11E-4C93-BAC5-09A9D10D11B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FAB8CBB1-81DC-41CF-86A4-C12AA487262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66398C55-0664-411B-890A-2427B9CC22F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BADA0B22-7D65-488C-BF7F-54B609D4D74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86DC042A-12C9-4D53-827B-F52C19D5202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8C687EF8-883E-4966-8F33-C8402BD27E5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6E646461-D478-4C07-A42B-57CC9733DF3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1B46D38-1073-4387-9313-09E456AAAB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6AACCD26-4434-431D-B71F-A2A0EEB2FE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DAB633D4-50C8-496B-B65A-EA5C001F0F5A}"/>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08C85CF7-BC7C-4A49-81F1-15221A980E6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DBEC61A7-4DFD-4BDA-AAC9-828669F4C71A}"/>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08BFEF38-84C6-45DF-AB33-F4D87018767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7A28971F-D198-40B2-B93B-88EF8F0356F1}"/>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8D0AF4B0-93E3-475E-AFC0-B512F699AE53}"/>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C119EBF5-19D0-43D4-8A57-C4DFA09E807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5BEB1C62-7366-4C83-8474-DC2ED4BA992A}"/>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434B2762-4CE6-4352-9522-18FD67F55FBC}"/>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25D01F6E-E264-444F-B13F-FA9EC6CA0FFB}"/>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76B34901-A632-4974-9081-809B56A8920E}"/>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A7D3D34-C1AE-45AF-B776-86BD5B0B17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260C935-4821-4960-BDC1-96E7916C60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93E667E-FFA6-46FA-9020-9C25B87221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F557CCE-76F2-439E-BB20-AE18B36033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9A5DD19-5A53-4BEA-BBFE-441C039BE7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21" name="楕円 720">
          <a:extLst>
            <a:ext uri="{FF2B5EF4-FFF2-40B4-BE49-F238E27FC236}">
              <a16:creationId xmlns:a16="http://schemas.microsoft.com/office/drawing/2014/main" id="{493B1795-4953-4CA5-BFDC-D13BA151B452}"/>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722" name="【児童館】&#10;一人当たり面積該当値テキスト">
          <a:extLst>
            <a:ext uri="{FF2B5EF4-FFF2-40B4-BE49-F238E27FC236}">
              <a16:creationId xmlns:a16="http://schemas.microsoft.com/office/drawing/2014/main" id="{058E3CD9-98E7-42E1-9D02-A3CF51968A31}"/>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3" name="楕円 722">
          <a:extLst>
            <a:ext uri="{FF2B5EF4-FFF2-40B4-BE49-F238E27FC236}">
              <a16:creationId xmlns:a16="http://schemas.microsoft.com/office/drawing/2014/main" id="{BFA9CE9A-3261-4D30-82CA-733D7268A823}"/>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724" name="直線コネクタ 723">
          <a:extLst>
            <a:ext uri="{FF2B5EF4-FFF2-40B4-BE49-F238E27FC236}">
              <a16:creationId xmlns:a16="http://schemas.microsoft.com/office/drawing/2014/main" id="{4E5F55D8-C116-433E-8970-02282064F701}"/>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5" name="楕円 724">
          <a:extLst>
            <a:ext uri="{FF2B5EF4-FFF2-40B4-BE49-F238E27FC236}">
              <a16:creationId xmlns:a16="http://schemas.microsoft.com/office/drawing/2014/main" id="{C467CFAF-6A1D-4D11-A1F3-12B8F5ACE822}"/>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726" name="直線コネクタ 725">
          <a:extLst>
            <a:ext uri="{FF2B5EF4-FFF2-40B4-BE49-F238E27FC236}">
              <a16:creationId xmlns:a16="http://schemas.microsoft.com/office/drawing/2014/main" id="{95E7D28F-516C-4E77-9CD9-EB8F4B900D09}"/>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7" name="楕円 726">
          <a:extLst>
            <a:ext uri="{FF2B5EF4-FFF2-40B4-BE49-F238E27FC236}">
              <a16:creationId xmlns:a16="http://schemas.microsoft.com/office/drawing/2014/main" id="{2F69B39A-5583-47FF-84DE-702BDD8555DF}"/>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8" name="直線コネクタ 727">
          <a:extLst>
            <a:ext uri="{FF2B5EF4-FFF2-40B4-BE49-F238E27FC236}">
              <a16:creationId xmlns:a16="http://schemas.microsoft.com/office/drawing/2014/main" id="{10B19C27-E63B-48E1-BAC6-479D1F0ECEBC}"/>
            </a:ext>
          </a:extLst>
        </xdr:cNvPr>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729" name="楕円 728">
          <a:extLst>
            <a:ext uri="{FF2B5EF4-FFF2-40B4-BE49-F238E27FC236}">
              <a16:creationId xmlns:a16="http://schemas.microsoft.com/office/drawing/2014/main" id="{02095A39-27BE-4B21-93C8-B7753C48BC36}"/>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54102</xdr:rowOff>
    </xdr:from>
    <xdr:to>
      <xdr:col>102</xdr:col>
      <xdr:colOff>114300</xdr:colOff>
      <xdr:row>85</xdr:row>
      <xdr:rowOff>54102</xdr:rowOff>
    </xdr:to>
    <xdr:cxnSp macro="">
      <xdr:nvCxnSpPr>
        <xdr:cNvPr id="730" name="直線コネクタ 729">
          <a:extLst>
            <a:ext uri="{FF2B5EF4-FFF2-40B4-BE49-F238E27FC236}">
              <a16:creationId xmlns:a16="http://schemas.microsoft.com/office/drawing/2014/main" id="{2957B21A-8D0A-48AD-A630-154F443C2B15}"/>
            </a:ext>
          </a:extLst>
        </xdr:cNvPr>
        <xdr:cNvCxnSpPr/>
      </xdr:nvCxnSpPr>
      <xdr:spPr>
        <a:xfrm>
          <a:off x="18656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73409C84-03DF-46A4-A0DA-D5571CF95458}"/>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E7214219-DFF6-4248-BECD-61DD7244F06D}"/>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CE01B6B3-8374-4629-8D35-26A48C865069}"/>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19BE0DD0-C99A-44D7-B02B-5C59D03BE825}"/>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5" name="n_1mainValue【児童館】&#10;一人当たり面積">
          <a:extLst>
            <a:ext uri="{FF2B5EF4-FFF2-40B4-BE49-F238E27FC236}">
              <a16:creationId xmlns:a16="http://schemas.microsoft.com/office/drawing/2014/main" id="{F154C57F-90FB-457A-864D-EC66E345F99C}"/>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6" name="n_2mainValue【児童館】&#10;一人当たり面積">
          <a:extLst>
            <a:ext uri="{FF2B5EF4-FFF2-40B4-BE49-F238E27FC236}">
              <a16:creationId xmlns:a16="http://schemas.microsoft.com/office/drawing/2014/main" id="{59DC23C2-A736-4392-8373-25FC8484AB56}"/>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7" name="n_3mainValue【児童館】&#10;一人当たり面積">
          <a:extLst>
            <a:ext uri="{FF2B5EF4-FFF2-40B4-BE49-F238E27FC236}">
              <a16:creationId xmlns:a16="http://schemas.microsoft.com/office/drawing/2014/main" id="{C578EE7B-4931-46D3-9CB1-42560528C655}"/>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738" name="n_4mainValue【児童館】&#10;一人当たり面積">
          <a:extLst>
            <a:ext uri="{FF2B5EF4-FFF2-40B4-BE49-F238E27FC236}">
              <a16:creationId xmlns:a16="http://schemas.microsoft.com/office/drawing/2014/main" id="{BA7B093D-C9A8-4B09-B972-431A8B452105}"/>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D3C878F2-793B-4226-BCB6-6ADFD388FF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CDDD74D7-BBC6-459F-9735-5333AEEB7D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B4EE394C-547C-4770-B0EB-91D5AC9E62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DBAD23A1-BD87-4FD3-96E5-86AD2A25FB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F315EB42-4657-401F-8FD1-C0D38FC291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FF1632D2-6192-49A0-B738-770F6533AF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EB13498A-0F2A-4C2B-A2B2-2D58A72DAD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EAD2998-30A5-4343-9A84-02341B7764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8C807265-9804-4E21-A379-252A0557B2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EB16B0EB-A015-4393-A891-B22FB17A7E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103C9D9-3BEF-4B73-BB4F-4153365F26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C4FA2554-8F47-4046-BB41-7DC006A03A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CC633FE8-8152-4715-9D72-9431BB4E57A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7FD6CE7A-906D-4F3C-BBCD-79EB875A75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D500C872-361F-484B-A49C-C31EBD20B8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7DC3AED5-8FBD-4F39-B604-50A467C748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6DB4C0A4-15C2-45B9-B9FA-C8AEC1AE0E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18AC2C68-C1F7-4450-BFED-7C8DB43431C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2C5DD28D-77F0-4AF4-B8E1-9D19EA0793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35F4C4CA-7E8A-4AA1-ABC8-AB2E151AA14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D747D37A-650F-42A4-8A40-E0C406C67FC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2EF5923A-D302-4F72-B2EE-888BDE39CC5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A416EAFF-2A4B-409F-8D6B-AB0D63E36E5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FC01AC4-A06D-47CA-BE7E-E3AC05D666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49C90871-5068-4BD4-8BDE-75573F4A7AD7}"/>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5A7D439F-4FB6-4170-AD08-0EF35EE01121}"/>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8880239D-FDC6-4680-952C-D4B1CCAA643D}"/>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4A8DE9B8-87D3-4536-A306-D6F255EB66A1}"/>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70C6D1C0-D4E2-4A3A-9DC9-84594F2A9F5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D56A93C8-55E1-4C5A-BED0-69FDEEFA5659}"/>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E513DEDC-16F3-4DDB-9726-393019349E9E}"/>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421F2975-01B0-4B83-AB98-5C4729D6B894}"/>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3E08F15F-7B02-4202-B624-75E7CADED06B}"/>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0B46EF3A-F723-4963-9819-6195289DE8E3}"/>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44A61F70-1E92-4CAB-8BE7-6566ACCF311A}"/>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C32FAD9-060E-4D4B-AF20-14A60AF809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946EBC7-0450-4A46-B776-18F052D4B2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C673200-D92D-4E13-87AD-ACA4E0506A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CA920BB-2791-4B61-92AC-CB9F8ED546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4AAF0B7-8F32-4284-A75A-0566641118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779" name="楕円 778">
          <a:extLst>
            <a:ext uri="{FF2B5EF4-FFF2-40B4-BE49-F238E27FC236}">
              <a16:creationId xmlns:a16="http://schemas.microsoft.com/office/drawing/2014/main" id="{CE4CD899-691E-46FA-8212-CA4DA8656335}"/>
            </a:ext>
          </a:extLst>
        </xdr:cNvPr>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780" name="【公民館】&#10;有形固定資産減価償却率該当値テキスト">
          <a:extLst>
            <a:ext uri="{FF2B5EF4-FFF2-40B4-BE49-F238E27FC236}">
              <a16:creationId xmlns:a16="http://schemas.microsoft.com/office/drawing/2014/main" id="{05B6D7E5-5D9C-40DA-87AC-EE682DE9374A}"/>
            </a:ext>
          </a:extLst>
        </xdr:cNvPr>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65405</xdr:rowOff>
    </xdr:from>
    <xdr:to>
      <xdr:col>81</xdr:col>
      <xdr:colOff>101600</xdr:colOff>
      <xdr:row>102</xdr:row>
      <xdr:rowOff>167005</xdr:rowOff>
    </xdr:to>
    <xdr:sp macro="" textlink="">
      <xdr:nvSpPr>
        <xdr:cNvPr id="781" name="楕円 780">
          <a:extLst>
            <a:ext uri="{FF2B5EF4-FFF2-40B4-BE49-F238E27FC236}">
              <a16:creationId xmlns:a16="http://schemas.microsoft.com/office/drawing/2014/main" id="{C48A4A71-C225-4939-941B-FDAF9E13C2F6}"/>
            </a:ext>
          </a:extLst>
        </xdr:cNvPr>
        <xdr:cNvSpPr/>
      </xdr:nvSpPr>
      <xdr:spPr>
        <a:xfrm>
          <a:off x="15430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116205</xdr:rowOff>
    </xdr:from>
    <xdr:to>
      <xdr:col>85</xdr:col>
      <xdr:colOff>127000</xdr:colOff>
      <xdr:row>102</xdr:row>
      <xdr:rowOff>167639</xdr:rowOff>
    </xdr:to>
    <xdr:cxnSp macro="">
      <xdr:nvCxnSpPr>
        <xdr:cNvPr id="782" name="直線コネクタ 781">
          <a:extLst>
            <a:ext uri="{FF2B5EF4-FFF2-40B4-BE49-F238E27FC236}">
              <a16:creationId xmlns:a16="http://schemas.microsoft.com/office/drawing/2014/main" id="{4D8266E0-1FC1-4D66-8B59-0E23C455DDAF}"/>
            </a:ext>
          </a:extLst>
        </xdr:cNvPr>
        <xdr:cNvCxnSpPr/>
      </xdr:nvCxnSpPr>
      <xdr:spPr>
        <a:xfrm>
          <a:off x="15481300" y="176041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783" name="楕円 782">
          <a:extLst>
            <a:ext uri="{FF2B5EF4-FFF2-40B4-BE49-F238E27FC236}">
              <a16:creationId xmlns:a16="http://schemas.microsoft.com/office/drawing/2014/main" id="{7DAF73D1-DE93-43D4-922F-E377E59311D6}"/>
            </a:ext>
          </a:extLst>
        </xdr:cNvPr>
        <xdr:cNvSpPr/>
      </xdr:nvSpPr>
      <xdr:spPr>
        <a:xfrm>
          <a:off x="1454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116205</xdr:rowOff>
    </xdr:from>
    <xdr:to>
      <xdr:col>81</xdr:col>
      <xdr:colOff>50800</xdr:colOff>
      <xdr:row>102</xdr:row>
      <xdr:rowOff>152400</xdr:rowOff>
    </xdr:to>
    <xdr:cxnSp macro="">
      <xdr:nvCxnSpPr>
        <xdr:cNvPr id="784" name="直線コネクタ 783">
          <a:extLst>
            <a:ext uri="{FF2B5EF4-FFF2-40B4-BE49-F238E27FC236}">
              <a16:creationId xmlns:a16="http://schemas.microsoft.com/office/drawing/2014/main" id="{322C951E-98D0-4CF0-BDCF-AB3E085F116E}"/>
            </a:ext>
          </a:extLst>
        </xdr:cNvPr>
        <xdr:cNvCxnSpPr/>
      </xdr:nvCxnSpPr>
      <xdr:spPr>
        <a:xfrm flipV="1">
          <a:off x="14592300" y="17604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785" name="楕円 784">
          <a:extLst>
            <a:ext uri="{FF2B5EF4-FFF2-40B4-BE49-F238E27FC236}">
              <a16:creationId xmlns:a16="http://schemas.microsoft.com/office/drawing/2014/main" id="{09B22081-4C72-4C53-BA1F-8D801E2E4C65}"/>
            </a:ext>
          </a:extLst>
        </xdr:cNvPr>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152400</xdr:rowOff>
    </xdr:from>
    <xdr:to>
      <xdr:col>76</xdr:col>
      <xdr:colOff>114300</xdr:colOff>
      <xdr:row>104</xdr:row>
      <xdr:rowOff>13336</xdr:rowOff>
    </xdr:to>
    <xdr:cxnSp macro="">
      <xdr:nvCxnSpPr>
        <xdr:cNvPr id="786" name="直線コネクタ 785">
          <a:extLst>
            <a:ext uri="{FF2B5EF4-FFF2-40B4-BE49-F238E27FC236}">
              <a16:creationId xmlns:a16="http://schemas.microsoft.com/office/drawing/2014/main" id="{CA1CC80E-59DD-4898-94F1-804ACF5358AE}"/>
            </a:ext>
          </a:extLst>
        </xdr:cNvPr>
        <xdr:cNvCxnSpPr/>
      </xdr:nvCxnSpPr>
      <xdr:spPr>
        <a:xfrm flipV="1">
          <a:off x="13703300" y="17640300"/>
          <a:ext cx="889000" cy="20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787" name="楕円 786">
          <a:extLst>
            <a:ext uri="{FF2B5EF4-FFF2-40B4-BE49-F238E27FC236}">
              <a16:creationId xmlns:a16="http://schemas.microsoft.com/office/drawing/2014/main" id="{1BE00C8B-2F2A-44D4-B1A3-46248C9408D7}"/>
            </a:ext>
          </a:extLst>
        </xdr:cNvPr>
        <xdr:cNvSpPr/>
      </xdr:nvSpPr>
      <xdr:spPr>
        <a:xfrm>
          <a:off x="12763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104</xdr:row>
      <xdr:rowOff>13336</xdr:rowOff>
    </xdr:to>
    <xdr:cxnSp macro="">
      <xdr:nvCxnSpPr>
        <xdr:cNvPr id="788" name="直線コネクタ 787">
          <a:extLst>
            <a:ext uri="{FF2B5EF4-FFF2-40B4-BE49-F238E27FC236}">
              <a16:creationId xmlns:a16="http://schemas.microsoft.com/office/drawing/2014/main" id="{7B0F9331-F52E-4ADF-AA39-599E791C585D}"/>
            </a:ext>
          </a:extLst>
        </xdr:cNvPr>
        <xdr:cNvCxnSpPr/>
      </xdr:nvCxnSpPr>
      <xdr:spPr>
        <a:xfrm>
          <a:off x="12814300" y="17806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a:extLst>
            <a:ext uri="{FF2B5EF4-FFF2-40B4-BE49-F238E27FC236}">
              <a16:creationId xmlns:a16="http://schemas.microsoft.com/office/drawing/2014/main" id="{7BCE7708-506E-4FA7-8BA9-FF119A1B59BA}"/>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87BD9E8B-4F5F-48E1-83B1-359F23EF95AA}"/>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a:extLst>
            <a:ext uri="{FF2B5EF4-FFF2-40B4-BE49-F238E27FC236}">
              <a16:creationId xmlns:a16="http://schemas.microsoft.com/office/drawing/2014/main" id="{D99C9078-6905-4780-BC42-3B3819F78C34}"/>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a:extLst>
            <a:ext uri="{FF2B5EF4-FFF2-40B4-BE49-F238E27FC236}">
              <a16:creationId xmlns:a16="http://schemas.microsoft.com/office/drawing/2014/main" id="{1D976163-FF5A-4F12-AD46-81B3B3B6D2CE}"/>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12082</xdr:rowOff>
    </xdr:from>
    <xdr:ext cx="405111" cy="259045"/>
    <xdr:sp macro="" textlink="">
      <xdr:nvSpPr>
        <xdr:cNvPr id="793" name="n_1mainValue【公民館】&#10;有形固定資産減価償却率">
          <a:extLst>
            <a:ext uri="{FF2B5EF4-FFF2-40B4-BE49-F238E27FC236}">
              <a16:creationId xmlns:a16="http://schemas.microsoft.com/office/drawing/2014/main" id="{CFF2D581-1A64-48A7-B214-566A12E84A87}"/>
            </a:ext>
          </a:extLst>
        </xdr:cNvPr>
        <xdr:cNvSpPr txBox="1"/>
      </xdr:nvSpPr>
      <xdr:spPr>
        <a:xfrm>
          <a:off x="15266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794" name="n_2mainValue【公民館】&#10;有形固定資産減価償却率">
          <a:extLst>
            <a:ext uri="{FF2B5EF4-FFF2-40B4-BE49-F238E27FC236}">
              <a16:creationId xmlns:a16="http://schemas.microsoft.com/office/drawing/2014/main" id="{F3E11C6A-644B-4F54-A051-0E6EBFF6D40E}"/>
            </a:ext>
          </a:extLst>
        </xdr:cNvPr>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795" name="n_3mainValue【公民館】&#10;有形固定資産減価償却率">
          <a:extLst>
            <a:ext uri="{FF2B5EF4-FFF2-40B4-BE49-F238E27FC236}">
              <a16:creationId xmlns:a16="http://schemas.microsoft.com/office/drawing/2014/main" id="{7D30B623-80EA-4081-BA37-65C661D982C4}"/>
            </a:ext>
          </a:extLst>
        </xdr:cNvPr>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42563</xdr:rowOff>
    </xdr:from>
    <xdr:ext cx="405111" cy="259045"/>
    <xdr:sp macro="" textlink="">
      <xdr:nvSpPr>
        <xdr:cNvPr id="796" name="n_4mainValue【公民館】&#10;有形固定資産減価償却率">
          <a:extLst>
            <a:ext uri="{FF2B5EF4-FFF2-40B4-BE49-F238E27FC236}">
              <a16:creationId xmlns:a16="http://schemas.microsoft.com/office/drawing/2014/main" id="{EBA3F28C-873B-4F56-A621-74580D36D51B}"/>
            </a:ext>
          </a:extLst>
        </xdr:cNvPr>
        <xdr:cNvSpPr txBox="1"/>
      </xdr:nvSpPr>
      <xdr:spPr>
        <a:xfrm>
          <a:off x="12611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19EB9829-02F3-4399-9052-7B2A024BF2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825FFF3E-CFF7-4777-AFEC-6F87804224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78DB11DC-E201-4583-A639-475078DEFC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B937B73-3C51-4C29-AC22-A4A58F36AA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ECC36E7A-7224-4920-BD1D-9C953CB981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270AC2BA-9532-4A37-B3B8-F4D08DFF4F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1050C62-D51F-4C08-B56F-AEFE3BBBED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955A9469-FBAD-4CFB-99E6-2921225E7D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BA3AD678-F8F6-4FDE-88DF-EE3878F36C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E8D9FFCE-B7E6-424A-B642-1D491A1960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C3E8DC10-B90E-4BEA-B39A-2D07BF9B2D3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65D84E78-A23D-43FD-849A-B139E41BB10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E5B4225C-8DE1-4C8A-97DF-EE941705906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53C0166D-498C-4F3B-AD2D-2A27C3DE0C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8575CBB8-FD01-4735-B0A9-09EF4C4C1C0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F706BFF0-1DD3-431C-A165-6E1B407AE7B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AB2BE448-59CC-42A4-B5DC-16505F94E8E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A678EF27-7312-4266-9AFE-5E1D2D3D188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60A30602-3953-48A9-812D-C0C88D8AC7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54ECCB3-1F68-402F-A851-845692A777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3052EF45-0C2F-4545-A51B-35E1054C3A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11A90EC5-17A6-4552-9FD0-21962EAC932F}"/>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43A7A680-892E-41F4-B9AC-94EE63E1A145}"/>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887E7BED-30F3-409F-B0D9-C45B483EABF3}"/>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F414B4B0-E9E2-4121-8F8E-3A38570D6711}"/>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534D5808-A955-4AF3-80CF-C849AC512CE3}"/>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C07EB806-62A9-4EE3-B3F6-47936D731FAD}"/>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FE831F1C-5EB6-4B8A-AC57-24A7D9515F41}"/>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4362F68C-E31B-4810-8033-783FE61A1396}"/>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1B5F7778-8042-47AF-B163-F82EB551D838}"/>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009C1D4C-EBEC-4C3C-8289-99860243740A}"/>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9F6114D7-7BBE-45C6-814D-7F6AC73E2302}"/>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E0B4B3-C9F5-474A-8C48-B228B7328A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6710809-9715-491E-BEBA-7D8FCA4362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4744329-D015-4A83-9173-2BF535B43B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26EB964-2C03-44F4-B990-0A800BE73D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ABE19E6-ACFE-42F2-9E8D-0E078230DD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4" name="楕円 833">
          <a:extLst>
            <a:ext uri="{FF2B5EF4-FFF2-40B4-BE49-F238E27FC236}">
              <a16:creationId xmlns:a16="http://schemas.microsoft.com/office/drawing/2014/main" id="{5A1F3F11-467F-47C7-9EFC-117758BD22C2}"/>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35" name="【公民館】&#10;一人当たり面積該当値テキスト">
          <a:extLst>
            <a:ext uri="{FF2B5EF4-FFF2-40B4-BE49-F238E27FC236}">
              <a16:creationId xmlns:a16="http://schemas.microsoft.com/office/drawing/2014/main" id="{58FBE252-AD1B-44E1-B2E2-A349A87FF1C5}"/>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6" name="楕円 835">
          <a:extLst>
            <a:ext uri="{FF2B5EF4-FFF2-40B4-BE49-F238E27FC236}">
              <a16:creationId xmlns:a16="http://schemas.microsoft.com/office/drawing/2014/main" id="{1E2DBBFC-F380-462E-A6F9-11734CA2B548}"/>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837" name="直線コネクタ 836">
          <a:extLst>
            <a:ext uri="{FF2B5EF4-FFF2-40B4-BE49-F238E27FC236}">
              <a16:creationId xmlns:a16="http://schemas.microsoft.com/office/drawing/2014/main" id="{DFCD1687-E6BE-48C6-A681-79005F78DBF1}"/>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838" name="楕円 837">
          <a:extLst>
            <a:ext uri="{FF2B5EF4-FFF2-40B4-BE49-F238E27FC236}">
              <a16:creationId xmlns:a16="http://schemas.microsoft.com/office/drawing/2014/main" id="{B17F7CF1-3DD9-4E56-A77E-97012575D90F}"/>
            </a:ext>
          </a:extLst>
        </xdr:cNvPr>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110489</xdr:rowOff>
    </xdr:to>
    <xdr:cxnSp macro="">
      <xdr:nvCxnSpPr>
        <xdr:cNvPr id="839" name="直線コネクタ 838">
          <a:extLst>
            <a:ext uri="{FF2B5EF4-FFF2-40B4-BE49-F238E27FC236}">
              <a16:creationId xmlns:a16="http://schemas.microsoft.com/office/drawing/2014/main" id="{3E43B642-CA5A-4566-B5E5-D442C1F31FDB}"/>
            </a:ext>
          </a:extLst>
        </xdr:cNvPr>
        <xdr:cNvCxnSpPr/>
      </xdr:nvCxnSpPr>
      <xdr:spPr>
        <a:xfrm>
          <a:off x="20434300" y="18384774"/>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40" name="楕円 839">
          <a:extLst>
            <a:ext uri="{FF2B5EF4-FFF2-40B4-BE49-F238E27FC236}">
              <a16:creationId xmlns:a16="http://schemas.microsoft.com/office/drawing/2014/main" id="{0A4D07A2-7744-43ED-9A17-FBCAF2460A54}"/>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39624</xdr:rowOff>
    </xdr:to>
    <xdr:cxnSp macro="">
      <xdr:nvCxnSpPr>
        <xdr:cNvPr id="841" name="直線コネクタ 840">
          <a:extLst>
            <a:ext uri="{FF2B5EF4-FFF2-40B4-BE49-F238E27FC236}">
              <a16:creationId xmlns:a16="http://schemas.microsoft.com/office/drawing/2014/main" id="{9DFC8651-8690-4E2C-A58F-0BB1707B3BC4}"/>
            </a:ext>
          </a:extLst>
        </xdr:cNvPr>
        <xdr:cNvCxnSpPr/>
      </xdr:nvCxnSpPr>
      <xdr:spPr>
        <a:xfrm>
          <a:off x="19545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160274</xdr:rowOff>
    </xdr:from>
    <xdr:to>
      <xdr:col>98</xdr:col>
      <xdr:colOff>38100</xdr:colOff>
      <xdr:row>107</xdr:row>
      <xdr:rowOff>90424</xdr:rowOff>
    </xdr:to>
    <xdr:sp macro="" textlink="">
      <xdr:nvSpPr>
        <xdr:cNvPr id="842" name="楕円 841">
          <a:extLst>
            <a:ext uri="{FF2B5EF4-FFF2-40B4-BE49-F238E27FC236}">
              <a16:creationId xmlns:a16="http://schemas.microsoft.com/office/drawing/2014/main" id="{4514C2AE-7E77-44E6-9BAD-63CADC50C0BE}"/>
            </a:ext>
          </a:extLst>
        </xdr:cNvPr>
        <xdr:cNvSpPr/>
      </xdr:nvSpPr>
      <xdr:spPr>
        <a:xfrm>
          <a:off x="18605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39624</xdr:rowOff>
    </xdr:to>
    <xdr:cxnSp macro="">
      <xdr:nvCxnSpPr>
        <xdr:cNvPr id="843" name="直線コネクタ 842">
          <a:extLst>
            <a:ext uri="{FF2B5EF4-FFF2-40B4-BE49-F238E27FC236}">
              <a16:creationId xmlns:a16="http://schemas.microsoft.com/office/drawing/2014/main" id="{7BB34D87-F6D9-4DD4-B7A7-DD2733BD88B8}"/>
            </a:ext>
          </a:extLst>
        </xdr:cNvPr>
        <xdr:cNvCxnSpPr/>
      </xdr:nvCxnSpPr>
      <xdr:spPr>
        <a:xfrm>
          <a:off x="18656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E2D1A464-FA5D-4FBA-A706-910673D79CD4}"/>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C7F9BE37-9508-420F-B45F-E8EDFF2FB184}"/>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5884BB94-61F5-41B3-812A-EC8B53AF92F1}"/>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8E0B6DEF-9CF0-4C20-A2A8-6BAE1D46E6B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48" name="n_1mainValue【公民館】&#10;一人当たり面積">
          <a:extLst>
            <a:ext uri="{FF2B5EF4-FFF2-40B4-BE49-F238E27FC236}">
              <a16:creationId xmlns:a16="http://schemas.microsoft.com/office/drawing/2014/main" id="{F171871C-A9D3-4A26-9118-464195E85541}"/>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849" name="n_2mainValue【公民館】&#10;一人当たり面積">
          <a:extLst>
            <a:ext uri="{FF2B5EF4-FFF2-40B4-BE49-F238E27FC236}">
              <a16:creationId xmlns:a16="http://schemas.microsoft.com/office/drawing/2014/main" id="{3D78A40C-4F75-4A99-906F-5BF315A51332}"/>
            </a:ext>
          </a:extLst>
        </xdr:cNvPr>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50" name="n_3mainValue【公民館】&#10;一人当たり面積">
          <a:extLst>
            <a:ext uri="{FF2B5EF4-FFF2-40B4-BE49-F238E27FC236}">
              <a16:creationId xmlns:a16="http://schemas.microsoft.com/office/drawing/2014/main" id="{84760598-E5DC-4D0D-86F9-C7F7D8172235}"/>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81551</xdr:rowOff>
    </xdr:from>
    <xdr:ext cx="469744" cy="259045"/>
    <xdr:sp macro="" textlink="">
      <xdr:nvSpPr>
        <xdr:cNvPr id="851" name="n_4mainValue【公民館】&#10;一人当たり面積">
          <a:extLst>
            <a:ext uri="{FF2B5EF4-FFF2-40B4-BE49-F238E27FC236}">
              <a16:creationId xmlns:a16="http://schemas.microsoft.com/office/drawing/2014/main" id="{EEC599D2-6870-4C57-B847-0342968D46A8}"/>
            </a:ext>
          </a:extLst>
        </xdr:cNvPr>
        <xdr:cNvSpPr txBox="1"/>
      </xdr:nvSpPr>
      <xdr:spPr>
        <a:xfrm>
          <a:off x="18421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1C99206C-3129-4DD6-9797-6703816695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A169797C-63EE-4772-8811-00815E1E1D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ED78EFE3-1751-4669-9A86-55170F131C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年度に認定こども園を新設したことにより、平成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年度と比較して、有形固定資産減価償却率は改善し、一人当たり面積は増加した。令和元年度に、新設に伴い用途廃止した認定こども園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園を除却（一部転用）したことと、別の認定こども園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園を民間に売却したことにより、一人当たり面積が大きく減少し、類似団体平均を下回った。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学校施設の有形固定資産減価償却率については、全国平均、兵庫県平均、類似団体平均と比較して、大きく上回っている状態であるが、今後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年間で、市内全ての小中学校を地域ごとに集約し、小中一貫校を整備していくことから、徐々に平均を下回っていくものと見込んでいる。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49358E-D31B-45D7-B1E0-E12E0B8A36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5B4495-3B3C-450B-9B40-31B57ED629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9D687C-FE2C-48AA-9573-833370984E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9B18C0-5A92-4A9F-A1C2-64174BE3F9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4DCA13-F6C1-4B89-8429-4E91843DDE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6D37F1-D73A-46F3-A2A1-69D5631ECB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49EA0F-06DC-4E1C-9F8E-1A5C09462C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D32D64-75A5-44F4-9D10-6CD05E6FBE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D34F16-69BE-4980-A365-5BF291E8F5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BCCD07-9ACF-4BC4-BF2A-7BB27563F9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C9D66E-3FE5-45F7-9039-66BE79CE7D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1440BF-C498-4621-8CA4-1AAE627623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DF48EA-8D30-40CD-A918-34F4264EA8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1485B8-8521-4BEF-9A76-95CE2D44C2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281CAB-566F-45B3-B4D2-5EF4EDEEE3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496553-A51F-4A2B-84A8-5BA202A8F8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8B806B-58F9-427E-9A25-637C28C57B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7CB70E-6291-4D36-AB50-6C0C5E893A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D6859C-3F4E-411C-9AF0-03B48523DD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6C7174-1009-45C3-AAD3-E13E2CE3A6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327245-25D5-4B74-B028-39904A5E41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BFFAAD-FE08-4189-A74B-35EEDD9667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2E8A64-AC48-4DD5-B3C4-EF067987CA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3080C-CC23-4748-8660-11F78F8C6A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DDC805-12C7-4F0E-802D-9DF8498E35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16B422-5958-4A5B-B382-A9DB7366E2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DD7BAD-0AD0-4A7B-A93A-98A5F5A915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6732BA-9989-4098-984A-F50758A3B1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F1B8D5-669D-434B-A1B5-4462C8E820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32CCBE-A27D-4290-8918-536E9A86DF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F6689B-D462-4D82-963F-3C10DC346B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71C917-9F9C-47A2-ABCC-8A8EAC0AF9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914B22-191C-4F3E-B03A-EF61171A94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56A0A7-BB46-4BD1-B79A-5810632373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D45739-7C5F-4897-8F11-B91C82671E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0937F7-E3D3-4AE9-9BD8-792E5C09FD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4B8217-59D4-4710-97B5-98B59D8F82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8E41DE-EC8E-4337-9969-928A6F96B2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C80FB2-F353-4F05-97AA-235B5CFA6B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203CB7-A57D-47D0-99E6-551B7C2D7A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8B2B2B2-C6F7-4F58-A420-FDC8EDE18F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A377E6-A290-4427-8884-7C49DD2D56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79F41C2-ABBA-4A8F-ABEE-089DC8AEC5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7E504A6-9D71-44DB-AA08-5DD2EAC76F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077494B-3C68-47A7-BAE8-7C13E2739C5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D814668-55BC-4317-8224-B8718C76FC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526BD13-6410-4175-AC83-4E6E29EA055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B5BA2F-83EB-4A1E-8A21-DDBBF0A638A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4245F2A-8DFE-45D5-AAFF-EC105ACE70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CD4FF9F-08A1-457D-A7D1-3CDD57CC959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D49C773-B91D-4A9C-906D-690466B086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5515893-335F-4F18-8778-0A07D489C6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56033A5-F7E2-4777-AC5A-C13381B0B6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75427E-218B-455D-8E15-492F66BABB3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3A1562-A08F-473D-9CE2-E39D9A52DE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4F35A1-5605-4BF9-8CA6-38F0611C0A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3559063-E61A-44E4-8000-D4594B198FFE}"/>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156B902-0028-499E-B11D-865D2DDE717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52BBDC0-A076-42B3-B07F-FD75B9DFA42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CB63508-AD2A-4D5E-9C71-502E4E119993}"/>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3A3D1BDC-016C-4160-9708-8D6DEFD766BA}"/>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9059CBC1-DE0B-45CC-8FCC-F21CE05CC769}"/>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D2DA0BA5-A533-4B92-8241-2D13233A0065}"/>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32A1C0D4-9491-4435-A50A-466C2FA44951}"/>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23A0DE81-DC07-42E9-894A-5FD7B65469DD}"/>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5A8740A5-082D-470F-BDE4-8E7BFACC156D}"/>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4109865-0B4E-4447-8C0A-C3A43A04AA4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06BCFD-45F0-489B-B8C4-44859AFAAA3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2256EC-7F3C-4C6D-B3C3-03BD61148A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2AA26B-D474-426D-B567-80D6EB826B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E2AA32-F6E8-4E56-A0A2-624815CA3B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326257-FAEA-4499-ADF2-11A84B2EE5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4" name="楕円 73">
          <a:extLst>
            <a:ext uri="{FF2B5EF4-FFF2-40B4-BE49-F238E27FC236}">
              <a16:creationId xmlns:a16="http://schemas.microsoft.com/office/drawing/2014/main" id="{28FBD26B-9952-42C5-ADA3-C59AFD978ED0}"/>
            </a:ext>
          </a:extLst>
        </xdr:cNvPr>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F5E6F972-090A-4D8E-B7BA-36A8D82D31A3}"/>
            </a:ext>
          </a:extLst>
        </xdr:cNvPr>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6" name="楕円 75">
          <a:extLst>
            <a:ext uri="{FF2B5EF4-FFF2-40B4-BE49-F238E27FC236}">
              <a16:creationId xmlns:a16="http://schemas.microsoft.com/office/drawing/2014/main" id="{AD2E77EA-9C27-480E-87F9-AE11453D5069}"/>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92528</xdr:rowOff>
    </xdr:to>
    <xdr:cxnSp macro="">
      <xdr:nvCxnSpPr>
        <xdr:cNvPr id="77" name="直線コネクタ 76">
          <a:extLst>
            <a:ext uri="{FF2B5EF4-FFF2-40B4-BE49-F238E27FC236}">
              <a16:creationId xmlns:a16="http://schemas.microsoft.com/office/drawing/2014/main" id="{2E6F2DFC-8A69-4F34-AF70-AEFA08ABF849}"/>
            </a:ext>
          </a:extLst>
        </xdr:cNvPr>
        <xdr:cNvCxnSpPr/>
      </xdr:nvCxnSpPr>
      <xdr:spPr>
        <a:xfrm>
          <a:off x="3797300" y="64198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8" name="楕円 77">
          <a:extLst>
            <a:ext uri="{FF2B5EF4-FFF2-40B4-BE49-F238E27FC236}">
              <a16:creationId xmlns:a16="http://schemas.microsoft.com/office/drawing/2014/main" id="{96068F43-92FD-4C2B-8664-4DCDD7E9669D}"/>
            </a:ext>
          </a:extLst>
        </xdr:cNvPr>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112123</xdr:rowOff>
    </xdr:to>
    <xdr:cxnSp macro="">
      <xdr:nvCxnSpPr>
        <xdr:cNvPr id="79" name="直線コネクタ 78">
          <a:extLst>
            <a:ext uri="{FF2B5EF4-FFF2-40B4-BE49-F238E27FC236}">
              <a16:creationId xmlns:a16="http://schemas.microsoft.com/office/drawing/2014/main" id="{CCF508E4-B6B9-4362-8204-F7B6EC177EF0}"/>
            </a:ext>
          </a:extLst>
        </xdr:cNvPr>
        <xdr:cNvCxnSpPr/>
      </xdr:nvCxnSpPr>
      <xdr:spPr>
        <a:xfrm flipV="1">
          <a:off x="2908300" y="641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80" name="楕円 79">
          <a:extLst>
            <a:ext uri="{FF2B5EF4-FFF2-40B4-BE49-F238E27FC236}">
              <a16:creationId xmlns:a16="http://schemas.microsoft.com/office/drawing/2014/main" id="{37C2F545-66CE-4591-954D-B49068056AB2}"/>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112123</xdr:rowOff>
    </xdr:to>
    <xdr:cxnSp macro="">
      <xdr:nvCxnSpPr>
        <xdr:cNvPr id="81" name="直線コネクタ 80">
          <a:extLst>
            <a:ext uri="{FF2B5EF4-FFF2-40B4-BE49-F238E27FC236}">
              <a16:creationId xmlns:a16="http://schemas.microsoft.com/office/drawing/2014/main" id="{F2C669F0-C988-464D-B260-F74F994155EC}"/>
            </a:ext>
          </a:extLst>
        </xdr:cNvPr>
        <xdr:cNvCxnSpPr/>
      </xdr:nvCxnSpPr>
      <xdr:spPr>
        <a:xfrm>
          <a:off x="2019300" y="64312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50A50C54-AA96-4319-8499-58CB62B116C7}"/>
            </a:ext>
          </a:extLst>
        </xdr:cNvPr>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87630</xdr:rowOff>
    </xdr:to>
    <xdr:cxnSp macro="">
      <xdr:nvCxnSpPr>
        <xdr:cNvPr id="83" name="直線コネクタ 82">
          <a:extLst>
            <a:ext uri="{FF2B5EF4-FFF2-40B4-BE49-F238E27FC236}">
              <a16:creationId xmlns:a16="http://schemas.microsoft.com/office/drawing/2014/main" id="{FF40C4F9-2D3E-40C4-A955-37C886FA4EBC}"/>
            </a:ext>
          </a:extLst>
        </xdr:cNvPr>
        <xdr:cNvCxnSpPr/>
      </xdr:nvCxnSpPr>
      <xdr:spPr>
        <a:xfrm>
          <a:off x="1130300" y="641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a:extLst>
            <a:ext uri="{FF2B5EF4-FFF2-40B4-BE49-F238E27FC236}">
              <a16:creationId xmlns:a16="http://schemas.microsoft.com/office/drawing/2014/main" id="{36362286-75E5-4FBE-AFBF-EE850239C39A}"/>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E5E22373-CFD4-4DE4-B00B-497E9D80DB22}"/>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93AC5611-1467-4332-979E-8F2C85FC9EB9}"/>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65F5FDE-9FD7-4486-ABF7-EDB1A3560242}"/>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8" name="n_1mainValue【図書館】&#10;有形固定資産減価償却率">
          <a:extLst>
            <a:ext uri="{FF2B5EF4-FFF2-40B4-BE49-F238E27FC236}">
              <a16:creationId xmlns:a16="http://schemas.microsoft.com/office/drawing/2014/main" id="{C8837B7D-C149-4F1A-9E28-CD8E250D440A}"/>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9" name="n_2mainValue【図書館】&#10;有形固定資産減価償却率">
          <a:extLst>
            <a:ext uri="{FF2B5EF4-FFF2-40B4-BE49-F238E27FC236}">
              <a16:creationId xmlns:a16="http://schemas.microsoft.com/office/drawing/2014/main" id="{EAE43B2A-C76E-4083-8B54-086F4E05BE7A}"/>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C3D86C8-9060-4DC0-AC49-2AD005D56046}"/>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a:extLst>
            <a:ext uri="{FF2B5EF4-FFF2-40B4-BE49-F238E27FC236}">
              <a16:creationId xmlns:a16="http://schemas.microsoft.com/office/drawing/2014/main" id="{3C6489BF-39F9-4B22-8AF1-6A11A36D7879}"/>
            </a:ext>
          </a:extLst>
        </xdr:cNvPr>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B6591B3-080D-4B85-899B-F76E26C977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39BE21-B8FD-4A83-93D2-93593DEA55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12B695B-8589-4F58-B2FF-0E35A59095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8D1EDF-38A8-44ED-AB4C-97528E8105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E064791-9E24-4BC9-84F0-9B6B83DDF6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348D9BB-AA28-4084-ABE6-9DA40B115E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B5858D9-8A91-4D12-BA79-6A3793B06A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92ED1CD-0515-4202-9904-AFEC98011A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951B42F-A2DA-413D-9A39-D62CD1AD926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5577784-5B02-47B1-834E-DB1C52F294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478DB17-4D0C-4523-98D1-9E9EC78254A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344B66B-12F6-4A2A-8F1A-B91D320E870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EE46571-DA8B-4115-B70F-9215B3C8709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0279835-F71C-495E-826C-5CD8AEF05CC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3960259-8851-4407-B36D-F7021C796C7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D0B0516-C66E-4FFF-9E93-4C47987F04A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CEC6EEA-0D0A-4699-9EB9-CB99428DB81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8B03728-3440-4FB1-B5FE-ADC8281993F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E313CF9-B414-4FFE-9705-C9998EFAD0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76CE864-3854-4AAA-8D92-230C2737930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4E35C40-3180-4F9E-A64D-E44F124C39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86807D-ABB4-4784-B082-77507E8C20C5}"/>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E04BC70E-3A33-486C-9AAF-A9B66231019B}"/>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5A6A1289-E23B-4724-A3E3-B3E8BB02E76D}"/>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362B3FE-5D1A-4D71-AB45-8FD37250C2EF}"/>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C757477F-97F1-473B-8977-CCAD07A68A1F}"/>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BC90F6D3-15C0-4D67-B4D4-241104A35637}"/>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F3CAC836-0809-4006-971A-453ABCD9B96F}"/>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F078A35-78E6-41D6-8ECA-A8E33CDEF5C9}"/>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9996D935-77C6-4159-B9C5-7EA92A942306}"/>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7B01535C-48EB-4D6F-9183-3A29E2D5421D}"/>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851B5834-1762-47C6-805C-3F8F7EB757EA}"/>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9216CDE-8975-4D49-97C1-2B632A9DA6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5511B5A-7B20-476E-B840-3BC3E745BB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A294A1-2ABF-47E8-9130-E32E56634B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29418D-1588-4A59-9665-CA721F043D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237A81-320A-4EEA-8811-4B98059209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43688</xdr:rowOff>
    </xdr:from>
    <xdr:to>
      <xdr:col>55</xdr:col>
      <xdr:colOff>50800</xdr:colOff>
      <xdr:row>36</xdr:row>
      <xdr:rowOff>145288</xdr:rowOff>
    </xdr:to>
    <xdr:sp macro="" textlink="">
      <xdr:nvSpPr>
        <xdr:cNvPr id="129" name="楕円 128">
          <a:extLst>
            <a:ext uri="{FF2B5EF4-FFF2-40B4-BE49-F238E27FC236}">
              <a16:creationId xmlns:a16="http://schemas.microsoft.com/office/drawing/2014/main" id="{04F2D2EB-2CA9-4942-9881-556E6D1A51F7}"/>
            </a:ext>
          </a:extLst>
        </xdr:cNvPr>
        <xdr:cNvSpPr/>
      </xdr:nvSpPr>
      <xdr:spPr>
        <a:xfrm>
          <a:off x="10426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66565</xdr:rowOff>
    </xdr:from>
    <xdr:ext cx="469744" cy="259045"/>
    <xdr:sp macro="" textlink="">
      <xdr:nvSpPr>
        <xdr:cNvPr id="130" name="【図書館】&#10;一人当たり面積該当値テキスト">
          <a:extLst>
            <a:ext uri="{FF2B5EF4-FFF2-40B4-BE49-F238E27FC236}">
              <a16:creationId xmlns:a16="http://schemas.microsoft.com/office/drawing/2014/main" id="{1C12056E-2449-4BE6-9E11-925AEA25EC1C}"/>
            </a:ext>
          </a:extLst>
        </xdr:cNvPr>
        <xdr:cNvSpPr txBox="1"/>
      </xdr:nvSpPr>
      <xdr:spPr>
        <a:xfrm>
          <a:off x="105156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43688</xdr:rowOff>
    </xdr:from>
    <xdr:to>
      <xdr:col>50</xdr:col>
      <xdr:colOff>165100</xdr:colOff>
      <xdr:row>36</xdr:row>
      <xdr:rowOff>145288</xdr:rowOff>
    </xdr:to>
    <xdr:sp macro="" textlink="">
      <xdr:nvSpPr>
        <xdr:cNvPr id="131" name="楕円 130">
          <a:extLst>
            <a:ext uri="{FF2B5EF4-FFF2-40B4-BE49-F238E27FC236}">
              <a16:creationId xmlns:a16="http://schemas.microsoft.com/office/drawing/2014/main" id="{3778A4EF-F7EE-4DBD-A787-52CBDEE025A8}"/>
            </a:ext>
          </a:extLst>
        </xdr:cNvPr>
        <xdr:cNvSpPr/>
      </xdr:nvSpPr>
      <xdr:spPr>
        <a:xfrm>
          <a:off x="9588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94488</xdr:rowOff>
    </xdr:from>
    <xdr:to>
      <xdr:col>55</xdr:col>
      <xdr:colOff>0</xdr:colOff>
      <xdr:row>36</xdr:row>
      <xdr:rowOff>94488</xdr:rowOff>
    </xdr:to>
    <xdr:cxnSp macro="">
      <xdr:nvCxnSpPr>
        <xdr:cNvPr id="132" name="直線コネクタ 131">
          <a:extLst>
            <a:ext uri="{FF2B5EF4-FFF2-40B4-BE49-F238E27FC236}">
              <a16:creationId xmlns:a16="http://schemas.microsoft.com/office/drawing/2014/main" id="{3A437DF9-8E76-410E-B793-B9C035393AB0}"/>
            </a:ext>
          </a:extLst>
        </xdr:cNvPr>
        <xdr:cNvCxnSpPr/>
      </xdr:nvCxnSpPr>
      <xdr:spPr>
        <a:xfrm>
          <a:off x="9639300" y="6266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43688</xdr:rowOff>
    </xdr:from>
    <xdr:to>
      <xdr:col>46</xdr:col>
      <xdr:colOff>38100</xdr:colOff>
      <xdr:row>36</xdr:row>
      <xdr:rowOff>145288</xdr:rowOff>
    </xdr:to>
    <xdr:sp macro="" textlink="">
      <xdr:nvSpPr>
        <xdr:cNvPr id="133" name="楕円 132">
          <a:extLst>
            <a:ext uri="{FF2B5EF4-FFF2-40B4-BE49-F238E27FC236}">
              <a16:creationId xmlns:a16="http://schemas.microsoft.com/office/drawing/2014/main" id="{5F041605-2213-48E3-9D75-E34AF79BC357}"/>
            </a:ext>
          </a:extLst>
        </xdr:cNvPr>
        <xdr:cNvSpPr/>
      </xdr:nvSpPr>
      <xdr:spPr>
        <a:xfrm>
          <a:off x="8699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94488</xdr:rowOff>
    </xdr:from>
    <xdr:to>
      <xdr:col>50</xdr:col>
      <xdr:colOff>114300</xdr:colOff>
      <xdr:row>36</xdr:row>
      <xdr:rowOff>94488</xdr:rowOff>
    </xdr:to>
    <xdr:cxnSp macro="">
      <xdr:nvCxnSpPr>
        <xdr:cNvPr id="134" name="直線コネクタ 133">
          <a:extLst>
            <a:ext uri="{FF2B5EF4-FFF2-40B4-BE49-F238E27FC236}">
              <a16:creationId xmlns:a16="http://schemas.microsoft.com/office/drawing/2014/main" id="{BAEF8271-0253-41B4-B4FC-BB02A145DC69}"/>
            </a:ext>
          </a:extLst>
        </xdr:cNvPr>
        <xdr:cNvCxnSpPr/>
      </xdr:nvCxnSpPr>
      <xdr:spPr>
        <a:xfrm>
          <a:off x="8750300" y="6266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43688</xdr:rowOff>
    </xdr:from>
    <xdr:to>
      <xdr:col>41</xdr:col>
      <xdr:colOff>101600</xdr:colOff>
      <xdr:row>36</xdr:row>
      <xdr:rowOff>145288</xdr:rowOff>
    </xdr:to>
    <xdr:sp macro="" textlink="">
      <xdr:nvSpPr>
        <xdr:cNvPr id="135" name="楕円 134">
          <a:extLst>
            <a:ext uri="{FF2B5EF4-FFF2-40B4-BE49-F238E27FC236}">
              <a16:creationId xmlns:a16="http://schemas.microsoft.com/office/drawing/2014/main" id="{FC70BF9A-2319-488C-A58E-6D7500D927FB}"/>
            </a:ext>
          </a:extLst>
        </xdr:cNvPr>
        <xdr:cNvSpPr/>
      </xdr:nvSpPr>
      <xdr:spPr>
        <a:xfrm>
          <a:off x="781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94488</xdr:rowOff>
    </xdr:from>
    <xdr:to>
      <xdr:col>45</xdr:col>
      <xdr:colOff>177800</xdr:colOff>
      <xdr:row>36</xdr:row>
      <xdr:rowOff>94488</xdr:rowOff>
    </xdr:to>
    <xdr:cxnSp macro="">
      <xdr:nvCxnSpPr>
        <xdr:cNvPr id="136" name="直線コネクタ 135">
          <a:extLst>
            <a:ext uri="{FF2B5EF4-FFF2-40B4-BE49-F238E27FC236}">
              <a16:creationId xmlns:a16="http://schemas.microsoft.com/office/drawing/2014/main" id="{86C1E401-1541-4929-9C1E-0B24D54C7F92}"/>
            </a:ext>
          </a:extLst>
        </xdr:cNvPr>
        <xdr:cNvCxnSpPr/>
      </xdr:nvCxnSpPr>
      <xdr:spPr>
        <a:xfrm>
          <a:off x="7861300" y="6266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43688</xdr:rowOff>
    </xdr:from>
    <xdr:to>
      <xdr:col>36</xdr:col>
      <xdr:colOff>165100</xdr:colOff>
      <xdr:row>36</xdr:row>
      <xdr:rowOff>145288</xdr:rowOff>
    </xdr:to>
    <xdr:sp macro="" textlink="">
      <xdr:nvSpPr>
        <xdr:cNvPr id="137" name="楕円 136">
          <a:extLst>
            <a:ext uri="{FF2B5EF4-FFF2-40B4-BE49-F238E27FC236}">
              <a16:creationId xmlns:a16="http://schemas.microsoft.com/office/drawing/2014/main" id="{05123B83-88D4-4A90-AEA9-FE0275F68129}"/>
            </a:ext>
          </a:extLst>
        </xdr:cNvPr>
        <xdr:cNvSpPr/>
      </xdr:nvSpPr>
      <xdr:spPr>
        <a:xfrm>
          <a:off x="692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94488</xdr:rowOff>
    </xdr:from>
    <xdr:to>
      <xdr:col>41</xdr:col>
      <xdr:colOff>50800</xdr:colOff>
      <xdr:row>36</xdr:row>
      <xdr:rowOff>94488</xdr:rowOff>
    </xdr:to>
    <xdr:cxnSp macro="">
      <xdr:nvCxnSpPr>
        <xdr:cNvPr id="138" name="直線コネクタ 137">
          <a:extLst>
            <a:ext uri="{FF2B5EF4-FFF2-40B4-BE49-F238E27FC236}">
              <a16:creationId xmlns:a16="http://schemas.microsoft.com/office/drawing/2014/main" id="{37ED4C5A-FC6E-4066-BB5F-49BE9AACEF80}"/>
            </a:ext>
          </a:extLst>
        </xdr:cNvPr>
        <xdr:cNvCxnSpPr/>
      </xdr:nvCxnSpPr>
      <xdr:spPr>
        <a:xfrm>
          <a:off x="6972300" y="6266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127E50F0-6BD4-492B-B9B5-1E55EE5176E6}"/>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6991C8D4-A649-4337-B80B-38808785BECB}"/>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848E4517-DA8C-4029-843C-B0A39C43C922}"/>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E9474356-3553-4FB4-A4DF-07D98C085864}"/>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161815</xdr:rowOff>
    </xdr:from>
    <xdr:ext cx="469744" cy="259045"/>
    <xdr:sp macro="" textlink="">
      <xdr:nvSpPr>
        <xdr:cNvPr id="143" name="n_1mainValue【図書館】&#10;一人当たり面積">
          <a:extLst>
            <a:ext uri="{FF2B5EF4-FFF2-40B4-BE49-F238E27FC236}">
              <a16:creationId xmlns:a16="http://schemas.microsoft.com/office/drawing/2014/main" id="{BD4C0016-17BC-4256-888F-6CB0B5FE02A7}"/>
            </a:ext>
          </a:extLst>
        </xdr:cNvPr>
        <xdr:cNvSpPr txBox="1"/>
      </xdr:nvSpPr>
      <xdr:spPr>
        <a:xfrm>
          <a:off x="9391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161815</xdr:rowOff>
    </xdr:from>
    <xdr:ext cx="469744" cy="259045"/>
    <xdr:sp macro="" textlink="">
      <xdr:nvSpPr>
        <xdr:cNvPr id="144" name="n_2mainValue【図書館】&#10;一人当たり面積">
          <a:extLst>
            <a:ext uri="{FF2B5EF4-FFF2-40B4-BE49-F238E27FC236}">
              <a16:creationId xmlns:a16="http://schemas.microsoft.com/office/drawing/2014/main" id="{91C9FFC2-D5B3-4B0E-B4EA-E74534D193D1}"/>
            </a:ext>
          </a:extLst>
        </xdr:cNvPr>
        <xdr:cNvSpPr txBox="1"/>
      </xdr:nvSpPr>
      <xdr:spPr>
        <a:xfrm>
          <a:off x="8515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161815</xdr:rowOff>
    </xdr:from>
    <xdr:ext cx="469744" cy="259045"/>
    <xdr:sp macro="" textlink="">
      <xdr:nvSpPr>
        <xdr:cNvPr id="145" name="n_3mainValue【図書館】&#10;一人当たり面積">
          <a:extLst>
            <a:ext uri="{FF2B5EF4-FFF2-40B4-BE49-F238E27FC236}">
              <a16:creationId xmlns:a16="http://schemas.microsoft.com/office/drawing/2014/main" id="{A25C9C92-6938-40BF-BC0C-73B15BEF6C2F}"/>
            </a:ext>
          </a:extLst>
        </xdr:cNvPr>
        <xdr:cNvSpPr txBox="1"/>
      </xdr:nvSpPr>
      <xdr:spPr>
        <a:xfrm>
          <a:off x="7626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161815</xdr:rowOff>
    </xdr:from>
    <xdr:ext cx="469744" cy="259045"/>
    <xdr:sp macro="" textlink="">
      <xdr:nvSpPr>
        <xdr:cNvPr id="146" name="n_4mainValue【図書館】&#10;一人当たり面積">
          <a:extLst>
            <a:ext uri="{FF2B5EF4-FFF2-40B4-BE49-F238E27FC236}">
              <a16:creationId xmlns:a16="http://schemas.microsoft.com/office/drawing/2014/main" id="{22125921-69F9-4530-BC7C-C10C98C32A2D}"/>
            </a:ext>
          </a:extLst>
        </xdr:cNvPr>
        <xdr:cNvSpPr txBox="1"/>
      </xdr:nvSpPr>
      <xdr:spPr>
        <a:xfrm>
          <a:off x="6737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F50956E-13F3-485D-A5EB-7502541950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18B8228-F4BE-44BC-B905-F37A47461F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FA37160-C173-4BF1-AB73-D70D140207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DA7DA18-7B51-4C25-A711-34F723F5A2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0C8D02B-AA1C-4102-9A56-C524F37EA9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0405813-0FC5-4E52-A9EE-5838FABF08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6F7F521-5FF9-491F-B844-0D11DB7833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32F755C-E23C-4817-A201-A3888395C4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913F404-6A20-4D6D-82FA-F7F698F260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4049DE8-C599-4726-98AE-02C0FDD50D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928B17A-6D7A-4D1C-BB77-71AA1FD562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FAEEF7A-BC6C-49AB-AA3E-69FE0563CD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EC511A2-E5E2-4D38-8A0E-0CA520DD611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5EE97F4-F53F-4997-9AA8-612E31BC5D6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0F1791A-C006-43F5-BA6B-21638B9310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202DD18-5F57-42F2-8EB3-D0E5E7F105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1D8D9C1-6DF0-492E-97B0-816C814CA5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D8DADCC-B923-4C5D-8B4D-144B9B66AD2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8EBF1B4-B86A-44C1-8856-21D65E4F66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E816176-A26B-4587-9B22-1FA26071959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5DD1C16-9A2D-47A5-BEB8-11DE96D1436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B7A76D3-F3C3-4A1C-8305-E9AE8204E0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DACED15-251A-42AB-B26F-C876005A7D1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AB4EA6C-4831-44A6-854D-B567C81E21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277E03DE-39C6-4936-A660-8FB6EC7E18EB}"/>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581A06F-6999-4059-B150-9CA54F6975E1}"/>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DA4DA4C1-ED45-4BB1-BFD8-65AFF984CACB}"/>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80AE361-5F34-451A-AB9A-6243A9CE953A}"/>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4FDDDC3C-9EB8-4E21-B33D-1514DA8B7834}"/>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E92551A-18A8-4CC3-BF16-9EE96B70AB4E}"/>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37A0E2BA-94B4-4E21-AABE-E67F20923E28}"/>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242B39CC-721D-4CE3-852F-7C42EF2F640E}"/>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BAE426B8-9AF9-4FC0-B209-B01CE1321F8E}"/>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30A2041F-5420-4335-AE98-277B3D952818}"/>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5AA4A243-A2F6-4BCD-A2AE-348595BCFF5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AA762C6-3F47-42D5-9327-FB71C8196BD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0375282-8D6D-4B25-9A2F-F74692D49D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08A4F8-231E-40BE-8B7B-4855C826D8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0CBB12-EE4E-4240-97F0-377D00E535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D966788-FC46-428A-A688-7B3855AF39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7" name="楕円 186">
          <a:extLst>
            <a:ext uri="{FF2B5EF4-FFF2-40B4-BE49-F238E27FC236}">
              <a16:creationId xmlns:a16="http://schemas.microsoft.com/office/drawing/2014/main" id="{779306F2-BD6D-45C0-9992-9A9458276423}"/>
            </a:ext>
          </a:extLst>
        </xdr:cNvPr>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5E2B74C-8705-4C9C-846F-5E1B56C632AB}"/>
            </a:ext>
          </a:extLst>
        </xdr:cNvPr>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189" name="楕円 188">
          <a:extLst>
            <a:ext uri="{FF2B5EF4-FFF2-40B4-BE49-F238E27FC236}">
              <a16:creationId xmlns:a16="http://schemas.microsoft.com/office/drawing/2014/main" id="{59A67E87-AA31-47AA-B6C1-452704ADEE04}"/>
            </a:ext>
          </a:extLst>
        </xdr:cNvPr>
        <xdr:cNvSpPr/>
      </xdr:nvSpPr>
      <xdr:spPr>
        <a:xfrm>
          <a:off x="3746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62</xdr:row>
      <xdr:rowOff>13335</xdr:rowOff>
    </xdr:to>
    <xdr:cxnSp macro="">
      <xdr:nvCxnSpPr>
        <xdr:cNvPr id="190" name="直線コネクタ 189">
          <a:extLst>
            <a:ext uri="{FF2B5EF4-FFF2-40B4-BE49-F238E27FC236}">
              <a16:creationId xmlns:a16="http://schemas.microsoft.com/office/drawing/2014/main" id="{BB44DACB-83BD-4A8E-9E87-B7526650598E}"/>
            </a:ext>
          </a:extLst>
        </xdr:cNvPr>
        <xdr:cNvCxnSpPr/>
      </xdr:nvCxnSpPr>
      <xdr:spPr>
        <a:xfrm flipV="1">
          <a:off x="3797300" y="105803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a:extLst>
            <a:ext uri="{FF2B5EF4-FFF2-40B4-BE49-F238E27FC236}">
              <a16:creationId xmlns:a16="http://schemas.microsoft.com/office/drawing/2014/main" id="{707F3F61-59DA-4BC1-B817-3F3AC00ADC09}"/>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13335</xdr:rowOff>
    </xdr:to>
    <xdr:cxnSp macro="">
      <xdr:nvCxnSpPr>
        <xdr:cNvPr id="192" name="直線コネクタ 191">
          <a:extLst>
            <a:ext uri="{FF2B5EF4-FFF2-40B4-BE49-F238E27FC236}">
              <a16:creationId xmlns:a16="http://schemas.microsoft.com/office/drawing/2014/main" id="{C9624281-1383-4130-AE95-481E8D25C589}"/>
            </a:ext>
          </a:extLst>
        </xdr:cNvPr>
        <xdr:cNvCxnSpPr/>
      </xdr:nvCxnSpPr>
      <xdr:spPr>
        <a:xfrm>
          <a:off x="2908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3" name="楕円 192">
          <a:extLst>
            <a:ext uri="{FF2B5EF4-FFF2-40B4-BE49-F238E27FC236}">
              <a16:creationId xmlns:a16="http://schemas.microsoft.com/office/drawing/2014/main" id="{443973DA-3C40-4C13-BECA-C65608456709}"/>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62</xdr:row>
      <xdr:rowOff>11430</xdr:rowOff>
    </xdr:to>
    <xdr:cxnSp macro="">
      <xdr:nvCxnSpPr>
        <xdr:cNvPr id="194" name="直線コネクタ 193">
          <a:extLst>
            <a:ext uri="{FF2B5EF4-FFF2-40B4-BE49-F238E27FC236}">
              <a16:creationId xmlns:a16="http://schemas.microsoft.com/office/drawing/2014/main" id="{B22813AA-C330-456D-BB9F-86E7D26BF4A9}"/>
            </a:ext>
          </a:extLst>
        </xdr:cNvPr>
        <xdr:cNvCxnSpPr/>
      </xdr:nvCxnSpPr>
      <xdr:spPr>
        <a:xfrm>
          <a:off x="2019300" y="10527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5" name="楕円 194">
          <a:extLst>
            <a:ext uri="{FF2B5EF4-FFF2-40B4-BE49-F238E27FC236}">
              <a16:creationId xmlns:a16="http://schemas.microsoft.com/office/drawing/2014/main" id="{8175F826-E9CF-4931-B576-7B723EEE9B65}"/>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68580</xdr:rowOff>
    </xdr:to>
    <xdr:cxnSp macro="">
      <xdr:nvCxnSpPr>
        <xdr:cNvPr id="196" name="直線コネクタ 195">
          <a:extLst>
            <a:ext uri="{FF2B5EF4-FFF2-40B4-BE49-F238E27FC236}">
              <a16:creationId xmlns:a16="http://schemas.microsoft.com/office/drawing/2014/main" id="{63D69B7F-FA8B-4935-A809-E58DA1134535}"/>
            </a:ext>
          </a:extLst>
        </xdr:cNvPr>
        <xdr:cNvCxnSpPr/>
      </xdr:nvCxnSpPr>
      <xdr:spPr>
        <a:xfrm>
          <a:off x="1130300" y="10515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2B3702B2-C6B5-4BCE-BD82-839264F382FB}"/>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B2B00379-9D83-4E71-84BA-D4B6DFFB62A5}"/>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7B9B18EE-2B8D-4035-BAA4-F2C7BE5B60F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45F67620-1D0B-425E-A94E-2D687ECAA62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55262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86031BF-4F42-41A1-9330-7E4973E0F3CF}"/>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体育館・プール】&#10;有形固定資産減価償却率">
          <a:extLst>
            <a:ext uri="{FF2B5EF4-FFF2-40B4-BE49-F238E27FC236}">
              <a16:creationId xmlns:a16="http://schemas.microsoft.com/office/drawing/2014/main" id="{5EAF06E6-A9ED-4969-92EF-3D1E09A59025}"/>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3EA4E37-5844-4512-AA65-A84FB14BE082}"/>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4" name="n_4mainValue【体育館・プール】&#10;有形固定資産減価償却率">
          <a:extLst>
            <a:ext uri="{FF2B5EF4-FFF2-40B4-BE49-F238E27FC236}">
              <a16:creationId xmlns:a16="http://schemas.microsoft.com/office/drawing/2014/main" id="{4EA30143-7FD7-43F2-B788-EE3A68C05A5D}"/>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54BF2AD-A65D-4E6B-8347-B76353B879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520C5EF-0536-408F-8B77-6EB3D56F94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D27DF6D-E64E-484F-BF6C-659979354E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6F332F5-177D-42FD-822C-34E3C91539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7CEBA91-DA47-462A-BAFA-DEA651908C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C89662B-5427-4BFE-9B5F-F428E3CB17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EDB3933-6C08-4BED-9A7C-FCC0265D78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A87B698-9D15-4D08-BBE9-BB546CC2FA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CC08F8A-AB80-4AA3-91EF-FA58125FBB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A0CC6C7-7CC7-469E-909F-A1ECFD0BB3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E17D090-E291-4A4A-A041-4358C2035D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BAF332F-6FEA-4552-BBAA-D938197A876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0E9E556-539F-4C3A-B3C2-EE7998D521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27C622A4-BAC4-4A83-B3AF-32B9070B672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2B1DB97-E4DF-40F4-8F3F-1135B91E9E3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7A7DB8D7-541C-4B09-88F3-24438E3FC83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3799283-2E7C-46D2-98E2-0661857E64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4F5AE13-3DE3-4323-8E61-B15E2F20A5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A9A66B8-FE54-4D4A-A2AE-486CBED138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9E07876-D2B3-406F-A26E-9C28CD00954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2E173EE-F8A6-49A1-88D1-16346CC5D8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6AB9617-E9BA-43A6-BA36-48731C1B45B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A0763B2-CED5-4E1D-9302-67208FD705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BC942067-2F90-4C60-9922-413FC84D629D}"/>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5D5120B0-1065-42C5-978A-15B65BBF1809}"/>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F4BE00C8-C479-4198-BCE9-0D353E3C79AF}"/>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4F3871FE-52C8-428D-8F3E-AFBA6D457327}"/>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DF00C206-9738-43A7-B6C8-C221E701F683}"/>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42736F5E-F167-40C5-A197-C1D27D3C4D36}"/>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901FC5C-4C00-46FB-AD66-78AB5EE522E2}"/>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395B89FD-603A-411B-947C-5D12DA4B6468}"/>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4902720B-8C6B-4B5B-AC69-B1DEED9513A5}"/>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255B2B13-7ED0-4C42-9532-810FACCCD4FA}"/>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8CB685E2-0040-4421-83AC-4E6789C98071}"/>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E991C47-E5DD-4817-8653-D3E57CEAC8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7FC327-6162-47BE-906B-BFBC505699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AB55AE-F44D-44B9-8E8C-B897A56B80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77A21E2-BAD1-4325-BE05-FC52E289E0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15D8AC6-3DBC-4CE5-B1ED-181E786B75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44" name="楕円 243">
          <a:extLst>
            <a:ext uri="{FF2B5EF4-FFF2-40B4-BE49-F238E27FC236}">
              <a16:creationId xmlns:a16="http://schemas.microsoft.com/office/drawing/2014/main" id="{F7A91AA3-68EF-4B6C-8687-E12CF0D067DA}"/>
            </a:ext>
          </a:extLst>
        </xdr:cNvPr>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45" name="【体育館・プール】&#10;一人当たり面積該当値テキスト">
          <a:extLst>
            <a:ext uri="{FF2B5EF4-FFF2-40B4-BE49-F238E27FC236}">
              <a16:creationId xmlns:a16="http://schemas.microsoft.com/office/drawing/2014/main" id="{BE0462F3-26EB-49BB-AAD0-5339632048EC}"/>
            </a:ext>
          </a:extLst>
        </xdr:cNvPr>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246" name="楕円 245">
          <a:extLst>
            <a:ext uri="{FF2B5EF4-FFF2-40B4-BE49-F238E27FC236}">
              <a16:creationId xmlns:a16="http://schemas.microsoft.com/office/drawing/2014/main" id="{D099DA51-D387-4FE9-977D-39E57E209465}"/>
            </a:ext>
          </a:extLst>
        </xdr:cNvPr>
        <xdr:cNvSpPr/>
      </xdr:nvSpPr>
      <xdr:spPr>
        <a:xfrm>
          <a:off x="9588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164592</xdr:rowOff>
    </xdr:to>
    <xdr:cxnSp macro="">
      <xdr:nvCxnSpPr>
        <xdr:cNvPr id="247" name="直線コネクタ 246">
          <a:extLst>
            <a:ext uri="{FF2B5EF4-FFF2-40B4-BE49-F238E27FC236}">
              <a16:creationId xmlns:a16="http://schemas.microsoft.com/office/drawing/2014/main" id="{34F36F63-4681-4693-9C97-8F75DA730647}"/>
            </a:ext>
          </a:extLst>
        </xdr:cNvPr>
        <xdr:cNvCxnSpPr/>
      </xdr:nvCxnSpPr>
      <xdr:spPr>
        <a:xfrm flipV="1">
          <a:off x="9639300" y="109651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101600</xdr:rowOff>
    </xdr:from>
    <xdr:to>
      <xdr:col>46</xdr:col>
      <xdr:colOff>38100</xdr:colOff>
      <xdr:row>64</xdr:row>
      <xdr:rowOff>31750</xdr:rowOff>
    </xdr:to>
    <xdr:sp macro="" textlink="">
      <xdr:nvSpPr>
        <xdr:cNvPr id="248" name="楕円 247">
          <a:extLst>
            <a:ext uri="{FF2B5EF4-FFF2-40B4-BE49-F238E27FC236}">
              <a16:creationId xmlns:a16="http://schemas.microsoft.com/office/drawing/2014/main" id="{894E60B7-3E97-4AC5-9404-E495F7F0D3D8}"/>
            </a:ext>
          </a:extLst>
        </xdr:cNvPr>
        <xdr:cNvSpPr/>
      </xdr:nvSpPr>
      <xdr:spPr>
        <a:xfrm>
          <a:off x="8699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152400</xdr:rowOff>
    </xdr:from>
    <xdr:to>
      <xdr:col>50</xdr:col>
      <xdr:colOff>114300</xdr:colOff>
      <xdr:row>63</xdr:row>
      <xdr:rowOff>164592</xdr:rowOff>
    </xdr:to>
    <xdr:cxnSp macro="">
      <xdr:nvCxnSpPr>
        <xdr:cNvPr id="249" name="直線コネクタ 248">
          <a:extLst>
            <a:ext uri="{FF2B5EF4-FFF2-40B4-BE49-F238E27FC236}">
              <a16:creationId xmlns:a16="http://schemas.microsoft.com/office/drawing/2014/main" id="{582F01B9-6030-48B1-9FC9-899BC4B26B2F}"/>
            </a:ext>
          </a:extLst>
        </xdr:cNvPr>
        <xdr:cNvCxnSpPr/>
      </xdr:nvCxnSpPr>
      <xdr:spPr>
        <a:xfrm>
          <a:off x="8750300" y="1095375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99314</xdr:rowOff>
    </xdr:from>
    <xdr:to>
      <xdr:col>41</xdr:col>
      <xdr:colOff>101600</xdr:colOff>
      <xdr:row>64</xdr:row>
      <xdr:rowOff>29464</xdr:rowOff>
    </xdr:to>
    <xdr:sp macro="" textlink="">
      <xdr:nvSpPr>
        <xdr:cNvPr id="250" name="楕円 249">
          <a:extLst>
            <a:ext uri="{FF2B5EF4-FFF2-40B4-BE49-F238E27FC236}">
              <a16:creationId xmlns:a16="http://schemas.microsoft.com/office/drawing/2014/main" id="{53F8F309-EFE2-43EF-B968-0413299518C4}"/>
            </a:ext>
          </a:extLst>
        </xdr:cNvPr>
        <xdr:cNvSpPr/>
      </xdr:nvSpPr>
      <xdr:spPr>
        <a:xfrm>
          <a:off x="7810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150114</xdr:rowOff>
    </xdr:from>
    <xdr:to>
      <xdr:col>45</xdr:col>
      <xdr:colOff>177800</xdr:colOff>
      <xdr:row>63</xdr:row>
      <xdr:rowOff>152400</xdr:rowOff>
    </xdr:to>
    <xdr:cxnSp macro="">
      <xdr:nvCxnSpPr>
        <xdr:cNvPr id="251" name="直線コネクタ 250">
          <a:extLst>
            <a:ext uri="{FF2B5EF4-FFF2-40B4-BE49-F238E27FC236}">
              <a16:creationId xmlns:a16="http://schemas.microsoft.com/office/drawing/2014/main" id="{B123502A-83B2-4C8B-BE6F-1A6ACB46FFF5}"/>
            </a:ext>
          </a:extLst>
        </xdr:cNvPr>
        <xdr:cNvCxnSpPr/>
      </xdr:nvCxnSpPr>
      <xdr:spPr>
        <a:xfrm>
          <a:off x="7861300" y="10951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99314</xdr:rowOff>
    </xdr:from>
    <xdr:to>
      <xdr:col>36</xdr:col>
      <xdr:colOff>165100</xdr:colOff>
      <xdr:row>64</xdr:row>
      <xdr:rowOff>29464</xdr:rowOff>
    </xdr:to>
    <xdr:sp macro="" textlink="">
      <xdr:nvSpPr>
        <xdr:cNvPr id="252" name="楕円 251">
          <a:extLst>
            <a:ext uri="{FF2B5EF4-FFF2-40B4-BE49-F238E27FC236}">
              <a16:creationId xmlns:a16="http://schemas.microsoft.com/office/drawing/2014/main" id="{E455EAEB-F22B-4730-8B9C-246957D3ADBF}"/>
            </a:ext>
          </a:extLst>
        </xdr:cNvPr>
        <xdr:cNvSpPr/>
      </xdr:nvSpPr>
      <xdr:spPr>
        <a:xfrm>
          <a:off x="6921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150114</xdr:rowOff>
    </xdr:from>
    <xdr:to>
      <xdr:col>41</xdr:col>
      <xdr:colOff>50800</xdr:colOff>
      <xdr:row>63</xdr:row>
      <xdr:rowOff>150114</xdr:rowOff>
    </xdr:to>
    <xdr:cxnSp macro="">
      <xdr:nvCxnSpPr>
        <xdr:cNvPr id="253" name="直線コネクタ 252">
          <a:extLst>
            <a:ext uri="{FF2B5EF4-FFF2-40B4-BE49-F238E27FC236}">
              <a16:creationId xmlns:a16="http://schemas.microsoft.com/office/drawing/2014/main" id="{CF439CE5-6BFE-4B74-ADC0-92CCC977AFB0}"/>
            </a:ext>
          </a:extLst>
        </xdr:cNvPr>
        <xdr:cNvCxnSpPr/>
      </xdr:nvCxnSpPr>
      <xdr:spPr>
        <a:xfrm>
          <a:off x="6972300" y="10951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4E8E4BCB-2294-4C58-8C54-EB08B19ABA70}"/>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EE4845C7-7DA6-4ED9-AE75-F5441BC6CDC1}"/>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B881A086-2201-44E8-B5D9-17ECA63C1F7E}"/>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713FDB56-22EB-4F9B-99E9-AF85AA92A6F1}"/>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35069</xdr:rowOff>
    </xdr:from>
    <xdr:ext cx="469744" cy="259045"/>
    <xdr:sp macro="" textlink="">
      <xdr:nvSpPr>
        <xdr:cNvPr id="258" name="n_1mainValue【体育館・プール】&#10;一人当たり面積">
          <a:extLst>
            <a:ext uri="{FF2B5EF4-FFF2-40B4-BE49-F238E27FC236}">
              <a16:creationId xmlns:a16="http://schemas.microsoft.com/office/drawing/2014/main" id="{E40CBEAF-281C-4AF7-96DF-EC6EF4865816}"/>
            </a:ext>
          </a:extLst>
        </xdr:cNvPr>
        <xdr:cNvSpPr txBox="1"/>
      </xdr:nvSpPr>
      <xdr:spPr>
        <a:xfrm>
          <a:off x="93917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22877</xdr:rowOff>
    </xdr:from>
    <xdr:ext cx="469744" cy="259045"/>
    <xdr:sp macro="" textlink="">
      <xdr:nvSpPr>
        <xdr:cNvPr id="259" name="n_2mainValue【体育館・プール】&#10;一人当たり面積">
          <a:extLst>
            <a:ext uri="{FF2B5EF4-FFF2-40B4-BE49-F238E27FC236}">
              <a16:creationId xmlns:a16="http://schemas.microsoft.com/office/drawing/2014/main" id="{AA69BB87-DF28-40B0-B988-A153FAE872EB}"/>
            </a:ext>
          </a:extLst>
        </xdr:cNvPr>
        <xdr:cNvSpPr txBox="1"/>
      </xdr:nvSpPr>
      <xdr:spPr>
        <a:xfrm>
          <a:off x="8515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20591</xdr:rowOff>
    </xdr:from>
    <xdr:ext cx="469744" cy="259045"/>
    <xdr:sp macro="" textlink="">
      <xdr:nvSpPr>
        <xdr:cNvPr id="260" name="n_3mainValue【体育館・プール】&#10;一人当たり面積">
          <a:extLst>
            <a:ext uri="{FF2B5EF4-FFF2-40B4-BE49-F238E27FC236}">
              <a16:creationId xmlns:a16="http://schemas.microsoft.com/office/drawing/2014/main" id="{61DCDE30-D578-416B-9A6E-9D535F91405F}"/>
            </a:ext>
          </a:extLst>
        </xdr:cNvPr>
        <xdr:cNvSpPr txBox="1"/>
      </xdr:nvSpPr>
      <xdr:spPr>
        <a:xfrm>
          <a:off x="76264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20591</xdr:rowOff>
    </xdr:from>
    <xdr:ext cx="469744" cy="259045"/>
    <xdr:sp macro="" textlink="">
      <xdr:nvSpPr>
        <xdr:cNvPr id="261" name="n_4mainValue【体育館・プール】&#10;一人当たり面積">
          <a:extLst>
            <a:ext uri="{FF2B5EF4-FFF2-40B4-BE49-F238E27FC236}">
              <a16:creationId xmlns:a16="http://schemas.microsoft.com/office/drawing/2014/main" id="{7BA89659-891E-4296-A027-EE36C970C924}"/>
            </a:ext>
          </a:extLst>
        </xdr:cNvPr>
        <xdr:cNvSpPr txBox="1"/>
      </xdr:nvSpPr>
      <xdr:spPr>
        <a:xfrm>
          <a:off x="67374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A78D429-729F-4673-837C-C3B00AD7BB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4125DE1-9094-42E8-8A3C-DE60AB74F2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46E201C-C517-424D-AABD-77992D499F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C0AE684-9283-4193-87D2-72D5136F72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C0BE9EB-B298-4547-A878-36B9C0BAA1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1B6C2A3-97E9-4AA3-B2B5-15CD6AC386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CA3902B-9643-4535-9744-C394021B19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153381C-AE2A-4F3B-9B13-73AAD49FA97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1041910-68FF-4BB0-A70C-7A70E4113A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E20FFB8-D87C-40A2-957E-D305A9573C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2937471-1449-4CE6-B856-C56A07A5B6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F0982F06-3B5F-416C-B632-E665F61C816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450BEA6-A154-4544-810D-16F7836EFB4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ABB45D3-FF56-4395-89A6-7EE56848EB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E952CD4-A7AE-4D82-A956-64A4AA3AC8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A01D9249-FF24-4A47-AEE5-FC637B7226A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C618FA3-866B-4F4E-9A2A-66CC8CBBB75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8E736FAA-6A70-4316-AE8B-5E0998761E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B42CDB2-AF1A-4FB4-810A-843FF2708B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4A3ACF5-A920-4771-8642-63E644AD7D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180CA5E3-02C9-4DF9-A3EA-BFB93EBFF4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E43B1F2-AF28-456D-BCA5-EACBA01D76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7E54D49-AD0C-4F29-B163-6781A64A99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61C2FA29-37AB-47B4-B4AD-C74B60D7B9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ACA76CCB-49C6-4C6D-A03D-0618EC22FBD5}"/>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54B81715-E8F6-4FC2-A260-99A24696D029}"/>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E6258297-DCED-4E5F-976B-EDBA05AFD449}"/>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1A169704-CAFA-4D75-B408-17DE8609C46E}"/>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3FAF7FBC-5FAC-4A5E-900C-8116D84C5C4D}"/>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54F056C3-6A20-4065-BE56-C6F8589DE1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69E9759-680D-409F-A97A-FC9A1C5425FB}"/>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6152F4C8-41E4-499B-BC39-B61B84EC672D}"/>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49651FE5-24CB-418E-A832-F4B2598174C5}"/>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CDC87AEC-CC86-4757-959D-BD45109983CD}"/>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586FA60B-B0A4-4603-8132-729BCB5773DA}"/>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05E5B5B-74A8-4C4C-A6B7-69472F024C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862C2A3-F5FE-4DE7-82EC-943C35D301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664C778-6E4B-47B7-9910-5AC25A491F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670E58C-45CF-490B-96F6-62A0EBBF80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2D64AF6-1068-4D40-B956-B42A38DE62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302" name="楕円 301">
          <a:extLst>
            <a:ext uri="{FF2B5EF4-FFF2-40B4-BE49-F238E27FC236}">
              <a16:creationId xmlns:a16="http://schemas.microsoft.com/office/drawing/2014/main" id="{9862E0B5-7266-4673-A31D-D292045AF90C}"/>
            </a:ext>
          </a:extLst>
        </xdr:cNvPr>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BD3E127-582B-411A-A405-70E2CD973445}"/>
            </a:ext>
          </a:extLst>
        </xdr:cNvPr>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304" name="楕円 303">
          <a:extLst>
            <a:ext uri="{FF2B5EF4-FFF2-40B4-BE49-F238E27FC236}">
              <a16:creationId xmlns:a16="http://schemas.microsoft.com/office/drawing/2014/main" id="{E5E33767-ACE5-4637-B070-DF1292038A40}"/>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40005</xdr:rowOff>
    </xdr:to>
    <xdr:cxnSp macro="">
      <xdr:nvCxnSpPr>
        <xdr:cNvPr id="305" name="直線コネクタ 304">
          <a:extLst>
            <a:ext uri="{FF2B5EF4-FFF2-40B4-BE49-F238E27FC236}">
              <a16:creationId xmlns:a16="http://schemas.microsoft.com/office/drawing/2014/main" id="{982CE837-00DD-43B7-8AF1-94554664FF84}"/>
            </a:ext>
          </a:extLst>
        </xdr:cNvPr>
        <xdr:cNvCxnSpPr/>
      </xdr:nvCxnSpPr>
      <xdr:spPr>
        <a:xfrm>
          <a:off x="3797300" y="1387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306" name="楕円 305">
          <a:extLst>
            <a:ext uri="{FF2B5EF4-FFF2-40B4-BE49-F238E27FC236}">
              <a16:creationId xmlns:a16="http://schemas.microsoft.com/office/drawing/2014/main" id="{B19E2E10-2788-4906-A575-19FC3AC1A113}"/>
            </a:ext>
          </a:extLst>
        </xdr:cNvPr>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82</xdr:row>
      <xdr:rowOff>32386</xdr:rowOff>
    </xdr:to>
    <xdr:cxnSp macro="">
      <xdr:nvCxnSpPr>
        <xdr:cNvPr id="307" name="直線コネクタ 306">
          <a:extLst>
            <a:ext uri="{FF2B5EF4-FFF2-40B4-BE49-F238E27FC236}">
              <a16:creationId xmlns:a16="http://schemas.microsoft.com/office/drawing/2014/main" id="{C63A04E6-5848-4DC9-AEA0-7DBF0A850583}"/>
            </a:ext>
          </a:extLst>
        </xdr:cNvPr>
        <xdr:cNvCxnSpPr/>
      </xdr:nvCxnSpPr>
      <xdr:spPr>
        <a:xfrm flipV="1">
          <a:off x="2908300" y="138760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8" name="楕円 307">
          <a:extLst>
            <a:ext uri="{FF2B5EF4-FFF2-40B4-BE49-F238E27FC236}">
              <a16:creationId xmlns:a16="http://schemas.microsoft.com/office/drawing/2014/main" id="{809FB9EC-D56A-44E9-98BD-DB33EF5B6E90}"/>
            </a:ext>
          </a:extLst>
        </xdr:cNvPr>
        <xdr:cNvSpPr/>
      </xdr:nvSpPr>
      <xdr:spPr>
        <a:xfrm>
          <a:off x="1968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120014</xdr:rowOff>
    </xdr:from>
    <xdr:to>
      <xdr:col>15</xdr:col>
      <xdr:colOff>50800</xdr:colOff>
      <xdr:row>82</xdr:row>
      <xdr:rowOff>32386</xdr:rowOff>
    </xdr:to>
    <xdr:cxnSp macro="">
      <xdr:nvCxnSpPr>
        <xdr:cNvPr id="309" name="直線コネクタ 308">
          <a:extLst>
            <a:ext uri="{FF2B5EF4-FFF2-40B4-BE49-F238E27FC236}">
              <a16:creationId xmlns:a16="http://schemas.microsoft.com/office/drawing/2014/main" id="{67FBFB27-0057-42DB-8D81-5AC751947E9F}"/>
            </a:ext>
          </a:extLst>
        </xdr:cNvPr>
        <xdr:cNvCxnSpPr/>
      </xdr:nvCxnSpPr>
      <xdr:spPr>
        <a:xfrm>
          <a:off x="2019300" y="140074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114936</xdr:rowOff>
    </xdr:from>
    <xdr:to>
      <xdr:col>6</xdr:col>
      <xdr:colOff>38100</xdr:colOff>
      <xdr:row>82</xdr:row>
      <xdr:rowOff>45086</xdr:rowOff>
    </xdr:to>
    <xdr:sp macro="" textlink="">
      <xdr:nvSpPr>
        <xdr:cNvPr id="310" name="楕円 309">
          <a:extLst>
            <a:ext uri="{FF2B5EF4-FFF2-40B4-BE49-F238E27FC236}">
              <a16:creationId xmlns:a16="http://schemas.microsoft.com/office/drawing/2014/main" id="{3E2B5C46-64B8-49A5-BA2C-38AE9FC7B8C5}"/>
            </a:ext>
          </a:extLst>
        </xdr:cNvPr>
        <xdr:cNvSpPr/>
      </xdr:nvSpPr>
      <xdr:spPr>
        <a:xfrm>
          <a:off x="1079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120014</xdr:rowOff>
    </xdr:from>
    <xdr:to>
      <xdr:col>10</xdr:col>
      <xdr:colOff>114300</xdr:colOff>
      <xdr:row>81</xdr:row>
      <xdr:rowOff>165736</xdr:rowOff>
    </xdr:to>
    <xdr:cxnSp macro="">
      <xdr:nvCxnSpPr>
        <xdr:cNvPr id="311" name="直線コネクタ 310">
          <a:extLst>
            <a:ext uri="{FF2B5EF4-FFF2-40B4-BE49-F238E27FC236}">
              <a16:creationId xmlns:a16="http://schemas.microsoft.com/office/drawing/2014/main" id="{3C9B24F4-A428-48BA-92B8-A098D92950CF}"/>
            </a:ext>
          </a:extLst>
        </xdr:cNvPr>
        <xdr:cNvCxnSpPr/>
      </xdr:nvCxnSpPr>
      <xdr:spPr>
        <a:xfrm flipV="1">
          <a:off x="1130300" y="140074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73C149C9-B1B7-4627-B66E-74DCF5F0FD9C}"/>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E979950C-A4E8-46BE-ABC9-F4D8C37B858C}"/>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C279D8EF-8941-458F-B944-27F4B8C2EF53}"/>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87345117-AB67-4940-BB49-ED0AC5B7C669}"/>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16" name="n_1mainValue【福祉施設】&#10;有形固定資産減価償却率">
          <a:extLst>
            <a:ext uri="{FF2B5EF4-FFF2-40B4-BE49-F238E27FC236}">
              <a16:creationId xmlns:a16="http://schemas.microsoft.com/office/drawing/2014/main" id="{3D69F1A9-4E64-476B-866A-8656F47E5925}"/>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74313</xdr:rowOff>
    </xdr:from>
    <xdr:ext cx="405111" cy="259045"/>
    <xdr:sp macro="" textlink="">
      <xdr:nvSpPr>
        <xdr:cNvPr id="317" name="n_2mainValue【福祉施設】&#10;有形固定資産減価償却率">
          <a:extLst>
            <a:ext uri="{FF2B5EF4-FFF2-40B4-BE49-F238E27FC236}">
              <a16:creationId xmlns:a16="http://schemas.microsoft.com/office/drawing/2014/main" id="{2453D8E1-82A8-4958-BAFF-CEF7FAB8188E}"/>
            </a:ext>
          </a:extLst>
        </xdr:cNvPr>
        <xdr:cNvSpPr txBox="1"/>
      </xdr:nvSpPr>
      <xdr:spPr>
        <a:xfrm>
          <a:off x="2705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8" name="n_3mainValue【福祉施設】&#10;有形固定資産減価償却率">
          <a:extLst>
            <a:ext uri="{FF2B5EF4-FFF2-40B4-BE49-F238E27FC236}">
              <a16:creationId xmlns:a16="http://schemas.microsoft.com/office/drawing/2014/main" id="{FD224962-07D0-4F10-AB0C-2296647EAC7F}"/>
            </a:ext>
          </a:extLst>
        </xdr:cNvPr>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36213</xdr:rowOff>
    </xdr:from>
    <xdr:ext cx="405111" cy="259045"/>
    <xdr:sp macro="" textlink="">
      <xdr:nvSpPr>
        <xdr:cNvPr id="319" name="n_4mainValue【福祉施設】&#10;有形固定資産減価償却率">
          <a:extLst>
            <a:ext uri="{FF2B5EF4-FFF2-40B4-BE49-F238E27FC236}">
              <a16:creationId xmlns:a16="http://schemas.microsoft.com/office/drawing/2014/main" id="{BC96AAFC-DCAE-49F1-837C-EB985D58D384}"/>
            </a:ext>
          </a:extLst>
        </xdr:cNvPr>
        <xdr:cNvSpPr txBox="1"/>
      </xdr:nvSpPr>
      <xdr:spPr>
        <a:xfrm>
          <a:off x="927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8326DF4-B20F-4DAA-8DB3-ADCDDE5C5F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1AB9FAE-5650-4752-9294-2F24BE92D7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AC2123E-9272-439B-9C33-8EF14D91E8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D8A3237-08BF-4057-84AD-2EB19B4094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F445E53-C88A-4192-9385-930DED0FD5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9CA7019-C9CD-4EFE-8402-00318DD198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724313F-12FC-4B09-8D94-4A075D149D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1B0306A-D416-496E-84B2-71E50BE70C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D3BC9DA-26A9-469F-878D-DFCCEBC1CE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3F70760-6322-45B6-A762-E873F80B8D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CA611AA-C189-4CCE-ADE4-E481761F5C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3FEE542-0307-4992-872C-04393DC9F49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7910220B-EBC9-4767-9BE9-49A0B91A114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6504871E-7E13-4479-BDE7-FF4BA9E9D1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C8E2C2A-A220-4095-A433-F23D22CF9FE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A74C3D2D-3CAB-4AB6-A364-59D87AFA98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35AD8EA-5E45-4525-BA34-CD4C82DFFA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AAE9ED71-37FE-4111-B7F6-E0105513383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BACC8BE-CE96-4D89-A7C2-6B666076A3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20D489DE-7404-4C8E-95BC-BE43F94012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A6906CD-49D0-4DB7-92A3-5AF1546BC0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75D3B9DC-2E03-47D8-89DE-E56C984273CD}"/>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B75254C4-9F44-40E1-A056-8FD86A1C872A}"/>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E4478F0E-8A16-4111-9901-4305FA0CB75B}"/>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C7DA98BD-5898-483D-AB54-55FBA2FCB855}"/>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9A638F54-63F9-451A-BDFE-1C9C4834B286}"/>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a:extLst>
            <a:ext uri="{FF2B5EF4-FFF2-40B4-BE49-F238E27FC236}">
              <a16:creationId xmlns:a16="http://schemas.microsoft.com/office/drawing/2014/main" id="{819C92E1-3DE8-4113-A681-C00AA59C1890}"/>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6A4E7DEC-8149-4673-B5E6-3EC12F3969B4}"/>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4A8F28EE-50DF-4DC1-AC3C-8006B6D1078A}"/>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ABE1743-1BCC-48B2-9116-E18B27EA444E}"/>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3742F7A0-9882-402A-9025-B4BF2717F76F}"/>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3E1CDFC0-D1CD-48E0-A6CD-2AD3E8DB0A17}"/>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E5B57DF-1FF5-46B5-9579-857F1CA0A2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8AF0CC1-0314-403E-80B8-D24C1CA9CB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28B5E7B-9713-48CC-9A1D-9DA05EC77F8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E3B9BD6-B450-48F1-9030-6E62181102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433B63-E61C-4168-A2C4-BDC0048C83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31192</xdr:rowOff>
    </xdr:from>
    <xdr:to>
      <xdr:col>55</xdr:col>
      <xdr:colOff>50800</xdr:colOff>
      <xdr:row>85</xdr:row>
      <xdr:rowOff>132792</xdr:rowOff>
    </xdr:to>
    <xdr:sp macro="" textlink="">
      <xdr:nvSpPr>
        <xdr:cNvPr id="357" name="楕円 356">
          <a:extLst>
            <a:ext uri="{FF2B5EF4-FFF2-40B4-BE49-F238E27FC236}">
              <a16:creationId xmlns:a16="http://schemas.microsoft.com/office/drawing/2014/main" id="{F7CECDF2-C219-4058-9F22-3184345FA8A8}"/>
            </a:ext>
          </a:extLst>
        </xdr:cNvPr>
        <xdr:cNvSpPr/>
      </xdr:nvSpPr>
      <xdr:spPr>
        <a:xfrm>
          <a:off x="104267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162019</xdr:rowOff>
    </xdr:from>
    <xdr:ext cx="469744" cy="259045"/>
    <xdr:sp macro="" textlink="">
      <xdr:nvSpPr>
        <xdr:cNvPr id="358" name="【福祉施設】&#10;一人当たり面積該当値テキスト">
          <a:extLst>
            <a:ext uri="{FF2B5EF4-FFF2-40B4-BE49-F238E27FC236}">
              <a16:creationId xmlns:a16="http://schemas.microsoft.com/office/drawing/2014/main" id="{0A09A52E-7DC5-44EE-8BA5-343EF805464D}"/>
            </a:ext>
          </a:extLst>
        </xdr:cNvPr>
        <xdr:cNvSpPr txBox="1"/>
      </xdr:nvSpPr>
      <xdr:spPr>
        <a:xfrm>
          <a:off x="10515600" y="1439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31648</xdr:rowOff>
    </xdr:from>
    <xdr:to>
      <xdr:col>50</xdr:col>
      <xdr:colOff>165100</xdr:colOff>
      <xdr:row>85</xdr:row>
      <xdr:rowOff>133248</xdr:rowOff>
    </xdr:to>
    <xdr:sp macro="" textlink="">
      <xdr:nvSpPr>
        <xdr:cNvPr id="359" name="楕円 358">
          <a:extLst>
            <a:ext uri="{FF2B5EF4-FFF2-40B4-BE49-F238E27FC236}">
              <a16:creationId xmlns:a16="http://schemas.microsoft.com/office/drawing/2014/main" id="{45BD61CF-3903-47EC-8198-FD3DBB618446}"/>
            </a:ext>
          </a:extLst>
        </xdr:cNvPr>
        <xdr:cNvSpPr/>
      </xdr:nvSpPr>
      <xdr:spPr>
        <a:xfrm>
          <a:off x="9588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81992</xdr:rowOff>
    </xdr:from>
    <xdr:to>
      <xdr:col>55</xdr:col>
      <xdr:colOff>0</xdr:colOff>
      <xdr:row>85</xdr:row>
      <xdr:rowOff>82448</xdr:rowOff>
    </xdr:to>
    <xdr:cxnSp macro="">
      <xdr:nvCxnSpPr>
        <xdr:cNvPr id="360" name="直線コネクタ 359">
          <a:extLst>
            <a:ext uri="{FF2B5EF4-FFF2-40B4-BE49-F238E27FC236}">
              <a16:creationId xmlns:a16="http://schemas.microsoft.com/office/drawing/2014/main" id="{058215B5-F2C1-4ACC-8A51-E3679F9AB33D}"/>
            </a:ext>
          </a:extLst>
        </xdr:cNvPr>
        <xdr:cNvCxnSpPr/>
      </xdr:nvCxnSpPr>
      <xdr:spPr>
        <a:xfrm flipV="1">
          <a:off x="9639300" y="1465524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61" name="楕円 360">
          <a:extLst>
            <a:ext uri="{FF2B5EF4-FFF2-40B4-BE49-F238E27FC236}">
              <a16:creationId xmlns:a16="http://schemas.microsoft.com/office/drawing/2014/main" id="{708C857C-D874-45F9-A4C3-3A437EE07672}"/>
            </a:ext>
          </a:extLst>
        </xdr:cNvPr>
        <xdr:cNvSpPr/>
      </xdr:nvSpPr>
      <xdr:spPr>
        <a:xfrm>
          <a:off x="8699500" y="14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2439</xdr:rowOff>
    </xdr:from>
    <xdr:to>
      <xdr:col>50</xdr:col>
      <xdr:colOff>114300</xdr:colOff>
      <xdr:row>85</xdr:row>
      <xdr:rowOff>82448</xdr:rowOff>
    </xdr:to>
    <xdr:cxnSp macro="">
      <xdr:nvCxnSpPr>
        <xdr:cNvPr id="362" name="直線コネクタ 361">
          <a:extLst>
            <a:ext uri="{FF2B5EF4-FFF2-40B4-BE49-F238E27FC236}">
              <a16:creationId xmlns:a16="http://schemas.microsoft.com/office/drawing/2014/main" id="{9960B946-0781-4BE1-947C-962D88AAE1B7}"/>
            </a:ext>
          </a:extLst>
        </xdr:cNvPr>
        <xdr:cNvCxnSpPr/>
      </xdr:nvCxnSpPr>
      <xdr:spPr>
        <a:xfrm>
          <a:off x="8750300" y="1457568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130403</xdr:rowOff>
    </xdr:from>
    <xdr:to>
      <xdr:col>41</xdr:col>
      <xdr:colOff>101600</xdr:colOff>
      <xdr:row>85</xdr:row>
      <xdr:rowOff>60553</xdr:rowOff>
    </xdr:to>
    <xdr:sp macro="" textlink="">
      <xdr:nvSpPr>
        <xdr:cNvPr id="363" name="楕円 362">
          <a:extLst>
            <a:ext uri="{FF2B5EF4-FFF2-40B4-BE49-F238E27FC236}">
              <a16:creationId xmlns:a16="http://schemas.microsoft.com/office/drawing/2014/main" id="{DBF9CDAE-9BA8-40AA-902F-5668AF5E371D}"/>
            </a:ext>
          </a:extLst>
        </xdr:cNvPr>
        <xdr:cNvSpPr/>
      </xdr:nvSpPr>
      <xdr:spPr>
        <a:xfrm>
          <a:off x="78105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2439</xdr:rowOff>
    </xdr:from>
    <xdr:to>
      <xdr:col>45</xdr:col>
      <xdr:colOff>177800</xdr:colOff>
      <xdr:row>85</xdr:row>
      <xdr:rowOff>9753</xdr:rowOff>
    </xdr:to>
    <xdr:cxnSp macro="">
      <xdr:nvCxnSpPr>
        <xdr:cNvPr id="364" name="直線コネクタ 363">
          <a:extLst>
            <a:ext uri="{FF2B5EF4-FFF2-40B4-BE49-F238E27FC236}">
              <a16:creationId xmlns:a16="http://schemas.microsoft.com/office/drawing/2014/main" id="{DD19FC54-B5FF-4C3C-8B44-A8FB8A44AA56}"/>
            </a:ext>
          </a:extLst>
        </xdr:cNvPr>
        <xdr:cNvCxnSpPr/>
      </xdr:nvCxnSpPr>
      <xdr:spPr>
        <a:xfrm flipV="1">
          <a:off x="7861300" y="14575689"/>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148234</xdr:rowOff>
    </xdr:from>
    <xdr:to>
      <xdr:col>36</xdr:col>
      <xdr:colOff>165100</xdr:colOff>
      <xdr:row>85</xdr:row>
      <xdr:rowOff>78384</xdr:rowOff>
    </xdr:to>
    <xdr:sp macro="" textlink="">
      <xdr:nvSpPr>
        <xdr:cNvPr id="365" name="楕円 364">
          <a:extLst>
            <a:ext uri="{FF2B5EF4-FFF2-40B4-BE49-F238E27FC236}">
              <a16:creationId xmlns:a16="http://schemas.microsoft.com/office/drawing/2014/main" id="{A62274BD-FD75-44A4-BB81-CD42414E3729}"/>
            </a:ext>
          </a:extLst>
        </xdr:cNvPr>
        <xdr:cNvSpPr/>
      </xdr:nvSpPr>
      <xdr:spPr>
        <a:xfrm>
          <a:off x="6921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9753</xdr:rowOff>
    </xdr:from>
    <xdr:to>
      <xdr:col>41</xdr:col>
      <xdr:colOff>50800</xdr:colOff>
      <xdr:row>85</xdr:row>
      <xdr:rowOff>27584</xdr:rowOff>
    </xdr:to>
    <xdr:cxnSp macro="">
      <xdr:nvCxnSpPr>
        <xdr:cNvPr id="366" name="直線コネクタ 365">
          <a:extLst>
            <a:ext uri="{FF2B5EF4-FFF2-40B4-BE49-F238E27FC236}">
              <a16:creationId xmlns:a16="http://schemas.microsoft.com/office/drawing/2014/main" id="{308363BA-D339-4851-813C-8EC21F6A1FDD}"/>
            </a:ext>
          </a:extLst>
        </xdr:cNvPr>
        <xdr:cNvCxnSpPr/>
      </xdr:nvCxnSpPr>
      <xdr:spPr>
        <a:xfrm flipV="1">
          <a:off x="6972300" y="1458300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a:extLst>
            <a:ext uri="{FF2B5EF4-FFF2-40B4-BE49-F238E27FC236}">
              <a16:creationId xmlns:a16="http://schemas.microsoft.com/office/drawing/2014/main" id="{D23D8C6C-8A4F-4AE4-AB16-2C08AAAFCF7E}"/>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a:extLst>
            <a:ext uri="{FF2B5EF4-FFF2-40B4-BE49-F238E27FC236}">
              <a16:creationId xmlns:a16="http://schemas.microsoft.com/office/drawing/2014/main" id="{8EAD7DF1-69CB-4AC2-9DD0-D92A5A62A848}"/>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a:extLst>
            <a:ext uri="{FF2B5EF4-FFF2-40B4-BE49-F238E27FC236}">
              <a16:creationId xmlns:a16="http://schemas.microsoft.com/office/drawing/2014/main" id="{E5DC2118-C88F-439A-846C-76CCBA38E355}"/>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a:extLst>
            <a:ext uri="{FF2B5EF4-FFF2-40B4-BE49-F238E27FC236}">
              <a16:creationId xmlns:a16="http://schemas.microsoft.com/office/drawing/2014/main" id="{C5379B0B-D5E1-4DEF-82A1-93D51D7B0526}"/>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149775</xdr:rowOff>
    </xdr:from>
    <xdr:ext cx="469744" cy="259045"/>
    <xdr:sp macro="" textlink="">
      <xdr:nvSpPr>
        <xdr:cNvPr id="371" name="n_1mainValue【福祉施設】&#10;一人当たり面積">
          <a:extLst>
            <a:ext uri="{FF2B5EF4-FFF2-40B4-BE49-F238E27FC236}">
              <a16:creationId xmlns:a16="http://schemas.microsoft.com/office/drawing/2014/main" id="{7BCC18D2-F3B0-47A4-AF9B-3D6257F86E4E}"/>
            </a:ext>
          </a:extLst>
        </xdr:cNvPr>
        <xdr:cNvSpPr txBox="1"/>
      </xdr:nvSpPr>
      <xdr:spPr>
        <a:xfrm>
          <a:off x="9391727" y="143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72" name="n_2mainValue【福祉施設】&#10;一人当たり面積">
          <a:extLst>
            <a:ext uri="{FF2B5EF4-FFF2-40B4-BE49-F238E27FC236}">
              <a16:creationId xmlns:a16="http://schemas.microsoft.com/office/drawing/2014/main" id="{4F909686-C718-4DEA-A61F-D56CE1625226}"/>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77080</xdr:rowOff>
    </xdr:from>
    <xdr:ext cx="469744" cy="259045"/>
    <xdr:sp macro="" textlink="">
      <xdr:nvSpPr>
        <xdr:cNvPr id="373" name="n_3mainValue【福祉施設】&#10;一人当たり面積">
          <a:extLst>
            <a:ext uri="{FF2B5EF4-FFF2-40B4-BE49-F238E27FC236}">
              <a16:creationId xmlns:a16="http://schemas.microsoft.com/office/drawing/2014/main" id="{D76C9784-E871-48A1-BB88-7601C654F8B1}"/>
            </a:ext>
          </a:extLst>
        </xdr:cNvPr>
        <xdr:cNvSpPr txBox="1"/>
      </xdr:nvSpPr>
      <xdr:spPr>
        <a:xfrm>
          <a:off x="7626427" y="143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94911</xdr:rowOff>
    </xdr:from>
    <xdr:ext cx="469744" cy="259045"/>
    <xdr:sp macro="" textlink="">
      <xdr:nvSpPr>
        <xdr:cNvPr id="374" name="n_4mainValue【福祉施設】&#10;一人当たり面積">
          <a:extLst>
            <a:ext uri="{FF2B5EF4-FFF2-40B4-BE49-F238E27FC236}">
              <a16:creationId xmlns:a16="http://schemas.microsoft.com/office/drawing/2014/main" id="{AE588FF5-20A8-4CE6-A593-9A5EE7B05C9D}"/>
            </a:ext>
          </a:extLst>
        </xdr:cNvPr>
        <xdr:cNvSpPr txBox="1"/>
      </xdr:nvSpPr>
      <xdr:spPr>
        <a:xfrm>
          <a:off x="6737427" y="143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8A66B7B-2E78-4FC2-92EE-6D62D8E6EC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F355954-1D6D-4EF7-B4D7-D6CB795394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74865FE-8F95-423B-985B-54A78053FD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8819BF9-C7FF-4CD3-8862-CD7FFDFD87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40577F2-2130-48B4-BC8F-F4FB41FA9A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4594E56-5878-45D8-A312-24F0A4F1F4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ADC2B3C-7F41-4F05-B64B-34EDBAB706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11E359D-0969-49CF-9CBC-06EB56F17A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45BF6F0F-B628-4C01-B3BB-ED76BB32ECB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293D18BE-4F6B-4E1D-881E-61C3646712F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E5A3FDD8-C376-4C6B-A19E-61CDD54ACE5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D58DA21-AA78-45BD-B791-B9800F58570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445E203-ED14-4955-B7A2-6CA8CD0BD2C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6D094AAC-A741-4CD8-9B96-E0C92A8BEC4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CEDA6B59-DDB5-4EA8-BF62-7E1E20B2DB6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AF5EB082-DB62-4123-960A-B34E6F538DF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E176CAC1-5728-43D0-9A9E-CCABFC73961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CD3B08EC-DBFF-4565-95A1-EF6A0302A6B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C64F3D64-37C6-4EE9-BF88-31DF3251917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84C1EBD2-A5AE-4533-B1AE-4755AB539D1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C61B6925-1BDC-4A82-8639-8348EB1C06D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BCD3BF73-D67B-4F68-BE01-CBBA9F76DF5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61CB239D-C837-4F83-AB9A-AE06F04C1A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DAE8C006-730D-4825-A6D5-562AB74F90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A19F8758-9798-4A77-85DB-4696320398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41648F3E-AB60-46ED-8852-24CB94BF0B4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E47EA67D-5F44-4393-A9EF-699E978CD6F6}"/>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F8347EFB-403F-4601-A348-8177BCD74159}"/>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9C1896EB-3684-43A1-B0B4-C3782F7834A5}"/>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7F61FAE1-E6F9-4C61-A430-E5A60A84B807}"/>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1CE8999B-DEEE-46BC-AE97-694B39232A6B}"/>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5A7320D3-46FC-4E70-B73F-8F577E1F7215}"/>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8CE2FB4-0988-42D9-9135-5440B17AA4AE}"/>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7A56E917-AA9B-4F27-9015-7A1C235FB851}"/>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70D56393-E815-40C2-94C7-033AE4E8FB53}"/>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ED28DF2D-BB95-4EAD-8BDE-4BD9DD249779}"/>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9E87058-4534-4F4C-A3F0-C0555C4280D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A9BCCBA-488A-48AD-B149-3DF0E101286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7DE8B86-60D1-43DE-B5DA-5B2D535FB5A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8FA93B9-4471-4F94-8FFB-97AC8B3D2A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BFA7316-B30C-4FC9-AB49-0BA3332E99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416" name="楕円 415">
          <a:extLst>
            <a:ext uri="{FF2B5EF4-FFF2-40B4-BE49-F238E27FC236}">
              <a16:creationId xmlns:a16="http://schemas.microsoft.com/office/drawing/2014/main" id="{56826910-CC70-4A17-AE74-4EDFA9294477}"/>
            </a:ext>
          </a:extLst>
        </xdr:cNvPr>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D0C88262-3F6B-445F-AE15-731B1A92C2E5}"/>
            </a:ext>
          </a:extLst>
        </xdr:cNvPr>
        <xdr:cNvSpPr txBox="1"/>
      </xdr:nvSpPr>
      <xdr:spPr>
        <a:xfrm>
          <a:off x="4673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18" name="楕円 417">
          <a:extLst>
            <a:ext uri="{FF2B5EF4-FFF2-40B4-BE49-F238E27FC236}">
              <a16:creationId xmlns:a16="http://schemas.microsoft.com/office/drawing/2014/main" id="{E3F8DB05-C7FD-427A-BC6E-71B04831C7FE}"/>
            </a:ext>
          </a:extLst>
        </xdr:cNvPr>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51707</xdr:rowOff>
    </xdr:from>
    <xdr:to>
      <xdr:col>24</xdr:col>
      <xdr:colOff>63500</xdr:colOff>
      <xdr:row>105</xdr:row>
      <xdr:rowOff>89263</xdr:rowOff>
    </xdr:to>
    <xdr:cxnSp macro="">
      <xdr:nvCxnSpPr>
        <xdr:cNvPr id="419" name="直線コネクタ 418">
          <a:extLst>
            <a:ext uri="{FF2B5EF4-FFF2-40B4-BE49-F238E27FC236}">
              <a16:creationId xmlns:a16="http://schemas.microsoft.com/office/drawing/2014/main" id="{D9B2B582-8257-4577-9363-CE71F02C6B9C}"/>
            </a:ext>
          </a:extLst>
        </xdr:cNvPr>
        <xdr:cNvCxnSpPr/>
      </xdr:nvCxnSpPr>
      <xdr:spPr>
        <a:xfrm>
          <a:off x="3797300" y="180539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420" name="楕円 419">
          <a:extLst>
            <a:ext uri="{FF2B5EF4-FFF2-40B4-BE49-F238E27FC236}">
              <a16:creationId xmlns:a16="http://schemas.microsoft.com/office/drawing/2014/main" id="{A7E81824-61AB-4DE5-9BC1-D46FD0309EF6}"/>
            </a:ext>
          </a:extLst>
        </xdr:cNvPr>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51707</xdr:rowOff>
    </xdr:to>
    <xdr:cxnSp macro="">
      <xdr:nvCxnSpPr>
        <xdr:cNvPr id="421" name="直線コネクタ 420">
          <a:extLst>
            <a:ext uri="{FF2B5EF4-FFF2-40B4-BE49-F238E27FC236}">
              <a16:creationId xmlns:a16="http://schemas.microsoft.com/office/drawing/2014/main" id="{FFABC8EC-D81D-4044-8A1F-6D260FF996B7}"/>
            </a:ext>
          </a:extLst>
        </xdr:cNvPr>
        <xdr:cNvCxnSpPr/>
      </xdr:nvCxnSpPr>
      <xdr:spPr>
        <a:xfrm>
          <a:off x="2908300" y="1802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422" name="楕円 421">
          <a:extLst>
            <a:ext uri="{FF2B5EF4-FFF2-40B4-BE49-F238E27FC236}">
              <a16:creationId xmlns:a16="http://schemas.microsoft.com/office/drawing/2014/main" id="{0F3033AD-6786-4E91-983B-1D391EB9FCBF}"/>
            </a:ext>
          </a:extLst>
        </xdr:cNvPr>
        <xdr:cNvSpPr/>
      </xdr:nvSpPr>
      <xdr:spPr>
        <a:xfrm>
          <a:off x="1968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105</xdr:row>
      <xdr:rowOff>22316</xdr:rowOff>
    </xdr:to>
    <xdr:cxnSp macro="">
      <xdr:nvCxnSpPr>
        <xdr:cNvPr id="423" name="直線コネクタ 422">
          <a:extLst>
            <a:ext uri="{FF2B5EF4-FFF2-40B4-BE49-F238E27FC236}">
              <a16:creationId xmlns:a16="http://schemas.microsoft.com/office/drawing/2014/main" id="{A46032E3-B630-4A8D-B6DA-97BDAFC62382}"/>
            </a:ext>
          </a:extLst>
        </xdr:cNvPr>
        <xdr:cNvCxnSpPr/>
      </xdr:nvCxnSpPr>
      <xdr:spPr>
        <a:xfrm>
          <a:off x="2019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424" name="楕円 423">
          <a:extLst>
            <a:ext uri="{FF2B5EF4-FFF2-40B4-BE49-F238E27FC236}">
              <a16:creationId xmlns:a16="http://schemas.microsoft.com/office/drawing/2014/main" id="{FA716234-E493-4497-9BC4-07921BE44251}"/>
            </a:ext>
          </a:extLst>
        </xdr:cNvPr>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105</xdr:row>
      <xdr:rowOff>22316</xdr:rowOff>
    </xdr:to>
    <xdr:cxnSp macro="">
      <xdr:nvCxnSpPr>
        <xdr:cNvPr id="425" name="直線コネクタ 424">
          <a:extLst>
            <a:ext uri="{FF2B5EF4-FFF2-40B4-BE49-F238E27FC236}">
              <a16:creationId xmlns:a16="http://schemas.microsoft.com/office/drawing/2014/main" id="{5E3626EF-0178-4E0B-8E82-19F866391568}"/>
            </a:ext>
          </a:extLst>
        </xdr:cNvPr>
        <xdr:cNvCxnSpPr/>
      </xdr:nvCxnSpPr>
      <xdr:spPr>
        <a:xfrm flipV="1">
          <a:off x="1130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E6F1C302-8230-47D4-8E04-509042168327}"/>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6F0841C-56E6-4C61-9E52-4768E8E91B8F}"/>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a:extLst>
            <a:ext uri="{FF2B5EF4-FFF2-40B4-BE49-F238E27FC236}">
              <a16:creationId xmlns:a16="http://schemas.microsoft.com/office/drawing/2014/main" id="{AF9DDFD1-F1E5-4C19-ABB9-8EBDABD5C247}"/>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F94782BF-1F37-4105-B971-67E90AE71BCE}"/>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430" name="n_1mainValue【市民会館】&#10;有形固定資産減価償却率">
          <a:extLst>
            <a:ext uri="{FF2B5EF4-FFF2-40B4-BE49-F238E27FC236}">
              <a16:creationId xmlns:a16="http://schemas.microsoft.com/office/drawing/2014/main" id="{44A85A24-FAEB-474D-88B8-B5A7456D39F0}"/>
            </a:ext>
          </a:extLst>
        </xdr:cNvPr>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431" name="n_2mainValue【市民会館】&#10;有形固定資産減価償却率">
          <a:extLst>
            <a:ext uri="{FF2B5EF4-FFF2-40B4-BE49-F238E27FC236}">
              <a16:creationId xmlns:a16="http://schemas.microsoft.com/office/drawing/2014/main" id="{413B0F5C-9D6F-4CE2-90F7-9F3A037EBC75}"/>
            </a:ext>
          </a:extLst>
        </xdr:cNvPr>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11265</xdr:rowOff>
    </xdr:from>
    <xdr:ext cx="405111" cy="259045"/>
    <xdr:sp macro="" textlink="">
      <xdr:nvSpPr>
        <xdr:cNvPr id="432" name="n_3mainValue【市民会館】&#10;有形固定資産減価償却率">
          <a:extLst>
            <a:ext uri="{FF2B5EF4-FFF2-40B4-BE49-F238E27FC236}">
              <a16:creationId xmlns:a16="http://schemas.microsoft.com/office/drawing/2014/main" id="{4C9E6E13-EE79-4A92-B1A4-483B6B4CEC18}"/>
            </a:ext>
          </a:extLst>
        </xdr:cNvPr>
        <xdr:cNvSpPr txBox="1"/>
      </xdr:nvSpPr>
      <xdr:spPr>
        <a:xfrm>
          <a:off x="1816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433" name="n_4mainValue【市民会館】&#10;有形固定資産減価償却率">
          <a:extLst>
            <a:ext uri="{FF2B5EF4-FFF2-40B4-BE49-F238E27FC236}">
              <a16:creationId xmlns:a16="http://schemas.microsoft.com/office/drawing/2014/main" id="{9EBDC0AC-AE98-42D7-BEE3-9D90A469DE98}"/>
            </a:ext>
          </a:extLst>
        </xdr:cNvPr>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6029935F-0C5F-44C0-8946-2D8A733D68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8FEE1848-DAE0-4CCD-8A01-C0605BBBDC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368BDC9A-C313-4632-AB0A-A3CF01FD55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97B6705A-33FB-4336-96BA-128C117BDD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D53AE2C2-D91B-4BFE-B87B-68A9887DC7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254522BE-F299-4C39-991D-E1E1787BAB2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87CD6273-9AC9-4387-94A4-A05C18876F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6E88827A-32A5-4006-BCBE-481EE05645E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17A8A7F6-2990-4CD3-8BED-4296C5C59F1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0DBF7AC-DF76-4F30-BCEF-0CB02C5E86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17180FDC-9AFE-4AF9-820F-0C54225DF73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8A70EB68-28A6-4CFD-9BFC-0D942321624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9DD0FACA-8D21-410E-A385-76D5A69EB56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9CD06F2D-9859-4E0D-9F25-4972CDD51F3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D5CBA790-36CD-4494-BAA0-B72843F31A6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DBC64E31-7BFF-4DC1-8C2F-228873F8EB0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BADCDC4F-2635-4DE1-AB58-2555E9AAB61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C0BD6CFE-3D2A-492D-8328-23A39AABC04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CC9198CC-CDC8-4851-899B-C519801B1E7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C42446D3-B93C-4B98-A173-53E5C413E6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7E6903BE-F1D8-4083-AAAD-328DB3A7A1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615E7201-B1A7-4A63-BCB0-C44AABC96B59}"/>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E749985C-C12F-4480-8C61-E34BC2D24F6E}"/>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DA1A2CD9-CDE3-4859-9ADE-721149DAD151}"/>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2B536D2B-6499-4350-84CB-F97F9BD75329}"/>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A66A4A0-BA85-4704-B3A7-E1BE8760F842}"/>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EFFA999B-53F9-482B-A92D-0B2EFC2237DC}"/>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A0D395A5-60C3-4C68-9F41-FCC8E2CDF709}"/>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B66C87E3-0714-4D8B-9320-E6081FA2C577}"/>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F8FC8061-067D-4512-B6D8-785691C10A45}"/>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502CCC5D-4F11-4241-A947-689BFAECD789}"/>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553687B4-4492-4CBF-8D49-716DC3EE180F}"/>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72FE06F-D877-44AB-938C-92FBC79B01F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2C6384F-7CF7-4B16-BD95-4778E7C4102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3959A56-D5EE-425B-9BC4-5953EB7FDB9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1778B75-2F0B-4CB6-96EA-D8196CD5E5D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C51D89E-65D5-403A-8DE8-5550AB0D67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83007</xdr:rowOff>
    </xdr:from>
    <xdr:to>
      <xdr:col>55</xdr:col>
      <xdr:colOff>50800</xdr:colOff>
      <xdr:row>108</xdr:row>
      <xdr:rowOff>13157</xdr:rowOff>
    </xdr:to>
    <xdr:sp macro="" textlink="">
      <xdr:nvSpPr>
        <xdr:cNvPr id="471" name="楕円 470">
          <a:extLst>
            <a:ext uri="{FF2B5EF4-FFF2-40B4-BE49-F238E27FC236}">
              <a16:creationId xmlns:a16="http://schemas.microsoft.com/office/drawing/2014/main" id="{4795FC19-4CF1-48E5-B1C8-C245C5B3D9F1}"/>
            </a:ext>
          </a:extLst>
        </xdr:cNvPr>
        <xdr:cNvSpPr/>
      </xdr:nvSpPr>
      <xdr:spPr>
        <a:xfrm>
          <a:off x="10426700" y="184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42384</xdr:rowOff>
    </xdr:from>
    <xdr:ext cx="469744" cy="259045"/>
    <xdr:sp macro="" textlink="">
      <xdr:nvSpPr>
        <xdr:cNvPr id="472" name="【市民会館】&#10;一人当たり面積該当値テキスト">
          <a:extLst>
            <a:ext uri="{FF2B5EF4-FFF2-40B4-BE49-F238E27FC236}">
              <a16:creationId xmlns:a16="http://schemas.microsoft.com/office/drawing/2014/main" id="{27E32C61-0629-464C-9B0C-DAB3CDB135D9}"/>
            </a:ext>
          </a:extLst>
        </xdr:cNvPr>
        <xdr:cNvSpPr txBox="1"/>
      </xdr:nvSpPr>
      <xdr:spPr>
        <a:xfrm>
          <a:off x="10515600" y="182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83465</xdr:rowOff>
    </xdr:from>
    <xdr:to>
      <xdr:col>50</xdr:col>
      <xdr:colOff>165100</xdr:colOff>
      <xdr:row>108</xdr:row>
      <xdr:rowOff>13615</xdr:rowOff>
    </xdr:to>
    <xdr:sp macro="" textlink="">
      <xdr:nvSpPr>
        <xdr:cNvPr id="473" name="楕円 472">
          <a:extLst>
            <a:ext uri="{FF2B5EF4-FFF2-40B4-BE49-F238E27FC236}">
              <a16:creationId xmlns:a16="http://schemas.microsoft.com/office/drawing/2014/main" id="{E9D0A167-09A0-43A5-980D-9FA22E4AAAF3}"/>
            </a:ext>
          </a:extLst>
        </xdr:cNvPr>
        <xdr:cNvSpPr/>
      </xdr:nvSpPr>
      <xdr:spPr>
        <a:xfrm>
          <a:off x="9588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133807</xdr:rowOff>
    </xdr:from>
    <xdr:to>
      <xdr:col>55</xdr:col>
      <xdr:colOff>0</xdr:colOff>
      <xdr:row>107</xdr:row>
      <xdr:rowOff>134265</xdr:rowOff>
    </xdr:to>
    <xdr:cxnSp macro="">
      <xdr:nvCxnSpPr>
        <xdr:cNvPr id="474" name="直線コネクタ 473">
          <a:extLst>
            <a:ext uri="{FF2B5EF4-FFF2-40B4-BE49-F238E27FC236}">
              <a16:creationId xmlns:a16="http://schemas.microsoft.com/office/drawing/2014/main" id="{8021451B-501A-4A94-871A-6BB6169E689B}"/>
            </a:ext>
          </a:extLst>
        </xdr:cNvPr>
        <xdr:cNvCxnSpPr/>
      </xdr:nvCxnSpPr>
      <xdr:spPr>
        <a:xfrm flipV="1">
          <a:off x="9639300" y="1847895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83007</xdr:rowOff>
    </xdr:from>
    <xdr:to>
      <xdr:col>46</xdr:col>
      <xdr:colOff>38100</xdr:colOff>
      <xdr:row>108</xdr:row>
      <xdr:rowOff>13157</xdr:rowOff>
    </xdr:to>
    <xdr:sp macro="" textlink="">
      <xdr:nvSpPr>
        <xdr:cNvPr id="475" name="楕円 474">
          <a:extLst>
            <a:ext uri="{FF2B5EF4-FFF2-40B4-BE49-F238E27FC236}">
              <a16:creationId xmlns:a16="http://schemas.microsoft.com/office/drawing/2014/main" id="{80F68431-7FDD-4D8B-899B-D3B47418723B}"/>
            </a:ext>
          </a:extLst>
        </xdr:cNvPr>
        <xdr:cNvSpPr/>
      </xdr:nvSpPr>
      <xdr:spPr>
        <a:xfrm>
          <a:off x="8699500" y="184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133807</xdr:rowOff>
    </xdr:from>
    <xdr:to>
      <xdr:col>50</xdr:col>
      <xdr:colOff>114300</xdr:colOff>
      <xdr:row>107</xdr:row>
      <xdr:rowOff>134265</xdr:rowOff>
    </xdr:to>
    <xdr:cxnSp macro="">
      <xdr:nvCxnSpPr>
        <xdr:cNvPr id="476" name="直線コネクタ 475">
          <a:extLst>
            <a:ext uri="{FF2B5EF4-FFF2-40B4-BE49-F238E27FC236}">
              <a16:creationId xmlns:a16="http://schemas.microsoft.com/office/drawing/2014/main" id="{5A40412A-0002-4E17-8B07-5717FFD975D0}"/>
            </a:ext>
          </a:extLst>
        </xdr:cNvPr>
        <xdr:cNvCxnSpPr/>
      </xdr:nvCxnSpPr>
      <xdr:spPr>
        <a:xfrm>
          <a:off x="8750300" y="1847895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83465</xdr:rowOff>
    </xdr:from>
    <xdr:to>
      <xdr:col>41</xdr:col>
      <xdr:colOff>101600</xdr:colOff>
      <xdr:row>108</xdr:row>
      <xdr:rowOff>13615</xdr:rowOff>
    </xdr:to>
    <xdr:sp macro="" textlink="">
      <xdr:nvSpPr>
        <xdr:cNvPr id="477" name="楕円 476">
          <a:extLst>
            <a:ext uri="{FF2B5EF4-FFF2-40B4-BE49-F238E27FC236}">
              <a16:creationId xmlns:a16="http://schemas.microsoft.com/office/drawing/2014/main" id="{D31C2226-8B85-4E3C-8B09-B6848A81CD9C}"/>
            </a:ext>
          </a:extLst>
        </xdr:cNvPr>
        <xdr:cNvSpPr/>
      </xdr:nvSpPr>
      <xdr:spPr>
        <a:xfrm>
          <a:off x="7810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133807</xdr:rowOff>
    </xdr:from>
    <xdr:to>
      <xdr:col>45</xdr:col>
      <xdr:colOff>177800</xdr:colOff>
      <xdr:row>107</xdr:row>
      <xdr:rowOff>134265</xdr:rowOff>
    </xdr:to>
    <xdr:cxnSp macro="">
      <xdr:nvCxnSpPr>
        <xdr:cNvPr id="478" name="直線コネクタ 477">
          <a:extLst>
            <a:ext uri="{FF2B5EF4-FFF2-40B4-BE49-F238E27FC236}">
              <a16:creationId xmlns:a16="http://schemas.microsoft.com/office/drawing/2014/main" id="{75E7FF8D-4EF2-47D6-B2AE-447E9F24CC0D}"/>
            </a:ext>
          </a:extLst>
        </xdr:cNvPr>
        <xdr:cNvCxnSpPr/>
      </xdr:nvCxnSpPr>
      <xdr:spPr>
        <a:xfrm flipV="1">
          <a:off x="7861300" y="1847895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83465</xdr:rowOff>
    </xdr:from>
    <xdr:to>
      <xdr:col>36</xdr:col>
      <xdr:colOff>165100</xdr:colOff>
      <xdr:row>108</xdr:row>
      <xdr:rowOff>13615</xdr:rowOff>
    </xdr:to>
    <xdr:sp macro="" textlink="">
      <xdr:nvSpPr>
        <xdr:cNvPr id="479" name="楕円 478">
          <a:extLst>
            <a:ext uri="{FF2B5EF4-FFF2-40B4-BE49-F238E27FC236}">
              <a16:creationId xmlns:a16="http://schemas.microsoft.com/office/drawing/2014/main" id="{3233C000-C2FB-4C63-948F-37946A25D3E1}"/>
            </a:ext>
          </a:extLst>
        </xdr:cNvPr>
        <xdr:cNvSpPr/>
      </xdr:nvSpPr>
      <xdr:spPr>
        <a:xfrm>
          <a:off x="6921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134265</xdr:rowOff>
    </xdr:from>
    <xdr:to>
      <xdr:col>41</xdr:col>
      <xdr:colOff>50800</xdr:colOff>
      <xdr:row>107</xdr:row>
      <xdr:rowOff>134265</xdr:rowOff>
    </xdr:to>
    <xdr:cxnSp macro="">
      <xdr:nvCxnSpPr>
        <xdr:cNvPr id="480" name="直線コネクタ 479">
          <a:extLst>
            <a:ext uri="{FF2B5EF4-FFF2-40B4-BE49-F238E27FC236}">
              <a16:creationId xmlns:a16="http://schemas.microsoft.com/office/drawing/2014/main" id="{C938EF1B-534A-45CD-9015-B45663952E9C}"/>
            </a:ext>
          </a:extLst>
        </xdr:cNvPr>
        <xdr:cNvCxnSpPr/>
      </xdr:nvCxnSpPr>
      <xdr:spPr>
        <a:xfrm>
          <a:off x="6972300" y="18479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3D8F7878-0849-4E95-87EC-C3F38CDA3B3C}"/>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1B5D3914-4F63-4F2D-9DAB-F08B2E24A8A4}"/>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4A63C750-2CD9-4AD1-82F9-82C70B77F756}"/>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08E77D36-4B08-43F8-B8F0-7A8BCF9E8486}"/>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30142</xdr:rowOff>
    </xdr:from>
    <xdr:ext cx="469744" cy="259045"/>
    <xdr:sp macro="" textlink="">
      <xdr:nvSpPr>
        <xdr:cNvPr id="485" name="n_1mainValue【市民会館】&#10;一人当たり面積">
          <a:extLst>
            <a:ext uri="{FF2B5EF4-FFF2-40B4-BE49-F238E27FC236}">
              <a16:creationId xmlns:a16="http://schemas.microsoft.com/office/drawing/2014/main" id="{36648EA4-F44C-4512-AE5D-04F09FA64842}"/>
            </a:ext>
          </a:extLst>
        </xdr:cNvPr>
        <xdr:cNvSpPr txBox="1"/>
      </xdr:nvSpPr>
      <xdr:spPr>
        <a:xfrm>
          <a:off x="9391727" y="18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29684</xdr:rowOff>
    </xdr:from>
    <xdr:ext cx="469744" cy="259045"/>
    <xdr:sp macro="" textlink="">
      <xdr:nvSpPr>
        <xdr:cNvPr id="486" name="n_2mainValue【市民会館】&#10;一人当たり面積">
          <a:extLst>
            <a:ext uri="{FF2B5EF4-FFF2-40B4-BE49-F238E27FC236}">
              <a16:creationId xmlns:a16="http://schemas.microsoft.com/office/drawing/2014/main" id="{0619E1ED-F2E5-4E7C-AD48-47E2F5A303A8}"/>
            </a:ext>
          </a:extLst>
        </xdr:cNvPr>
        <xdr:cNvSpPr txBox="1"/>
      </xdr:nvSpPr>
      <xdr:spPr>
        <a:xfrm>
          <a:off x="8515427" y="1820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30142</xdr:rowOff>
    </xdr:from>
    <xdr:ext cx="469744" cy="259045"/>
    <xdr:sp macro="" textlink="">
      <xdr:nvSpPr>
        <xdr:cNvPr id="487" name="n_3mainValue【市民会館】&#10;一人当たり面積">
          <a:extLst>
            <a:ext uri="{FF2B5EF4-FFF2-40B4-BE49-F238E27FC236}">
              <a16:creationId xmlns:a16="http://schemas.microsoft.com/office/drawing/2014/main" id="{18AAC9CC-0AB3-4967-A300-E27A7FF814BE}"/>
            </a:ext>
          </a:extLst>
        </xdr:cNvPr>
        <xdr:cNvSpPr txBox="1"/>
      </xdr:nvSpPr>
      <xdr:spPr>
        <a:xfrm>
          <a:off x="7626427" y="18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30142</xdr:rowOff>
    </xdr:from>
    <xdr:ext cx="469744" cy="259045"/>
    <xdr:sp macro="" textlink="">
      <xdr:nvSpPr>
        <xdr:cNvPr id="488" name="n_4mainValue【市民会館】&#10;一人当たり面積">
          <a:extLst>
            <a:ext uri="{FF2B5EF4-FFF2-40B4-BE49-F238E27FC236}">
              <a16:creationId xmlns:a16="http://schemas.microsoft.com/office/drawing/2014/main" id="{5DC0F28A-F96B-4592-AC15-4E0616F467EB}"/>
            </a:ext>
          </a:extLst>
        </xdr:cNvPr>
        <xdr:cNvSpPr txBox="1"/>
      </xdr:nvSpPr>
      <xdr:spPr>
        <a:xfrm>
          <a:off x="6737427" y="18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472BC81-49E5-49A7-A645-C9D8A530D4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45955CFF-1C26-48E9-A8E6-164B2E0D44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B5E0FFC-C0F0-4AC4-916C-DA5FA03914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B38B84E-F127-4949-AFC3-11515D7407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A1E0388-FC5D-40AA-8061-6B57E38DE4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7259B0D2-CBE4-486B-B15D-3267925D4D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FE277A88-BE2B-48B7-8F6A-981F6AB30D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D50B5D08-5B0E-4729-943F-61876C336F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FDEE6142-3166-4A25-AD8F-7775928B53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BA85BB6-448A-43D3-B7A5-5376403826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2692C807-9472-4645-8F2F-4BF0B01A15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39C79BA5-D939-406B-8178-D31A51F5661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458615D5-A33D-4C78-BA75-A787E67BE9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C3A5FCB-DD9A-400B-845C-8069E00B285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C8D5139E-C675-4DD8-A4C2-247C6C0D17F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19533F2E-E952-461F-A287-2852C855114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4899A998-2F6C-4798-9AB2-0ABE7146EC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F7BB3B94-559C-46D2-AF19-1B9994E715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2129AEEF-C5FE-4C87-A8A2-0520424AAC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42D06604-4FA5-4908-8E14-71B24E0A551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13C233C5-33E2-4C91-9A2D-FA9034FE723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6D9265EB-AC85-4032-8450-8980D57569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86C87292-6B08-44E6-821F-5ABD107D547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C3FB784-7C4B-483F-90E8-872B7E22A8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5543D601-FF76-49EB-94DF-7300BE3409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E10B908A-C142-4D33-A760-8D1A10342B5F}"/>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78BD68E9-8D1D-4BC8-900B-4FE31E0BCC05}"/>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DD84A32C-41A0-4D58-A08E-276ABEAE6E88}"/>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ECE74DD3-92A0-4508-B995-ED07B2BB879F}"/>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4B90663A-F0E6-496E-9175-4732E0666051}"/>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82759B2E-36E7-4AC7-99DA-C4DE15E90138}"/>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B64CBBF8-543A-4353-AA20-4E55EC05C7F1}"/>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8E1C2CAA-4F03-459A-8062-ED97BDDAFBFF}"/>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267AF33E-8A22-4792-9F60-59BDD6D12CB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FB94317A-9FFF-4316-925B-1C2D5014B307}"/>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2414FC86-B3F3-4CC3-89D5-E5A97854E60A}"/>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B509BE3-0482-48E8-9B1D-1485D9DF32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5D7BA14-6956-41EE-8D63-416EE991DB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8307903-3919-4B43-A235-791AD4477D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D4D1897-208A-4B97-B9FA-9ADE25CE0B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51797A3-B7F3-44ED-8675-E3D77EDD13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85816</xdr:rowOff>
    </xdr:from>
    <xdr:to>
      <xdr:col>85</xdr:col>
      <xdr:colOff>177800</xdr:colOff>
      <xdr:row>42</xdr:row>
      <xdr:rowOff>15966</xdr:rowOff>
    </xdr:to>
    <xdr:sp macro="" textlink="">
      <xdr:nvSpPr>
        <xdr:cNvPr id="530" name="楕円 529">
          <a:extLst>
            <a:ext uri="{FF2B5EF4-FFF2-40B4-BE49-F238E27FC236}">
              <a16:creationId xmlns:a16="http://schemas.microsoft.com/office/drawing/2014/main" id="{EB8B3D95-D2D6-49AB-8E2A-5DE2190F1A77}"/>
            </a:ext>
          </a:extLst>
        </xdr:cNvPr>
        <xdr:cNvSpPr/>
      </xdr:nvSpPr>
      <xdr:spPr>
        <a:xfrm>
          <a:off x="162687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743</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498CD97A-6D71-49A3-A82F-0453A23E7035}"/>
            </a:ext>
          </a:extLst>
        </xdr:cNvPr>
        <xdr:cNvSpPr txBox="1"/>
      </xdr:nvSpPr>
      <xdr:spPr>
        <a:xfrm>
          <a:off x="16357600" y="703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532" name="楕円 531">
          <a:extLst>
            <a:ext uri="{FF2B5EF4-FFF2-40B4-BE49-F238E27FC236}">
              <a16:creationId xmlns:a16="http://schemas.microsoft.com/office/drawing/2014/main" id="{77A39419-7DBF-47ED-A206-83BF4CB7C22C}"/>
            </a:ext>
          </a:extLst>
        </xdr:cNvPr>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136616</xdr:rowOff>
    </xdr:to>
    <xdr:cxnSp macro="">
      <xdr:nvCxnSpPr>
        <xdr:cNvPr id="533" name="直線コネクタ 532">
          <a:extLst>
            <a:ext uri="{FF2B5EF4-FFF2-40B4-BE49-F238E27FC236}">
              <a16:creationId xmlns:a16="http://schemas.microsoft.com/office/drawing/2014/main" id="{6680CF82-8C4F-4E7C-B0FA-323F0FDF7B62}"/>
            </a:ext>
          </a:extLst>
        </xdr:cNvPr>
        <xdr:cNvCxnSpPr/>
      </xdr:nvCxnSpPr>
      <xdr:spPr>
        <a:xfrm>
          <a:off x="15481300" y="71513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534" name="楕円 533">
          <a:extLst>
            <a:ext uri="{FF2B5EF4-FFF2-40B4-BE49-F238E27FC236}">
              <a16:creationId xmlns:a16="http://schemas.microsoft.com/office/drawing/2014/main" id="{4335512D-CFD0-4583-87DB-6511E6FA7C4F}"/>
            </a:ext>
          </a:extLst>
        </xdr:cNvPr>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84744</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74FC72F8-F612-4AB2-85E0-A51694334D36}"/>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F3BB337E-389D-40B5-B1BD-385F6418524F}"/>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890EC14D-8C42-4DAE-A137-E07B12C1691A}"/>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64B94038-52A4-4847-BBA9-B1BD3D089438}"/>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E0A03394-4779-4EFE-BCF0-78FB81D10AA1}"/>
            </a:ext>
          </a:extLst>
        </xdr:cNvPr>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540" name="n_4mainValue【一般廃棄物処理施設】&#10;有形固定資産減価償却率">
          <a:extLst>
            <a:ext uri="{FF2B5EF4-FFF2-40B4-BE49-F238E27FC236}">
              <a16:creationId xmlns:a16="http://schemas.microsoft.com/office/drawing/2014/main" id="{DCDDBAB9-EA30-462A-A1C3-05020A9E2ADC}"/>
            </a:ext>
          </a:extLst>
        </xdr:cNvPr>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302D170F-B9FF-4EEA-A809-C606680C3A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EE1D8CAF-C36B-4118-9C13-75DE0A02E1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4A735141-AEF5-4C1F-BA91-16251F2999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F8F90B35-FAA6-457F-A9E7-B5FA788545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D601D822-1F22-4475-9DDA-42E714389A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88CF5CA7-B493-4DDE-ABDE-2199149639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6981E308-127F-4BA4-9C75-A5689FA8B9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ACE1566D-194D-444A-AD1A-B81718294F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39ACD118-F4D5-4A03-B178-23B1542302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28454FED-3CDC-42F5-AF36-F6121748C3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a:extLst>
            <a:ext uri="{FF2B5EF4-FFF2-40B4-BE49-F238E27FC236}">
              <a16:creationId xmlns:a16="http://schemas.microsoft.com/office/drawing/2014/main" id="{5D078E45-1B3F-4FF6-AA81-690DC9954D6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2" name="テキスト ボックス 551">
          <a:extLst>
            <a:ext uri="{FF2B5EF4-FFF2-40B4-BE49-F238E27FC236}">
              <a16:creationId xmlns:a16="http://schemas.microsoft.com/office/drawing/2014/main" id="{17F2E80D-E5A1-4C28-9DAD-56B37F1FCA6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a:extLst>
            <a:ext uri="{FF2B5EF4-FFF2-40B4-BE49-F238E27FC236}">
              <a16:creationId xmlns:a16="http://schemas.microsoft.com/office/drawing/2014/main" id="{47DEAE72-86E4-442E-953D-FAA67A1F05C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4" name="テキスト ボックス 553">
          <a:extLst>
            <a:ext uri="{FF2B5EF4-FFF2-40B4-BE49-F238E27FC236}">
              <a16:creationId xmlns:a16="http://schemas.microsoft.com/office/drawing/2014/main" id="{9471999C-4111-4B78-A6A2-AFF17455F76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a:extLst>
            <a:ext uri="{FF2B5EF4-FFF2-40B4-BE49-F238E27FC236}">
              <a16:creationId xmlns:a16="http://schemas.microsoft.com/office/drawing/2014/main" id="{E6B220C1-FAE0-4551-94C3-DEEA6635E1F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6" name="テキスト ボックス 555">
          <a:extLst>
            <a:ext uri="{FF2B5EF4-FFF2-40B4-BE49-F238E27FC236}">
              <a16:creationId xmlns:a16="http://schemas.microsoft.com/office/drawing/2014/main" id="{C7A9DD6A-A948-41EF-BD5F-4781AC19A59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a:extLst>
            <a:ext uri="{FF2B5EF4-FFF2-40B4-BE49-F238E27FC236}">
              <a16:creationId xmlns:a16="http://schemas.microsoft.com/office/drawing/2014/main" id="{69DA49E3-4802-403E-B4A4-3F7C5F5F09D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8" name="テキスト ボックス 557">
          <a:extLst>
            <a:ext uri="{FF2B5EF4-FFF2-40B4-BE49-F238E27FC236}">
              <a16:creationId xmlns:a16="http://schemas.microsoft.com/office/drawing/2014/main" id="{E9204AB7-EBF9-489C-8C8B-1D230C5AAD1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a:extLst>
            <a:ext uri="{FF2B5EF4-FFF2-40B4-BE49-F238E27FC236}">
              <a16:creationId xmlns:a16="http://schemas.microsoft.com/office/drawing/2014/main" id="{080EC044-4952-4410-A292-65392DD823C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0" name="テキスト ボックス 559">
          <a:extLst>
            <a:ext uri="{FF2B5EF4-FFF2-40B4-BE49-F238E27FC236}">
              <a16:creationId xmlns:a16="http://schemas.microsoft.com/office/drawing/2014/main" id="{73FEBE5D-43BA-47A9-8D67-CC90FA947218}"/>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a:extLst>
            <a:ext uri="{FF2B5EF4-FFF2-40B4-BE49-F238E27FC236}">
              <a16:creationId xmlns:a16="http://schemas.microsoft.com/office/drawing/2014/main" id="{F59B7305-C857-4938-9254-CBC4F68B912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2" name="テキスト ボックス 561">
          <a:extLst>
            <a:ext uri="{FF2B5EF4-FFF2-40B4-BE49-F238E27FC236}">
              <a16:creationId xmlns:a16="http://schemas.microsoft.com/office/drawing/2014/main" id="{E222A322-6FB4-48FF-8285-9D1CC38C3F6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39D8770A-0925-4377-A195-C111FA60D9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644C9A5D-E680-4ECC-8415-3119470867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FA7B7481-8ABD-408B-9524-ABE7B37D95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66" name="直線コネクタ 565">
          <a:extLst>
            <a:ext uri="{FF2B5EF4-FFF2-40B4-BE49-F238E27FC236}">
              <a16:creationId xmlns:a16="http://schemas.microsoft.com/office/drawing/2014/main" id="{57F17680-F703-45D2-96CB-7DB30DCD08CE}"/>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67" name="【一般廃棄物処理施設】&#10;一人当たり有形固定資産（償却資産）額最小値テキスト">
          <a:extLst>
            <a:ext uri="{FF2B5EF4-FFF2-40B4-BE49-F238E27FC236}">
              <a16:creationId xmlns:a16="http://schemas.microsoft.com/office/drawing/2014/main" id="{B6337B69-FEA2-4919-BD39-825188B84374}"/>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68" name="直線コネクタ 567">
          <a:extLst>
            <a:ext uri="{FF2B5EF4-FFF2-40B4-BE49-F238E27FC236}">
              <a16:creationId xmlns:a16="http://schemas.microsoft.com/office/drawing/2014/main" id="{EA24FD87-FBEE-440D-AE6F-25105063B9E9}"/>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391F0C2-9787-41A9-BACB-5EE696A0A891}"/>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0" name="直線コネクタ 569">
          <a:extLst>
            <a:ext uri="{FF2B5EF4-FFF2-40B4-BE49-F238E27FC236}">
              <a16:creationId xmlns:a16="http://schemas.microsoft.com/office/drawing/2014/main" id="{645A079B-A5CB-4383-BF37-5BFE1FEA326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51AC628D-6772-46E5-9D74-0C1C240696EC}"/>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2" name="フローチャート: 判断 571">
          <a:extLst>
            <a:ext uri="{FF2B5EF4-FFF2-40B4-BE49-F238E27FC236}">
              <a16:creationId xmlns:a16="http://schemas.microsoft.com/office/drawing/2014/main" id="{3739AD2D-236E-40B5-98AB-4A77C78D84C5}"/>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3" name="フローチャート: 判断 572">
          <a:extLst>
            <a:ext uri="{FF2B5EF4-FFF2-40B4-BE49-F238E27FC236}">
              <a16:creationId xmlns:a16="http://schemas.microsoft.com/office/drawing/2014/main" id="{CBD26B0C-B9E4-4144-8E9D-BA248785058A}"/>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4" name="フローチャート: 判断 573">
          <a:extLst>
            <a:ext uri="{FF2B5EF4-FFF2-40B4-BE49-F238E27FC236}">
              <a16:creationId xmlns:a16="http://schemas.microsoft.com/office/drawing/2014/main" id="{4A4D3210-44EB-4259-B0EB-69DA74F5F207}"/>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5" name="フローチャート: 判断 574">
          <a:extLst>
            <a:ext uri="{FF2B5EF4-FFF2-40B4-BE49-F238E27FC236}">
              <a16:creationId xmlns:a16="http://schemas.microsoft.com/office/drawing/2014/main" id="{16C85707-86BD-47F6-80A8-AE38F76269EF}"/>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76" name="フローチャート: 判断 575">
          <a:extLst>
            <a:ext uri="{FF2B5EF4-FFF2-40B4-BE49-F238E27FC236}">
              <a16:creationId xmlns:a16="http://schemas.microsoft.com/office/drawing/2014/main" id="{899504AA-AA76-48E6-A8FC-4DB7E609584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575C128-029E-4940-9CDA-7E81861A97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45F7167-B726-4173-B829-A5CAFF6CE0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3EC8F660-2CE3-445D-9972-8C4AFA9C0C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93693D2-6C26-40BA-9BFE-649C639308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60B1AAE-B52D-40D3-ACBA-F87ED01E88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141891</xdr:rowOff>
    </xdr:from>
    <xdr:to>
      <xdr:col>116</xdr:col>
      <xdr:colOff>114300</xdr:colOff>
      <xdr:row>41</xdr:row>
      <xdr:rowOff>72041</xdr:rowOff>
    </xdr:to>
    <xdr:sp macro="" textlink="">
      <xdr:nvSpPr>
        <xdr:cNvPr id="582" name="楕円 581">
          <a:extLst>
            <a:ext uri="{FF2B5EF4-FFF2-40B4-BE49-F238E27FC236}">
              <a16:creationId xmlns:a16="http://schemas.microsoft.com/office/drawing/2014/main" id="{A8AFCABF-F966-484D-B0A5-E9C1873F8E9E}"/>
            </a:ext>
          </a:extLst>
        </xdr:cNvPr>
        <xdr:cNvSpPr/>
      </xdr:nvSpPr>
      <xdr:spPr>
        <a:xfrm>
          <a:off x="22110700" y="6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120318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8132D12A-305F-46CE-9581-5FAD9EF51BE1}"/>
            </a:ext>
          </a:extLst>
        </xdr:cNvPr>
        <xdr:cNvSpPr txBox="1"/>
      </xdr:nvSpPr>
      <xdr:spPr>
        <a:xfrm>
          <a:off x="22199600" y="69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142411</xdr:rowOff>
    </xdr:from>
    <xdr:to>
      <xdr:col>112</xdr:col>
      <xdr:colOff>38100</xdr:colOff>
      <xdr:row>41</xdr:row>
      <xdr:rowOff>72561</xdr:rowOff>
    </xdr:to>
    <xdr:sp macro="" textlink="">
      <xdr:nvSpPr>
        <xdr:cNvPr id="584" name="楕円 583">
          <a:extLst>
            <a:ext uri="{FF2B5EF4-FFF2-40B4-BE49-F238E27FC236}">
              <a16:creationId xmlns:a16="http://schemas.microsoft.com/office/drawing/2014/main" id="{245C02E6-9529-4D07-97DC-2691ED9DAF90}"/>
            </a:ext>
          </a:extLst>
        </xdr:cNvPr>
        <xdr:cNvSpPr/>
      </xdr:nvSpPr>
      <xdr:spPr>
        <a:xfrm>
          <a:off x="21272500" y="7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21241</xdr:rowOff>
    </xdr:from>
    <xdr:to>
      <xdr:col>116</xdr:col>
      <xdr:colOff>63500</xdr:colOff>
      <xdr:row>41</xdr:row>
      <xdr:rowOff>21761</xdr:rowOff>
    </xdr:to>
    <xdr:cxnSp macro="">
      <xdr:nvCxnSpPr>
        <xdr:cNvPr id="585" name="直線コネクタ 584">
          <a:extLst>
            <a:ext uri="{FF2B5EF4-FFF2-40B4-BE49-F238E27FC236}">
              <a16:creationId xmlns:a16="http://schemas.microsoft.com/office/drawing/2014/main" id="{17864943-8EDE-4E62-80EA-4BFB5A10F576}"/>
            </a:ext>
          </a:extLst>
        </xdr:cNvPr>
        <xdr:cNvCxnSpPr/>
      </xdr:nvCxnSpPr>
      <xdr:spPr>
        <a:xfrm flipV="1">
          <a:off x="21323300" y="705069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100413</xdr:rowOff>
    </xdr:from>
    <xdr:to>
      <xdr:col>98</xdr:col>
      <xdr:colOff>38100</xdr:colOff>
      <xdr:row>41</xdr:row>
      <xdr:rowOff>30563</xdr:rowOff>
    </xdr:to>
    <xdr:sp macro="" textlink="">
      <xdr:nvSpPr>
        <xdr:cNvPr id="586" name="楕円 585">
          <a:extLst>
            <a:ext uri="{FF2B5EF4-FFF2-40B4-BE49-F238E27FC236}">
              <a16:creationId xmlns:a16="http://schemas.microsoft.com/office/drawing/2014/main" id="{A76E84C3-96CF-4F75-B1E0-57CA73E21839}"/>
            </a:ext>
          </a:extLst>
        </xdr:cNvPr>
        <xdr:cNvSpPr/>
      </xdr:nvSpPr>
      <xdr:spPr>
        <a:xfrm>
          <a:off x="18605500" y="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38475</xdr:rowOff>
    </xdr:from>
    <xdr:ext cx="534377" cy="259045"/>
    <xdr:sp macro="" textlink="">
      <xdr:nvSpPr>
        <xdr:cNvPr id="587" name="n_1aveValue【一般廃棄物処理施設】&#10;一人当たり有形固定資産（償却資産）額">
          <a:extLst>
            <a:ext uri="{FF2B5EF4-FFF2-40B4-BE49-F238E27FC236}">
              <a16:creationId xmlns:a16="http://schemas.microsoft.com/office/drawing/2014/main" id="{56FFD6EB-9692-4D26-AFA0-52ACA1F127E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88" name="n_2aveValue【一般廃棄物処理施設】&#10;一人当たり有形固定資産（償却資産）額">
          <a:extLst>
            <a:ext uri="{FF2B5EF4-FFF2-40B4-BE49-F238E27FC236}">
              <a16:creationId xmlns:a16="http://schemas.microsoft.com/office/drawing/2014/main" id="{997B82D2-0958-44AD-8475-BF626A2B0B1A}"/>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89" name="n_3aveValue【一般廃棄物処理施設】&#10;一人当たり有形固定資産（償却資産）額">
          <a:extLst>
            <a:ext uri="{FF2B5EF4-FFF2-40B4-BE49-F238E27FC236}">
              <a16:creationId xmlns:a16="http://schemas.microsoft.com/office/drawing/2014/main" id="{65FDED47-4F91-4F6F-A51B-ACFB1C15971F}"/>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8EB83A06-2D12-4693-91DD-D5B6B2A5FA34}"/>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63688</xdr:rowOff>
    </xdr:from>
    <xdr:ext cx="534377" cy="259045"/>
    <xdr:sp macro="" textlink="">
      <xdr:nvSpPr>
        <xdr:cNvPr id="591" name="n_1mainValue【一般廃棄物処理施設】&#10;一人当たり有形固定資産（償却資産）額">
          <a:extLst>
            <a:ext uri="{FF2B5EF4-FFF2-40B4-BE49-F238E27FC236}">
              <a16:creationId xmlns:a16="http://schemas.microsoft.com/office/drawing/2014/main" id="{863597EA-F383-4615-B9FE-A474E5342B92}"/>
            </a:ext>
          </a:extLst>
        </xdr:cNvPr>
        <xdr:cNvSpPr txBox="1"/>
      </xdr:nvSpPr>
      <xdr:spPr>
        <a:xfrm>
          <a:off x="21043411" y="7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47090</xdr:rowOff>
    </xdr:from>
    <xdr:ext cx="534377" cy="259045"/>
    <xdr:sp macro="" textlink="">
      <xdr:nvSpPr>
        <xdr:cNvPr id="592" name="n_4mainValue【一般廃棄物処理施設】&#10;一人当たり有形固定資産（償却資産）額">
          <a:extLst>
            <a:ext uri="{FF2B5EF4-FFF2-40B4-BE49-F238E27FC236}">
              <a16:creationId xmlns:a16="http://schemas.microsoft.com/office/drawing/2014/main" id="{69D57ABE-16A7-4100-9A58-44F681C18998}"/>
            </a:ext>
          </a:extLst>
        </xdr:cNvPr>
        <xdr:cNvSpPr txBox="1"/>
      </xdr:nvSpPr>
      <xdr:spPr>
        <a:xfrm>
          <a:off x="18389111" y="67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569908AB-6D27-410F-A560-9CDC405A55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29FD90A9-D781-4955-A2F7-F9F1428738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A5C7C749-7C94-469F-9CEA-A633C2C4B2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9330A89F-5DBF-404E-B8F7-0B7DE3B784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BC7691C7-CDF3-4C1C-8CF6-21652ECA37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9C776A93-CB16-4D6F-ABB2-6165E69BEE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14E678DD-21EF-4B93-A805-4301F85F8E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80EE3569-E1B0-4477-8C82-BD636AE63B4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84AC7122-C8D4-4A0B-8032-5F7B685265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47FD5017-A547-4D3C-9D87-870B6FABE0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CAFEF96D-4D5C-4AE0-9386-2A12F4F315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C80D7144-E1BE-4728-8832-74F395EA7E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272006D6-234E-4AD5-B6EB-28EB02F54B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596DED09-176F-45D7-9F80-62D7B3D03C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AEE2ACCC-AD97-431E-9AA7-DFF5802757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5B7B94CE-62FB-45A0-9B05-C8DA7C70892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C29AA22B-A548-4EDA-B4CE-0937EAD46D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F34B5295-660C-4648-9127-8221D94337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9C6DCE6B-F7AC-475E-B20D-09F934DB93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9749EDCB-EC1A-43C4-B9B0-4E3A3EDAC4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32C3AFF0-CD6B-4386-96DD-C33D70DF81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5B6485BD-F1D7-450C-88ED-D898075D91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9EB7E10C-3051-4D70-BB59-A8F86142D0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E4E7F3BB-7179-4B35-A827-8AC28F301C0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C8770012-683B-4D2F-816B-56E5AC6FA5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6A876112-8C6E-4948-A395-AAEDBB6817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FAA314D7-25A5-4FAF-B556-A89127F45D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92B9BA54-B7B4-4FC1-8096-9F4944B40F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a:extLst>
            <a:ext uri="{FF2B5EF4-FFF2-40B4-BE49-F238E27FC236}">
              <a16:creationId xmlns:a16="http://schemas.microsoft.com/office/drawing/2014/main" id="{730A24B5-CD22-4370-B0AF-087F220CC5A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6A3AE4B1-75D1-4E3B-9A18-BB90EB18D12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F7FAAB20-58DB-4ED4-B6AC-EE45E34C7ED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D9B14CAE-D97D-4D97-BC93-D670785565D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85239425-1798-4458-A1C1-ABA6F8548F0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4FB2B955-9FCC-4662-898A-F32F7CD77E3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427A5C44-8680-4B07-80C9-2BC0C1CFAF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8CA1BB02-3EC5-4A20-8C03-4ABCDC3ED1B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a:extLst>
            <a:ext uri="{FF2B5EF4-FFF2-40B4-BE49-F238E27FC236}">
              <a16:creationId xmlns:a16="http://schemas.microsoft.com/office/drawing/2014/main" id="{4DBA6A73-EA1A-4534-9858-6EB755EDB42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5D205173-213F-41CB-90E2-6C791B2939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a:extLst>
            <a:ext uri="{FF2B5EF4-FFF2-40B4-BE49-F238E27FC236}">
              <a16:creationId xmlns:a16="http://schemas.microsoft.com/office/drawing/2014/main" id="{AE837292-2CF5-4629-9759-2E36F773767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DB005526-45CE-4B6A-87CD-3A1D6FC43E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33" name="直線コネクタ 632">
          <a:extLst>
            <a:ext uri="{FF2B5EF4-FFF2-40B4-BE49-F238E27FC236}">
              <a16:creationId xmlns:a16="http://schemas.microsoft.com/office/drawing/2014/main" id="{DD47D066-E724-4758-B5BF-CEEF38188549}"/>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8095B413-DBF4-4B6E-9FEA-D530D211F238}"/>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35" name="直線コネクタ 634">
          <a:extLst>
            <a:ext uri="{FF2B5EF4-FFF2-40B4-BE49-F238E27FC236}">
              <a16:creationId xmlns:a16="http://schemas.microsoft.com/office/drawing/2014/main" id="{E0831A70-D5A4-48B7-BECB-500F2877AFED}"/>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8955629A-28DA-4B99-90AC-5D904901D718}"/>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37" name="直線コネクタ 636">
          <a:extLst>
            <a:ext uri="{FF2B5EF4-FFF2-40B4-BE49-F238E27FC236}">
              <a16:creationId xmlns:a16="http://schemas.microsoft.com/office/drawing/2014/main" id="{416C282F-94E5-4A59-A34A-471B71067325}"/>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B3B53CE5-8207-4888-8201-179CC20CF081}"/>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9" name="フローチャート: 判断 638">
          <a:extLst>
            <a:ext uri="{FF2B5EF4-FFF2-40B4-BE49-F238E27FC236}">
              <a16:creationId xmlns:a16="http://schemas.microsoft.com/office/drawing/2014/main" id="{53E18203-533F-478A-BA47-DB2EFDFD0AA2}"/>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40" name="フローチャート: 判断 639">
          <a:extLst>
            <a:ext uri="{FF2B5EF4-FFF2-40B4-BE49-F238E27FC236}">
              <a16:creationId xmlns:a16="http://schemas.microsoft.com/office/drawing/2014/main" id="{991494A9-13C7-4C70-88B0-F66FED02BB59}"/>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41" name="フローチャート: 判断 640">
          <a:extLst>
            <a:ext uri="{FF2B5EF4-FFF2-40B4-BE49-F238E27FC236}">
              <a16:creationId xmlns:a16="http://schemas.microsoft.com/office/drawing/2014/main" id="{083E9AAD-B92F-41B8-8F9F-4307D033763E}"/>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42" name="フローチャート: 判断 641">
          <a:extLst>
            <a:ext uri="{FF2B5EF4-FFF2-40B4-BE49-F238E27FC236}">
              <a16:creationId xmlns:a16="http://schemas.microsoft.com/office/drawing/2014/main" id="{5D752313-76A2-4967-BDC6-D9E6A041AEC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43" name="フローチャート: 判断 642">
          <a:extLst>
            <a:ext uri="{FF2B5EF4-FFF2-40B4-BE49-F238E27FC236}">
              <a16:creationId xmlns:a16="http://schemas.microsoft.com/office/drawing/2014/main" id="{56483A0C-6BB2-4D03-AD21-5BC70EE1CEC1}"/>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FDAB6F2A-B2DA-4719-A0F2-40CB3BDDE5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4C3ADF19-4883-458C-913E-B05FC0E756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1BB707D2-42C1-41F8-9B15-701AE30F02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DD32C81-2BFC-443E-B316-80C51DDE6B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2F347FE8-EF67-42BE-8C92-35C728B1A5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151130</xdr:rowOff>
    </xdr:from>
    <xdr:to>
      <xdr:col>85</xdr:col>
      <xdr:colOff>177800</xdr:colOff>
      <xdr:row>78</xdr:row>
      <xdr:rowOff>81280</xdr:rowOff>
    </xdr:to>
    <xdr:sp macro="" textlink="">
      <xdr:nvSpPr>
        <xdr:cNvPr id="649" name="楕円 648">
          <a:extLst>
            <a:ext uri="{FF2B5EF4-FFF2-40B4-BE49-F238E27FC236}">
              <a16:creationId xmlns:a16="http://schemas.microsoft.com/office/drawing/2014/main" id="{43F052E3-1831-4124-A917-D4927203DCA8}"/>
            </a:ext>
          </a:extLst>
        </xdr:cNvPr>
        <xdr:cNvSpPr/>
      </xdr:nvSpPr>
      <xdr:spPr>
        <a:xfrm>
          <a:off x="16268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66057</xdr:rowOff>
    </xdr:from>
    <xdr:ext cx="405111" cy="259045"/>
    <xdr:sp macro="" textlink="">
      <xdr:nvSpPr>
        <xdr:cNvPr id="650" name="【消防施設】&#10;有形固定資産減価償却率該当値テキスト">
          <a:extLst>
            <a:ext uri="{FF2B5EF4-FFF2-40B4-BE49-F238E27FC236}">
              <a16:creationId xmlns:a16="http://schemas.microsoft.com/office/drawing/2014/main" id="{2DF2DCE6-480D-4324-A7B1-27D05D4A2620}"/>
            </a:ext>
          </a:extLst>
        </xdr:cNvPr>
        <xdr:cNvSpPr txBox="1"/>
      </xdr:nvSpPr>
      <xdr:spPr>
        <a:xfrm>
          <a:off x="16357600"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651" name="楕円 650">
          <a:extLst>
            <a:ext uri="{FF2B5EF4-FFF2-40B4-BE49-F238E27FC236}">
              <a16:creationId xmlns:a16="http://schemas.microsoft.com/office/drawing/2014/main" id="{304250F5-8C28-4110-8B86-480D6402EA9C}"/>
            </a:ext>
          </a:extLst>
        </xdr:cNvPr>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22861</xdr:rowOff>
    </xdr:from>
    <xdr:to>
      <xdr:col>85</xdr:col>
      <xdr:colOff>127000</xdr:colOff>
      <xdr:row>78</xdr:row>
      <xdr:rowOff>30480</xdr:rowOff>
    </xdr:to>
    <xdr:cxnSp macro="">
      <xdr:nvCxnSpPr>
        <xdr:cNvPr id="652" name="直線コネクタ 651">
          <a:extLst>
            <a:ext uri="{FF2B5EF4-FFF2-40B4-BE49-F238E27FC236}">
              <a16:creationId xmlns:a16="http://schemas.microsoft.com/office/drawing/2014/main" id="{C5C6C9A2-EFCF-4AE5-8331-DD1A719DBFA3}"/>
            </a:ext>
          </a:extLst>
        </xdr:cNvPr>
        <xdr:cNvCxnSpPr/>
      </xdr:nvCxnSpPr>
      <xdr:spPr>
        <a:xfrm>
          <a:off x="15481300" y="13395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124461</xdr:rowOff>
    </xdr:from>
    <xdr:to>
      <xdr:col>76</xdr:col>
      <xdr:colOff>165100</xdr:colOff>
      <xdr:row>78</xdr:row>
      <xdr:rowOff>54611</xdr:rowOff>
    </xdr:to>
    <xdr:sp macro="" textlink="">
      <xdr:nvSpPr>
        <xdr:cNvPr id="653" name="楕円 652">
          <a:extLst>
            <a:ext uri="{FF2B5EF4-FFF2-40B4-BE49-F238E27FC236}">
              <a16:creationId xmlns:a16="http://schemas.microsoft.com/office/drawing/2014/main" id="{13559CAD-5905-4588-8771-060D18769E39}"/>
            </a:ext>
          </a:extLst>
        </xdr:cNvPr>
        <xdr:cNvSpPr/>
      </xdr:nvSpPr>
      <xdr:spPr>
        <a:xfrm>
          <a:off x="14541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3811</xdr:rowOff>
    </xdr:from>
    <xdr:to>
      <xdr:col>81</xdr:col>
      <xdr:colOff>50800</xdr:colOff>
      <xdr:row>78</xdr:row>
      <xdr:rowOff>22861</xdr:rowOff>
    </xdr:to>
    <xdr:cxnSp macro="">
      <xdr:nvCxnSpPr>
        <xdr:cNvPr id="654" name="直線コネクタ 653">
          <a:extLst>
            <a:ext uri="{FF2B5EF4-FFF2-40B4-BE49-F238E27FC236}">
              <a16:creationId xmlns:a16="http://schemas.microsoft.com/office/drawing/2014/main" id="{64F16FFC-F911-4BAC-9D8B-D643A7B1C61F}"/>
            </a:ext>
          </a:extLst>
        </xdr:cNvPr>
        <xdr:cNvCxnSpPr/>
      </xdr:nvCxnSpPr>
      <xdr:spPr>
        <a:xfrm>
          <a:off x="14592300" y="13376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48261</xdr:rowOff>
    </xdr:from>
    <xdr:to>
      <xdr:col>72</xdr:col>
      <xdr:colOff>38100</xdr:colOff>
      <xdr:row>78</xdr:row>
      <xdr:rowOff>149861</xdr:rowOff>
    </xdr:to>
    <xdr:sp macro="" textlink="">
      <xdr:nvSpPr>
        <xdr:cNvPr id="655" name="楕円 654">
          <a:extLst>
            <a:ext uri="{FF2B5EF4-FFF2-40B4-BE49-F238E27FC236}">
              <a16:creationId xmlns:a16="http://schemas.microsoft.com/office/drawing/2014/main" id="{A6A8B350-EE1D-4D9B-94B9-A5A94E2DE6F0}"/>
            </a:ext>
          </a:extLst>
        </xdr:cNvPr>
        <xdr:cNvSpPr/>
      </xdr:nvSpPr>
      <xdr:spPr>
        <a:xfrm>
          <a:off x="13652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99061</xdr:rowOff>
    </xdr:to>
    <xdr:cxnSp macro="">
      <xdr:nvCxnSpPr>
        <xdr:cNvPr id="656" name="直線コネクタ 655">
          <a:extLst>
            <a:ext uri="{FF2B5EF4-FFF2-40B4-BE49-F238E27FC236}">
              <a16:creationId xmlns:a16="http://schemas.microsoft.com/office/drawing/2014/main" id="{1C16BFCE-7EE7-4002-A497-4B75ED75193E}"/>
            </a:ext>
          </a:extLst>
        </xdr:cNvPr>
        <xdr:cNvCxnSpPr/>
      </xdr:nvCxnSpPr>
      <xdr:spPr>
        <a:xfrm flipV="1">
          <a:off x="13703300" y="133769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657" name="楕円 656">
          <a:extLst>
            <a:ext uri="{FF2B5EF4-FFF2-40B4-BE49-F238E27FC236}">
              <a16:creationId xmlns:a16="http://schemas.microsoft.com/office/drawing/2014/main" id="{D10279B3-31DB-4A7A-A3BF-2D7FFDDBD014}"/>
            </a:ext>
          </a:extLst>
        </xdr:cNvPr>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99061</xdr:rowOff>
    </xdr:from>
    <xdr:to>
      <xdr:col>71</xdr:col>
      <xdr:colOff>177800</xdr:colOff>
      <xdr:row>82</xdr:row>
      <xdr:rowOff>99061</xdr:rowOff>
    </xdr:to>
    <xdr:cxnSp macro="">
      <xdr:nvCxnSpPr>
        <xdr:cNvPr id="658" name="直線コネクタ 657">
          <a:extLst>
            <a:ext uri="{FF2B5EF4-FFF2-40B4-BE49-F238E27FC236}">
              <a16:creationId xmlns:a16="http://schemas.microsoft.com/office/drawing/2014/main" id="{3C837DE8-F494-4157-9C5F-86F155CB4722}"/>
            </a:ext>
          </a:extLst>
        </xdr:cNvPr>
        <xdr:cNvCxnSpPr/>
      </xdr:nvCxnSpPr>
      <xdr:spPr>
        <a:xfrm flipV="1">
          <a:off x="12814300" y="13472161"/>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59" name="n_1aveValue【消防施設】&#10;有形固定資産減価償却率">
          <a:extLst>
            <a:ext uri="{FF2B5EF4-FFF2-40B4-BE49-F238E27FC236}">
              <a16:creationId xmlns:a16="http://schemas.microsoft.com/office/drawing/2014/main" id="{A7B767A0-7F7D-46B4-8C2F-973BDFDA1125}"/>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60" name="n_2aveValue【消防施設】&#10;有形固定資産減価償却率">
          <a:extLst>
            <a:ext uri="{FF2B5EF4-FFF2-40B4-BE49-F238E27FC236}">
              <a16:creationId xmlns:a16="http://schemas.microsoft.com/office/drawing/2014/main" id="{05B64AE8-4C48-4DB0-BC3E-E30A0C61EC36}"/>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61" name="n_3aveValue【消防施設】&#10;有形固定資産減価償却率">
          <a:extLst>
            <a:ext uri="{FF2B5EF4-FFF2-40B4-BE49-F238E27FC236}">
              <a16:creationId xmlns:a16="http://schemas.microsoft.com/office/drawing/2014/main" id="{B27AE3F7-E477-4B02-A21A-3041FF44259D}"/>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62" name="n_4aveValue【消防施設】&#10;有形固定資産減価償却率">
          <a:extLst>
            <a:ext uri="{FF2B5EF4-FFF2-40B4-BE49-F238E27FC236}">
              <a16:creationId xmlns:a16="http://schemas.microsoft.com/office/drawing/2014/main" id="{1B334D6C-7077-4484-A05F-CCA7C77DBC62}"/>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90188</xdr:rowOff>
    </xdr:from>
    <xdr:ext cx="405111" cy="259045"/>
    <xdr:sp macro="" textlink="">
      <xdr:nvSpPr>
        <xdr:cNvPr id="663" name="n_1mainValue【消防施設】&#10;有形固定資産減価償却率">
          <a:extLst>
            <a:ext uri="{FF2B5EF4-FFF2-40B4-BE49-F238E27FC236}">
              <a16:creationId xmlns:a16="http://schemas.microsoft.com/office/drawing/2014/main" id="{995CC295-34C7-4E88-A668-D92A0695178A}"/>
            </a:ext>
          </a:extLst>
        </xdr:cNvPr>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71138</xdr:rowOff>
    </xdr:from>
    <xdr:ext cx="405111" cy="259045"/>
    <xdr:sp macro="" textlink="">
      <xdr:nvSpPr>
        <xdr:cNvPr id="664" name="n_2mainValue【消防施設】&#10;有形固定資産減価償却率">
          <a:extLst>
            <a:ext uri="{FF2B5EF4-FFF2-40B4-BE49-F238E27FC236}">
              <a16:creationId xmlns:a16="http://schemas.microsoft.com/office/drawing/2014/main" id="{F3BEC4DB-F918-41AC-8250-D18D96AFABFF}"/>
            </a:ext>
          </a:extLst>
        </xdr:cNvPr>
        <xdr:cNvSpPr txBox="1"/>
      </xdr:nvSpPr>
      <xdr:spPr>
        <a:xfrm>
          <a:off x="14389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166388</xdr:rowOff>
    </xdr:from>
    <xdr:ext cx="405111" cy="259045"/>
    <xdr:sp macro="" textlink="">
      <xdr:nvSpPr>
        <xdr:cNvPr id="665" name="n_3mainValue【消防施設】&#10;有形固定資産減価償却率">
          <a:extLst>
            <a:ext uri="{FF2B5EF4-FFF2-40B4-BE49-F238E27FC236}">
              <a16:creationId xmlns:a16="http://schemas.microsoft.com/office/drawing/2014/main" id="{7B1757BA-80C9-48FF-9862-6D14AD9D909B}"/>
            </a:ext>
          </a:extLst>
        </xdr:cNvPr>
        <xdr:cNvSpPr txBox="1"/>
      </xdr:nvSpPr>
      <xdr:spPr>
        <a:xfrm>
          <a:off x="13500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666" name="n_4mainValue【消防施設】&#10;有形固定資産減価償却率">
          <a:extLst>
            <a:ext uri="{FF2B5EF4-FFF2-40B4-BE49-F238E27FC236}">
              <a16:creationId xmlns:a16="http://schemas.microsoft.com/office/drawing/2014/main" id="{52FA453F-7BC9-4908-86DC-61D9162336D8}"/>
            </a:ext>
          </a:extLst>
        </xdr:cNvPr>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CF4A8338-1F01-460F-9D89-996852A914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5BEC6DB0-3840-4947-92C8-20F115FE3E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DC876905-BA9E-47EA-A2CD-1221133B61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44A434C-F52D-497E-B49A-50DD792C78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AABCFA4B-6629-4386-8E03-EE158BD35E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23229303-95AA-4D7A-8C93-A2251471B0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E9D3FC-FDEB-4A3D-BB08-C51C7BC365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E73042A9-12E2-4DC6-93EC-55DD1C42AD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BAAAEBC5-5726-4F90-8917-33E10A42A0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32601E1C-3901-4F8E-BEEA-55D6A0E773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7" name="直線コネクタ 676">
          <a:extLst>
            <a:ext uri="{FF2B5EF4-FFF2-40B4-BE49-F238E27FC236}">
              <a16:creationId xmlns:a16="http://schemas.microsoft.com/office/drawing/2014/main" id="{6AA8C597-3DA2-4DE7-BDB2-7E71ADB9D48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8" name="テキスト ボックス 677">
          <a:extLst>
            <a:ext uri="{FF2B5EF4-FFF2-40B4-BE49-F238E27FC236}">
              <a16:creationId xmlns:a16="http://schemas.microsoft.com/office/drawing/2014/main" id="{311BBDB7-F159-46C2-830A-2F76A31AE69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9" name="直線コネクタ 678">
          <a:extLst>
            <a:ext uri="{FF2B5EF4-FFF2-40B4-BE49-F238E27FC236}">
              <a16:creationId xmlns:a16="http://schemas.microsoft.com/office/drawing/2014/main" id="{E8B7AE58-6BE1-429C-A95C-187A763B70D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0" name="テキスト ボックス 679">
          <a:extLst>
            <a:ext uri="{FF2B5EF4-FFF2-40B4-BE49-F238E27FC236}">
              <a16:creationId xmlns:a16="http://schemas.microsoft.com/office/drawing/2014/main" id="{7A5A1E14-6C86-47DF-B83F-0A82DD22D5F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1" name="直線コネクタ 680">
          <a:extLst>
            <a:ext uri="{FF2B5EF4-FFF2-40B4-BE49-F238E27FC236}">
              <a16:creationId xmlns:a16="http://schemas.microsoft.com/office/drawing/2014/main" id="{85E2DC52-1628-45E0-AD1E-E49EBFDE845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2" name="テキスト ボックス 681">
          <a:extLst>
            <a:ext uri="{FF2B5EF4-FFF2-40B4-BE49-F238E27FC236}">
              <a16:creationId xmlns:a16="http://schemas.microsoft.com/office/drawing/2014/main" id="{22B2B9E8-2E48-42B3-8B54-874922E6079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3" name="直線コネクタ 682">
          <a:extLst>
            <a:ext uri="{FF2B5EF4-FFF2-40B4-BE49-F238E27FC236}">
              <a16:creationId xmlns:a16="http://schemas.microsoft.com/office/drawing/2014/main" id="{FED454EA-0A57-4508-86F8-AB5BA64B548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4" name="テキスト ボックス 683">
          <a:extLst>
            <a:ext uri="{FF2B5EF4-FFF2-40B4-BE49-F238E27FC236}">
              <a16:creationId xmlns:a16="http://schemas.microsoft.com/office/drawing/2014/main" id="{5A7AD62D-1904-40E9-BA94-5005D15ED1C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5" name="直線コネクタ 684">
          <a:extLst>
            <a:ext uri="{FF2B5EF4-FFF2-40B4-BE49-F238E27FC236}">
              <a16:creationId xmlns:a16="http://schemas.microsoft.com/office/drawing/2014/main" id="{6944672A-563D-4DE6-A4F6-75979A8CDAF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6" name="テキスト ボックス 685">
          <a:extLst>
            <a:ext uri="{FF2B5EF4-FFF2-40B4-BE49-F238E27FC236}">
              <a16:creationId xmlns:a16="http://schemas.microsoft.com/office/drawing/2014/main" id="{951155A6-2E2C-4B87-959A-FD1C31CF421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7" name="直線コネクタ 686">
          <a:extLst>
            <a:ext uri="{FF2B5EF4-FFF2-40B4-BE49-F238E27FC236}">
              <a16:creationId xmlns:a16="http://schemas.microsoft.com/office/drawing/2014/main" id="{DEED84FF-1ABD-4176-99F5-4FB3C5980C7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8" name="テキスト ボックス 687">
          <a:extLst>
            <a:ext uri="{FF2B5EF4-FFF2-40B4-BE49-F238E27FC236}">
              <a16:creationId xmlns:a16="http://schemas.microsoft.com/office/drawing/2014/main" id="{89D4758A-B4E7-42E1-A127-7DC310E4252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C1A53CFC-8396-43B7-B5D7-9C73D03B71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9E321450-7D12-487A-AB1B-BFA12025FB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85AA820C-B419-4F8E-B54B-6CF700C08A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92" name="直線コネクタ 691">
          <a:extLst>
            <a:ext uri="{FF2B5EF4-FFF2-40B4-BE49-F238E27FC236}">
              <a16:creationId xmlns:a16="http://schemas.microsoft.com/office/drawing/2014/main" id="{D746F336-E5B7-49D9-9293-7D43D7B427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93" name="【消防施設】&#10;一人当たり面積最小値テキスト">
          <a:extLst>
            <a:ext uri="{FF2B5EF4-FFF2-40B4-BE49-F238E27FC236}">
              <a16:creationId xmlns:a16="http://schemas.microsoft.com/office/drawing/2014/main" id="{9C6E0D7F-AEC9-4147-984B-0F5FE2F3B3E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94" name="直線コネクタ 693">
          <a:extLst>
            <a:ext uri="{FF2B5EF4-FFF2-40B4-BE49-F238E27FC236}">
              <a16:creationId xmlns:a16="http://schemas.microsoft.com/office/drawing/2014/main" id="{8885266D-EAA4-4328-AE52-1C87A3BCF3DC}"/>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95" name="【消防施設】&#10;一人当たり面積最大値テキスト">
          <a:extLst>
            <a:ext uri="{FF2B5EF4-FFF2-40B4-BE49-F238E27FC236}">
              <a16:creationId xmlns:a16="http://schemas.microsoft.com/office/drawing/2014/main" id="{35A07C36-FA8B-40B7-8E2A-651E93D9EDE8}"/>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96" name="直線コネクタ 695">
          <a:extLst>
            <a:ext uri="{FF2B5EF4-FFF2-40B4-BE49-F238E27FC236}">
              <a16:creationId xmlns:a16="http://schemas.microsoft.com/office/drawing/2014/main" id="{B5FF344A-DCBE-4B39-8E5C-ACAD83F10BA4}"/>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697" name="【消防施設】&#10;一人当たり面積平均値テキスト">
          <a:extLst>
            <a:ext uri="{FF2B5EF4-FFF2-40B4-BE49-F238E27FC236}">
              <a16:creationId xmlns:a16="http://schemas.microsoft.com/office/drawing/2014/main" id="{F1565279-BFED-48FA-8902-55A005080738}"/>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98" name="フローチャート: 判断 697">
          <a:extLst>
            <a:ext uri="{FF2B5EF4-FFF2-40B4-BE49-F238E27FC236}">
              <a16:creationId xmlns:a16="http://schemas.microsoft.com/office/drawing/2014/main" id="{55E0545F-99AA-4A0E-B7CD-2795DC8778B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99" name="フローチャート: 判断 698">
          <a:extLst>
            <a:ext uri="{FF2B5EF4-FFF2-40B4-BE49-F238E27FC236}">
              <a16:creationId xmlns:a16="http://schemas.microsoft.com/office/drawing/2014/main" id="{E3388293-4EC9-40CF-87F3-11466BE25F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00" name="フローチャート: 判断 699">
          <a:extLst>
            <a:ext uri="{FF2B5EF4-FFF2-40B4-BE49-F238E27FC236}">
              <a16:creationId xmlns:a16="http://schemas.microsoft.com/office/drawing/2014/main" id="{FE17ECAC-1947-41B4-8DE4-E37EEFC5499E}"/>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01" name="フローチャート: 判断 700">
          <a:extLst>
            <a:ext uri="{FF2B5EF4-FFF2-40B4-BE49-F238E27FC236}">
              <a16:creationId xmlns:a16="http://schemas.microsoft.com/office/drawing/2014/main" id="{C9423429-3705-41A6-8968-781A806AF1BF}"/>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02" name="フローチャート: 判断 701">
          <a:extLst>
            <a:ext uri="{FF2B5EF4-FFF2-40B4-BE49-F238E27FC236}">
              <a16:creationId xmlns:a16="http://schemas.microsoft.com/office/drawing/2014/main" id="{DBA5030A-DE8A-4718-8F9D-6AE6D79CEB7D}"/>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42FEEB10-5A93-4A10-8911-D012C2E1C1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C25DAD6-9CD4-47DA-9F0A-52A3D5A654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88A744DF-A5F3-4902-82CF-51E298F4CA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099FA4F-9461-43D6-BF04-5D7417FA42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8A72A1AD-B721-4E57-BD0B-1D35F2E907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31931</xdr:rowOff>
    </xdr:from>
    <xdr:to>
      <xdr:col>116</xdr:col>
      <xdr:colOff>114300</xdr:colOff>
      <xdr:row>86</xdr:row>
      <xdr:rowOff>133531</xdr:rowOff>
    </xdr:to>
    <xdr:sp macro="" textlink="">
      <xdr:nvSpPr>
        <xdr:cNvPr id="708" name="楕円 707">
          <a:extLst>
            <a:ext uri="{FF2B5EF4-FFF2-40B4-BE49-F238E27FC236}">
              <a16:creationId xmlns:a16="http://schemas.microsoft.com/office/drawing/2014/main" id="{ED20BF52-A4B3-47CF-863A-6F82B45FA2F2}"/>
            </a:ext>
          </a:extLst>
        </xdr:cNvPr>
        <xdr:cNvSpPr/>
      </xdr:nvSpPr>
      <xdr:spPr>
        <a:xfrm>
          <a:off x="221107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09" name="【消防施設】&#10;一人当たり面積該当値テキスト">
          <a:extLst>
            <a:ext uri="{FF2B5EF4-FFF2-40B4-BE49-F238E27FC236}">
              <a16:creationId xmlns:a16="http://schemas.microsoft.com/office/drawing/2014/main" id="{0250D012-CC60-436E-AC2B-969DCCE5EC09}"/>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159838</xdr:rowOff>
    </xdr:from>
    <xdr:to>
      <xdr:col>112</xdr:col>
      <xdr:colOff>38100</xdr:colOff>
      <xdr:row>86</xdr:row>
      <xdr:rowOff>89988</xdr:rowOff>
    </xdr:to>
    <xdr:sp macro="" textlink="">
      <xdr:nvSpPr>
        <xdr:cNvPr id="710" name="楕円 709">
          <a:extLst>
            <a:ext uri="{FF2B5EF4-FFF2-40B4-BE49-F238E27FC236}">
              <a16:creationId xmlns:a16="http://schemas.microsoft.com/office/drawing/2014/main" id="{FC5743A8-24FF-4420-A140-EDA55D739A86}"/>
            </a:ext>
          </a:extLst>
        </xdr:cNvPr>
        <xdr:cNvSpPr/>
      </xdr:nvSpPr>
      <xdr:spPr>
        <a:xfrm>
          <a:off x="21272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39188</xdr:rowOff>
    </xdr:from>
    <xdr:to>
      <xdr:col>116</xdr:col>
      <xdr:colOff>63500</xdr:colOff>
      <xdr:row>86</xdr:row>
      <xdr:rowOff>82731</xdr:rowOff>
    </xdr:to>
    <xdr:cxnSp macro="">
      <xdr:nvCxnSpPr>
        <xdr:cNvPr id="711" name="直線コネクタ 710">
          <a:extLst>
            <a:ext uri="{FF2B5EF4-FFF2-40B4-BE49-F238E27FC236}">
              <a16:creationId xmlns:a16="http://schemas.microsoft.com/office/drawing/2014/main" id="{C9F73E85-CB2B-42B2-8AE3-784A32150BD3}"/>
            </a:ext>
          </a:extLst>
        </xdr:cNvPr>
        <xdr:cNvCxnSpPr/>
      </xdr:nvCxnSpPr>
      <xdr:spPr>
        <a:xfrm>
          <a:off x="21323300" y="14783888"/>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157662</xdr:rowOff>
    </xdr:from>
    <xdr:to>
      <xdr:col>107</xdr:col>
      <xdr:colOff>101600</xdr:colOff>
      <xdr:row>86</xdr:row>
      <xdr:rowOff>87812</xdr:rowOff>
    </xdr:to>
    <xdr:sp macro="" textlink="">
      <xdr:nvSpPr>
        <xdr:cNvPr id="712" name="楕円 711">
          <a:extLst>
            <a:ext uri="{FF2B5EF4-FFF2-40B4-BE49-F238E27FC236}">
              <a16:creationId xmlns:a16="http://schemas.microsoft.com/office/drawing/2014/main" id="{5B55AF02-35C5-47F4-9259-CB3FCF541BC0}"/>
            </a:ext>
          </a:extLst>
        </xdr:cNvPr>
        <xdr:cNvSpPr/>
      </xdr:nvSpPr>
      <xdr:spPr>
        <a:xfrm>
          <a:off x="20383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37012</xdr:rowOff>
    </xdr:from>
    <xdr:to>
      <xdr:col>111</xdr:col>
      <xdr:colOff>177800</xdr:colOff>
      <xdr:row>86</xdr:row>
      <xdr:rowOff>39188</xdr:rowOff>
    </xdr:to>
    <xdr:cxnSp macro="">
      <xdr:nvCxnSpPr>
        <xdr:cNvPr id="713" name="直線コネクタ 712">
          <a:extLst>
            <a:ext uri="{FF2B5EF4-FFF2-40B4-BE49-F238E27FC236}">
              <a16:creationId xmlns:a16="http://schemas.microsoft.com/office/drawing/2014/main" id="{DF869434-49EE-4764-9B67-0BEA35B20083}"/>
            </a:ext>
          </a:extLst>
        </xdr:cNvPr>
        <xdr:cNvCxnSpPr/>
      </xdr:nvCxnSpPr>
      <xdr:spPr>
        <a:xfrm>
          <a:off x="20434300" y="147817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56969</xdr:rowOff>
    </xdr:from>
    <xdr:to>
      <xdr:col>102</xdr:col>
      <xdr:colOff>165100</xdr:colOff>
      <xdr:row>86</xdr:row>
      <xdr:rowOff>158569</xdr:rowOff>
    </xdr:to>
    <xdr:sp macro="" textlink="">
      <xdr:nvSpPr>
        <xdr:cNvPr id="714" name="楕円 713">
          <a:extLst>
            <a:ext uri="{FF2B5EF4-FFF2-40B4-BE49-F238E27FC236}">
              <a16:creationId xmlns:a16="http://schemas.microsoft.com/office/drawing/2014/main" id="{4D77BFD0-A24B-48E8-B91F-25BAE293ADA8}"/>
            </a:ext>
          </a:extLst>
        </xdr:cNvPr>
        <xdr:cNvSpPr/>
      </xdr:nvSpPr>
      <xdr:spPr>
        <a:xfrm>
          <a:off x="19494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37012</xdr:rowOff>
    </xdr:from>
    <xdr:to>
      <xdr:col>107</xdr:col>
      <xdr:colOff>50800</xdr:colOff>
      <xdr:row>86</xdr:row>
      <xdr:rowOff>107769</xdr:rowOff>
    </xdr:to>
    <xdr:cxnSp macro="">
      <xdr:nvCxnSpPr>
        <xdr:cNvPr id="715" name="直線コネクタ 714">
          <a:extLst>
            <a:ext uri="{FF2B5EF4-FFF2-40B4-BE49-F238E27FC236}">
              <a16:creationId xmlns:a16="http://schemas.microsoft.com/office/drawing/2014/main" id="{EA79F8D9-FC15-4DEA-B516-E8F828980479}"/>
            </a:ext>
          </a:extLst>
        </xdr:cNvPr>
        <xdr:cNvCxnSpPr/>
      </xdr:nvCxnSpPr>
      <xdr:spPr>
        <a:xfrm flipV="1">
          <a:off x="19545300" y="14781712"/>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65677</xdr:rowOff>
    </xdr:from>
    <xdr:to>
      <xdr:col>98</xdr:col>
      <xdr:colOff>38100</xdr:colOff>
      <xdr:row>86</xdr:row>
      <xdr:rowOff>167277</xdr:rowOff>
    </xdr:to>
    <xdr:sp macro="" textlink="">
      <xdr:nvSpPr>
        <xdr:cNvPr id="716" name="楕円 715">
          <a:extLst>
            <a:ext uri="{FF2B5EF4-FFF2-40B4-BE49-F238E27FC236}">
              <a16:creationId xmlns:a16="http://schemas.microsoft.com/office/drawing/2014/main" id="{E85859E5-56AF-4E86-BCFC-AFCF416F03F3}"/>
            </a:ext>
          </a:extLst>
        </xdr:cNvPr>
        <xdr:cNvSpPr/>
      </xdr:nvSpPr>
      <xdr:spPr>
        <a:xfrm>
          <a:off x="18605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107769</xdr:rowOff>
    </xdr:from>
    <xdr:to>
      <xdr:col>102</xdr:col>
      <xdr:colOff>114300</xdr:colOff>
      <xdr:row>86</xdr:row>
      <xdr:rowOff>116477</xdr:rowOff>
    </xdr:to>
    <xdr:cxnSp macro="">
      <xdr:nvCxnSpPr>
        <xdr:cNvPr id="717" name="直線コネクタ 716">
          <a:extLst>
            <a:ext uri="{FF2B5EF4-FFF2-40B4-BE49-F238E27FC236}">
              <a16:creationId xmlns:a16="http://schemas.microsoft.com/office/drawing/2014/main" id="{4A89EABC-2EC8-400B-AFAD-2634C74BCEAF}"/>
            </a:ext>
          </a:extLst>
        </xdr:cNvPr>
        <xdr:cNvCxnSpPr/>
      </xdr:nvCxnSpPr>
      <xdr:spPr>
        <a:xfrm flipV="1">
          <a:off x="18656300" y="148524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18" name="n_1aveValue【消防施設】&#10;一人当たり面積">
          <a:extLst>
            <a:ext uri="{FF2B5EF4-FFF2-40B4-BE49-F238E27FC236}">
              <a16:creationId xmlns:a16="http://schemas.microsoft.com/office/drawing/2014/main" id="{C848A4A8-7BD5-4B5B-AF7E-87E04121BD08}"/>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19" name="n_2aveValue【消防施設】&#10;一人当たり面積">
          <a:extLst>
            <a:ext uri="{FF2B5EF4-FFF2-40B4-BE49-F238E27FC236}">
              <a16:creationId xmlns:a16="http://schemas.microsoft.com/office/drawing/2014/main" id="{0B34B66F-0FDE-47F4-8E05-EDB27FAF8887}"/>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20" name="n_3aveValue【消防施設】&#10;一人当たり面積">
          <a:extLst>
            <a:ext uri="{FF2B5EF4-FFF2-40B4-BE49-F238E27FC236}">
              <a16:creationId xmlns:a16="http://schemas.microsoft.com/office/drawing/2014/main" id="{7FE72AB3-6DA1-4937-BD7E-AAB77839F65D}"/>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21" name="n_4aveValue【消防施設】&#10;一人当たり面積">
          <a:extLst>
            <a:ext uri="{FF2B5EF4-FFF2-40B4-BE49-F238E27FC236}">
              <a16:creationId xmlns:a16="http://schemas.microsoft.com/office/drawing/2014/main" id="{A16A03D7-A71F-48D0-9813-293F187E4242}"/>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106515</xdr:rowOff>
    </xdr:from>
    <xdr:ext cx="469744" cy="259045"/>
    <xdr:sp macro="" textlink="">
      <xdr:nvSpPr>
        <xdr:cNvPr id="722" name="n_1mainValue【消防施設】&#10;一人当たり面積">
          <a:extLst>
            <a:ext uri="{FF2B5EF4-FFF2-40B4-BE49-F238E27FC236}">
              <a16:creationId xmlns:a16="http://schemas.microsoft.com/office/drawing/2014/main" id="{B79E18A1-610F-4035-BA66-F18F37D074F4}"/>
            </a:ext>
          </a:extLst>
        </xdr:cNvPr>
        <xdr:cNvSpPr txBox="1"/>
      </xdr:nvSpPr>
      <xdr:spPr>
        <a:xfrm>
          <a:off x="21075727" y="145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104339</xdr:rowOff>
    </xdr:from>
    <xdr:ext cx="469744" cy="259045"/>
    <xdr:sp macro="" textlink="">
      <xdr:nvSpPr>
        <xdr:cNvPr id="723" name="n_2mainValue【消防施設】&#10;一人当たり面積">
          <a:extLst>
            <a:ext uri="{FF2B5EF4-FFF2-40B4-BE49-F238E27FC236}">
              <a16:creationId xmlns:a16="http://schemas.microsoft.com/office/drawing/2014/main" id="{22C471BB-BFC2-40F0-972A-4ACF3CDA0493}"/>
            </a:ext>
          </a:extLst>
        </xdr:cNvPr>
        <xdr:cNvSpPr txBox="1"/>
      </xdr:nvSpPr>
      <xdr:spPr>
        <a:xfrm>
          <a:off x="201994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149696</xdr:rowOff>
    </xdr:from>
    <xdr:ext cx="469744" cy="259045"/>
    <xdr:sp macro="" textlink="">
      <xdr:nvSpPr>
        <xdr:cNvPr id="724" name="n_3mainValue【消防施設】&#10;一人当たり面積">
          <a:extLst>
            <a:ext uri="{FF2B5EF4-FFF2-40B4-BE49-F238E27FC236}">
              <a16:creationId xmlns:a16="http://schemas.microsoft.com/office/drawing/2014/main" id="{D9172CA8-A721-4444-8CBB-FBB29C9EE5F5}"/>
            </a:ext>
          </a:extLst>
        </xdr:cNvPr>
        <xdr:cNvSpPr txBox="1"/>
      </xdr:nvSpPr>
      <xdr:spPr>
        <a:xfrm>
          <a:off x="193104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158404</xdr:rowOff>
    </xdr:from>
    <xdr:ext cx="469744" cy="259045"/>
    <xdr:sp macro="" textlink="">
      <xdr:nvSpPr>
        <xdr:cNvPr id="725" name="n_4mainValue【消防施設】&#10;一人当たり面積">
          <a:extLst>
            <a:ext uri="{FF2B5EF4-FFF2-40B4-BE49-F238E27FC236}">
              <a16:creationId xmlns:a16="http://schemas.microsoft.com/office/drawing/2014/main" id="{C7A4BD43-845C-4BCE-B5C1-7FC91ADC4CD5}"/>
            </a:ext>
          </a:extLst>
        </xdr:cNvPr>
        <xdr:cNvSpPr txBox="1"/>
      </xdr:nvSpPr>
      <xdr:spPr>
        <a:xfrm>
          <a:off x="18421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DD86E1F-C561-4E09-94B5-B15734F447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7A8DD9C4-2593-4A0F-8524-19E611B15C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C5EF7096-BC02-4B1C-BA0C-0D1C9E4BEA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A376F10E-1572-43E7-9C7F-B8D05B65DF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5B74FDFD-0494-40AD-8DA5-DD28571953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8A0BDDA6-3838-4F35-B387-E7B960A1DE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AF4D9DE3-FF65-4B0B-8DBE-43E0D3B96B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66EA4521-0124-4D85-A84E-75268ED30F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8204140F-C0A8-40D6-8949-2031FC3D0A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822C3E08-5A0B-4415-BAE8-99A677EDBD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A239A73C-50F8-4595-A6CF-849B8EC551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0D29ADED-D67E-4A00-8E7D-617B8CFB798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C7EF4A85-E0EB-4364-A9CF-7608F00DD82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1016C24F-0553-4CB6-9825-A82D3BFB57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22162CFE-95FD-46D0-938A-FCB108E505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A69848A2-CD62-48FC-A690-27947C2596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1A92436A-8783-4320-9C58-F530944BAB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55D96695-FC99-4147-9273-1BD0C1D0C2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DB070415-ED6D-4F44-9640-F61E6E36F8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E88B7F3A-38FC-4183-8220-7E1D519D302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45F25B32-8B28-4F93-A7E9-38B8C3B8A1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14F9818A-91EB-458F-81E7-1596CD08BC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F23C86FD-CFE4-4A25-BC64-15BDCEC93F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5B0EECFD-9DB2-4DE4-A53C-E871B2A7A2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A52FA70F-5AF6-4E9F-AB95-C542B1F5E9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51" name="直線コネクタ 750">
          <a:extLst>
            <a:ext uri="{FF2B5EF4-FFF2-40B4-BE49-F238E27FC236}">
              <a16:creationId xmlns:a16="http://schemas.microsoft.com/office/drawing/2014/main" id="{FB5AD580-64D6-40E5-AC0E-722B677A2E26}"/>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2" name="【庁舎】&#10;有形固定資産減価償却率最小値テキスト">
          <a:extLst>
            <a:ext uri="{FF2B5EF4-FFF2-40B4-BE49-F238E27FC236}">
              <a16:creationId xmlns:a16="http://schemas.microsoft.com/office/drawing/2014/main" id="{55FBBFFD-E9C7-4629-844C-CA3E1FFEE59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3" name="直線コネクタ 752">
          <a:extLst>
            <a:ext uri="{FF2B5EF4-FFF2-40B4-BE49-F238E27FC236}">
              <a16:creationId xmlns:a16="http://schemas.microsoft.com/office/drawing/2014/main" id="{AD00067F-E150-421F-A38C-47DF4DE733EE}"/>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54" name="【庁舎】&#10;有形固定資産減価償却率最大値テキスト">
          <a:extLst>
            <a:ext uri="{FF2B5EF4-FFF2-40B4-BE49-F238E27FC236}">
              <a16:creationId xmlns:a16="http://schemas.microsoft.com/office/drawing/2014/main" id="{7128C524-9ADB-49C7-9662-6F05D99E5323}"/>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5" name="直線コネクタ 754">
          <a:extLst>
            <a:ext uri="{FF2B5EF4-FFF2-40B4-BE49-F238E27FC236}">
              <a16:creationId xmlns:a16="http://schemas.microsoft.com/office/drawing/2014/main" id="{95C4084A-5227-4FC3-8204-3C7A415D9744}"/>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56" name="【庁舎】&#10;有形固定資産減価償却率平均値テキスト">
          <a:extLst>
            <a:ext uri="{FF2B5EF4-FFF2-40B4-BE49-F238E27FC236}">
              <a16:creationId xmlns:a16="http://schemas.microsoft.com/office/drawing/2014/main" id="{D26E9160-D598-4B60-BB25-EE50E973293D}"/>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57" name="フローチャート: 判断 756">
          <a:extLst>
            <a:ext uri="{FF2B5EF4-FFF2-40B4-BE49-F238E27FC236}">
              <a16:creationId xmlns:a16="http://schemas.microsoft.com/office/drawing/2014/main" id="{0E53E65C-2DAC-4CA3-9D7F-CBD0B2CF5492}"/>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58" name="フローチャート: 判断 757">
          <a:extLst>
            <a:ext uri="{FF2B5EF4-FFF2-40B4-BE49-F238E27FC236}">
              <a16:creationId xmlns:a16="http://schemas.microsoft.com/office/drawing/2014/main" id="{2AA20543-B317-4456-AC57-78D51192FB12}"/>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59" name="フローチャート: 判断 758">
          <a:extLst>
            <a:ext uri="{FF2B5EF4-FFF2-40B4-BE49-F238E27FC236}">
              <a16:creationId xmlns:a16="http://schemas.microsoft.com/office/drawing/2014/main" id="{7711FCBB-7B95-4B8C-A7A8-34F16D8E340C}"/>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60" name="フローチャート: 判断 759">
          <a:extLst>
            <a:ext uri="{FF2B5EF4-FFF2-40B4-BE49-F238E27FC236}">
              <a16:creationId xmlns:a16="http://schemas.microsoft.com/office/drawing/2014/main" id="{AC1F35C1-2945-4A4D-AEC0-BB298CB0CC0B}"/>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61" name="フローチャート: 判断 760">
          <a:extLst>
            <a:ext uri="{FF2B5EF4-FFF2-40B4-BE49-F238E27FC236}">
              <a16:creationId xmlns:a16="http://schemas.microsoft.com/office/drawing/2014/main" id="{BF5CE8EA-2F5C-45A0-9DCE-1BBB3EA102D2}"/>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F621B2EA-392C-40AC-A538-AB0AA1A522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C8A5B64-2ABC-4EEB-B161-C8F43CA013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890292E-15A6-43CA-A0DD-85FB13C69E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F673DAA-7E72-4DAE-8A7E-6AF9F37E84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8EED39A-32C4-4AB3-AA8F-6C1D5B73C7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767" name="楕円 766">
          <a:extLst>
            <a:ext uri="{FF2B5EF4-FFF2-40B4-BE49-F238E27FC236}">
              <a16:creationId xmlns:a16="http://schemas.microsoft.com/office/drawing/2014/main" id="{CDE690D3-A4AD-4CE5-B885-E9EBF5184C8F}"/>
            </a:ext>
          </a:extLst>
        </xdr:cNvPr>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768" name="【庁舎】&#10;有形固定資産減価償却率該当値テキスト">
          <a:extLst>
            <a:ext uri="{FF2B5EF4-FFF2-40B4-BE49-F238E27FC236}">
              <a16:creationId xmlns:a16="http://schemas.microsoft.com/office/drawing/2014/main" id="{7C97188A-05F0-46FD-A8D5-57A617AC67F7}"/>
            </a:ext>
          </a:extLst>
        </xdr:cNvPr>
        <xdr:cNvSpPr txBox="1"/>
      </xdr:nvSpPr>
      <xdr:spPr>
        <a:xfrm>
          <a:off x="16357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769" name="楕円 768">
          <a:extLst>
            <a:ext uri="{FF2B5EF4-FFF2-40B4-BE49-F238E27FC236}">
              <a16:creationId xmlns:a16="http://schemas.microsoft.com/office/drawing/2014/main" id="{FA3BB1A9-9F8A-4F53-8FF5-F47044AE1D9B}"/>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68036</xdr:rowOff>
    </xdr:to>
    <xdr:cxnSp macro="">
      <xdr:nvCxnSpPr>
        <xdr:cNvPr id="770" name="直線コネクタ 769">
          <a:extLst>
            <a:ext uri="{FF2B5EF4-FFF2-40B4-BE49-F238E27FC236}">
              <a16:creationId xmlns:a16="http://schemas.microsoft.com/office/drawing/2014/main" id="{052AEC34-E7B2-43F0-9AE4-E5E918947211}"/>
            </a:ext>
          </a:extLst>
        </xdr:cNvPr>
        <xdr:cNvCxnSpPr/>
      </xdr:nvCxnSpPr>
      <xdr:spPr>
        <a:xfrm>
          <a:off x="15481300" y="1767186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771" name="楕円 770">
          <a:extLst>
            <a:ext uri="{FF2B5EF4-FFF2-40B4-BE49-F238E27FC236}">
              <a16:creationId xmlns:a16="http://schemas.microsoft.com/office/drawing/2014/main" id="{444F7324-8435-4577-AEF6-FB1832887FDD}"/>
            </a:ext>
          </a:extLst>
        </xdr:cNvPr>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143148</xdr:rowOff>
    </xdr:to>
    <xdr:cxnSp macro="">
      <xdr:nvCxnSpPr>
        <xdr:cNvPr id="772" name="直線コネクタ 771">
          <a:extLst>
            <a:ext uri="{FF2B5EF4-FFF2-40B4-BE49-F238E27FC236}">
              <a16:creationId xmlns:a16="http://schemas.microsoft.com/office/drawing/2014/main" id="{110ED766-B1F5-4C4C-8CF9-D6DC16112D0B}"/>
            </a:ext>
          </a:extLst>
        </xdr:cNvPr>
        <xdr:cNvCxnSpPr/>
      </xdr:nvCxnSpPr>
      <xdr:spPr>
        <a:xfrm flipV="1">
          <a:off x="14592300" y="17671869"/>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5806</xdr:rowOff>
    </xdr:from>
    <xdr:to>
      <xdr:col>72</xdr:col>
      <xdr:colOff>38100</xdr:colOff>
      <xdr:row>103</xdr:row>
      <xdr:rowOff>107406</xdr:rowOff>
    </xdr:to>
    <xdr:sp macro="" textlink="">
      <xdr:nvSpPr>
        <xdr:cNvPr id="773" name="楕円 772">
          <a:extLst>
            <a:ext uri="{FF2B5EF4-FFF2-40B4-BE49-F238E27FC236}">
              <a16:creationId xmlns:a16="http://schemas.microsoft.com/office/drawing/2014/main" id="{6599127F-2A0E-46BB-A723-31AAF99BFD94}"/>
            </a:ext>
          </a:extLst>
        </xdr:cNvPr>
        <xdr:cNvSpPr/>
      </xdr:nvSpPr>
      <xdr:spPr>
        <a:xfrm>
          <a:off x="13652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143148</xdr:rowOff>
    </xdr:to>
    <xdr:cxnSp macro="">
      <xdr:nvCxnSpPr>
        <xdr:cNvPr id="774" name="直線コネクタ 773">
          <a:extLst>
            <a:ext uri="{FF2B5EF4-FFF2-40B4-BE49-F238E27FC236}">
              <a16:creationId xmlns:a16="http://schemas.microsoft.com/office/drawing/2014/main" id="{F0AA7D2B-BAF3-48EF-89D0-24F8A144D403}"/>
            </a:ext>
          </a:extLst>
        </xdr:cNvPr>
        <xdr:cNvCxnSpPr/>
      </xdr:nvCxnSpPr>
      <xdr:spPr>
        <a:xfrm>
          <a:off x="13703300" y="177159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775" name="楕円 774">
          <a:extLst>
            <a:ext uri="{FF2B5EF4-FFF2-40B4-BE49-F238E27FC236}">
              <a16:creationId xmlns:a16="http://schemas.microsoft.com/office/drawing/2014/main" id="{22668332-40CF-4FBE-A6F3-11E5280087C8}"/>
            </a:ext>
          </a:extLst>
        </xdr:cNvPr>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56606</xdr:rowOff>
    </xdr:from>
    <xdr:to>
      <xdr:col>71</xdr:col>
      <xdr:colOff>177800</xdr:colOff>
      <xdr:row>103</xdr:row>
      <xdr:rowOff>58238</xdr:rowOff>
    </xdr:to>
    <xdr:cxnSp macro="">
      <xdr:nvCxnSpPr>
        <xdr:cNvPr id="776" name="直線コネクタ 775">
          <a:extLst>
            <a:ext uri="{FF2B5EF4-FFF2-40B4-BE49-F238E27FC236}">
              <a16:creationId xmlns:a16="http://schemas.microsoft.com/office/drawing/2014/main" id="{C6D68490-7DB7-4F1C-BFEC-DB407C5A8144}"/>
            </a:ext>
          </a:extLst>
        </xdr:cNvPr>
        <xdr:cNvCxnSpPr/>
      </xdr:nvCxnSpPr>
      <xdr:spPr>
        <a:xfrm flipV="1">
          <a:off x="12814300" y="177159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77" name="n_1aveValue【庁舎】&#10;有形固定資産減価償却率">
          <a:extLst>
            <a:ext uri="{FF2B5EF4-FFF2-40B4-BE49-F238E27FC236}">
              <a16:creationId xmlns:a16="http://schemas.microsoft.com/office/drawing/2014/main" id="{7A6C6235-9C1E-41C6-949D-7410DFAB8D68}"/>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78" name="n_2aveValue【庁舎】&#10;有形固定資産減価償却率">
          <a:extLst>
            <a:ext uri="{FF2B5EF4-FFF2-40B4-BE49-F238E27FC236}">
              <a16:creationId xmlns:a16="http://schemas.microsoft.com/office/drawing/2014/main" id="{DCCD2E63-946E-45AC-9753-C53E394F9DA9}"/>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79" name="n_3aveValue【庁舎】&#10;有形固定資産減価償却率">
          <a:extLst>
            <a:ext uri="{FF2B5EF4-FFF2-40B4-BE49-F238E27FC236}">
              <a16:creationId xmlns:a16="http://schemas.microsoft.com/office/drawing/2014/main" id="{4221AE84-E3D6-4D13-AE9C-1B7D927E18C1}"/>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80" name="n_4aveValue【庁舎】&#10;有形固定資産減価償却率">
          <a:extLst>
            <a:ext uri="{FF2B5EF4-FFF2-40B4-BE49-F238E27FC236}">
              <a16:creationId xmlns:a16="http://schemas.microsoft.com/office/drawing/2014/main" id="{0C3FE178-D9DD-4DE3-B35B-EFE2C6206013}"/>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781" name="n_1mainValue【庁舎】&#10;有形固定資産減価償却率">
          <a:extLst>
            <a:ext uri="{FF2B5EF4-FFF2-40B4-BE49-F238E27FC236}">
              <a16:creationId xmlns:a16="http://schemas.microsoft.com/office/drawing/2014/main" id="{B00D5019-2091-400D-ABEC-7CE855A2C289}"/>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39025</xdr:rowOff>
    </xdr:from>
    <xdr:ext cx="405111" cy="259045"/>
    <xdr:sp macro="" textlink="">
      <xdr:nvSpPr>
        <xdr:cNvPr id="782" name="n_2mainValue【庁舎】&#10;有形固定資産減価償却率">
          <a:extLst>
            <a:ext uri="{FF2B5EF4-FFF2-40B4-BE49-F238E27FC236}">
              <a16:creationId xmlns:a16="http://schemas.microsoft.com/office/drawing/2014/main" id="{D72D5DBC-D75D-4475-8096-C1CCF035B575}"/>
            </a:ext>
          </a:extLst>
        </xdr:cNvPr>
        <xdr:cNvSpPr txBox="1"/>
      </xdr:nvSpPr>
      <xdr:spPr>
        <a:xfrm>
          <a:off x="14389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123933</xdr:rowOff>
    </xdr:from>
    <xdr:ext cx="405111" cy="259045"/>
    <xdr:sp macro="" textlink="">
      <xdr:nvSpPr>
        <xdr:cNvPr id="783" name="n_3mainValue【庁舎】&#10;有形固定資産減価償却率">
          <a:extLst>
            <a:ext uri="{FF2B5EF4-FFF2-40B4-BE49-F238E27FC236}">
              <a16:creationId xmlns:a16="http://schemas.microsoft.com/office/drawing/2014/main" id="{5C5A3A9B-1332-4901-8066-D4BA31CC6231}"/>
            </a:ext>
          </a:extLst>
        </xdr:cNvPr>
        <xdr:cNvSpPr txBox="1"/>
      </xdr:nvSpPr>
      <xdr:spPr>
        <a:xfrm>
          <a:off x="13500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784" name="n_4mainValue【庁舎】&#10;有形固定資産減価償却率">
          <a:extLst>
            <a:ext uri="{FF2B5EF4-FFF2-40B4-BE49-F238E27FC236}">
              <a16:creationId xmlns:a16="http://schemas.microsoft.com/office/drawing/2014/main" id="{1603594E-B093-4415-ACDA-5FFAAA59A0BA}"/>
            </a:ext>
          </a:extLst>
        </xdr:cNvPr>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790E0678-0359-42F9-A4F8-559B0EF012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517B008D-4D31-4DD8-B12C-597B0EDFDC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18F9BE12-088A-446E-A348-A2E7D7F7C8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88B42675-2737-4A41-BC84-8B59F7CD8A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4068959A-44AD-4413-9DC6-9991129B98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AB5E2D9A-7190-4D68-A61E-BE3C6AE938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8565C450-84B4-44C0-9BB9-0479499FA6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79C1C8BC-AB52-4645-995D-7A952D1443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EA3678C3-CA4D-403F-863E-3196CB9C0A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5261D65C-219E-4E4E-80C1-4338AC00D6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A5EE52D7-0F2F-4181-8453-F7CB05475B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E6043179-9550-4B06-9B99-6B99FB65AC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61701E2E-C415-41B6-BFF2-9F87E10A0B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D5ED863B-37D7-4394-9AB4-92132836D0E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9F104534-A11E-4FE2-8914-3663F9F8D51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4F893C07-0E6A-46D8-99EF-39BCF4A70E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CB95F64B-CC54-4BEE-9476-526321236D2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998046BF-81D4-4E7C-87F2-7F3B89E516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6BE68B20-B5A5-43C0-895F-B02E652AB1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a:extLst>
            <a:ext uri="{FF2B5EF4-FFF2-40B4-BE49-F238E27FC236}">
              <a16:creationId xmlns:a16="http://schemas.microsoft.com/office/drawing/2014/main" id="{5DD06CD7-21F5-48D1-AD80-3000EB5D792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D0EC5228-A146-4423-9D5C-30BE420471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AB03DF78-3DF2-4F46-AA7A-7FF7BEF7FE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88D74ABA-1E92-4798-A4AD-83F5666543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08" name="直線コネクタ 807">
          <a:extLst>
            <a:ext uri="{FF2B5EF4-FFF2-40B4-BE49-F238E27FC236}">
              <a16:creationId xmlns:a16="http://schemas.microsoft.com/office/drawing/2014/main" id="{573FF33A-B1FC-464E-8459-644AB00CDC0E}"/>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09" name="【庁舎】&#10;一人当たり面積最小値テキスト">
          <a:extLst>
            <a:ext uri="{FF2B5EF4-FFF2-40B4-BE49-F238E27FC236}">
              <a16:creationId xmlns:a16="http://schemas.microsoft.com/office/drawing/2014/main" id="{BE166515-38E0-489D-A24A-5EFC91A48884}"/>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10" name="直線コネクタ 809">
          <a:extLst>
            <a:ext uri="{FF2B5EF4-FFF2-40B4-BE49-F238E27FC236}">
              <a16:creationId xmlns:a16="http://schemas.microsoft.com/office/drawing/2014/main" id="{41E476E9-B3EA-41CF-9DCF-A0EB47BD33F1}"/>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11" name="【庁舎】&#10;一人当たり面積最大値テキスト">
          <a:extLst>
            <a:ext uri="{FF2B5EF4-FFF2-40B4-BE49-F238E27FC236}">
              <a16:creationId xmlns:a16="http://schemas.microsoft.com/office/drawing/2014/main" id="{CC3A2C2F-5362-470E-95F9-5B12F0525B63}"/>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12" name="直線コネクタ 811">
          <a:extLst>
            <a:ext uri="{FF2B5EF4-FFF2-40B4-BE49-F238E27FC236}">
              <a16:creationId xmlns:a16="http://schemas.microsoft.com/office/drawing/2014/main" id="{4FF6B089-1A56-43B2-BA89-F3DD2E36C5F1}"/>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13" name="【庁舎】&#10;一人当たり面積平均値テキスト">
          <a:extLst>
            <a:ext uri="{FF2B5EF4-FFF2-40B4-BE49-F238E27FC236}">
              <a16:creationId xmlns:a16="http://schemas.microsoft.com/office/drawing/2014/main" id="{860910DD-87F1-4A07-8C68-D97AC4E26594}"/>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14" name="フローチャート: 判断 813">
          <a:extLst>
            <a:ext uri="{FF2B5EF4-FFF2-40B4-BE49-F238E27FC236}">
              <a16:creationId xmlns:a16="http://schemas.microsoft.com/office/drawing/2014/main" id="{A65FBD54-E8EE-4CEB-A594-3EBA2120E0C4}"/>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15" name="フローチャート: 判断 814">
          <a:extLst>
            <a:ext uri="{FF2B5EF4-FFF2-40B4-BE49-F238E27FC236}">
              <a16:creationId xmlns:a16="http://schemas.microsoft.com/office/drawing/2014/main" id="{E8E4EEED-173F-46DF-A9D5-FB655A737946}"/>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16" name="フローチャート: 判断 815">
          <a:extLst>
            <a:ext uri="{FF2B5EF4-FFF2-40B4-BE49-F238E27FC236}">
              <a16:creationId xmlns:a16="http://schemas.microsoft.com/office/drawing/2014/main" id="{27DD5449-E79A-4C9E-A27F-B7472556C922}"/>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17" name="フローチャート: 判断 816">
          <a:extLst>
            <a:ext uri="{FF2B5EF4-FFF2-40B4-BE49-F238E27FC236}">
              <a16:creationId xmlns:a16="http://schemas.microsoft.com/office/drawing/2014/main" id="{2FDCE620-05D2-4493-8E8E-A6AA4AC8A6F9}"/>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18" name="フローチャート: 判断 817">
          <a:extLst>
            <a:ext uri="{FF2B5EF4-FFF2-40B4-BE49-F238E27FC236}">
              <a16:creationId xmlns:a16="http://schemas.microsoft.com/office/drawing/2014/main" id="{45369313-C84B-4D70-BD3C-7F83F98F8461}"/>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1B0C8E53-119C-4BDE-8F73-B8ECAC7F0D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49E2B505-DA2D-4A18-96C0-A95CE50C25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5794BA3F-3651-49D1-9790-F8DE9958C3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E2DCFFCB-8A5C-4843-A213-2C996D30CE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6192422D-8D34-4DD4-AD2A-A66392FE0A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824" name="楕円 823">
          <a:extLst>
            <a:ext uri="{FF2B5EF4-FFF2-40B4-BE49-F238E27FC236}">
              <a16:creationId xmlns:a16="http://schemas.microsoft.com/office/drawing/2014/main" id="{B18A2141-C9A4-4582-B7B8-F00F84E9C54D}"/>
            </a:ext>
          </a:extLst>
        </xdr:cNvPr>
        <xdr:cNvSpPr/>
      </xdr:nvSpPr>
      <xdr:spPr>
        <a:xfrm>
          <a:off x="22110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23131</xdr:rowOff>
    </xdr:from>
    <xdr:ext cx="469744" cy="259045"/>
    <xdr:sp macro="" textlink="">
      <xdr:nvSpPr>
        <xdr:cNvPr id="825" name="【庁舎】&#10;一人当たり面積該当値テキスト">
          <a:extLst>
            <a:ext uri="{FF2B5EF4-FFF2-40B4-BE49-F238E27FC236}">
              <a16:creationId xmlns:a16="http://schemas.microsoft.com/office/drawing/2014/main" id="{70D423FA-7B81-48A0-93E8-B9BBA8CFBC77}"/>
            </a:ext>
          </a:extLst>
        </xdr:cNvPr>
        <xdr:cNvSpPr txBox="1"/>
      </xdr:nvSpPr>
      <xdr:spPr>
        <a:xfrm>
          <a:off x="22199600" y="181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1015</xdr:rowOff>
    </xdr:from>
    <xdr:to>
      <xdr:col>112</xdr:col>
      <xdr:colOff>38100</xdr:colOff>
      <xdr:row>107</xdr:row>
      <xdr:rowOff>102615</xdr:rowOff>
    </xdr:to>
    <xdr:sp macro="" textlink="">
      <xdr:nvSpPr>
        <xdr:cNvPr id="826" name="楕円 825">
          <a:extLst>
            <a:ext uri="{FF2B5EF4-FFF2-40B4-BE49-F238E27FC236}">
              <a16:creationId xmlns:a16="http://schemas.microsoft.com/office/drawing/2014/main" id="{36C0CF2D-D6BC-4511-A97D-346F0D4A47A1}"/>
            </a:ext>
          </a:extLst>
        </xdr:cNvPr>
        <xdr:cNvSpPr/>
      </xdr:nvSpPr>
      <xdr:spPr>
        <a:xfrm>
          <a:off x="21272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51054</xdr:rowOff>
    </xdr:from>
    <xdr:to>
      <xdr:col>116</xdr:col>
      <xdr:colOff>63500</xdr:colOff>
      <xdr:row>107</xdr:row>
      <xdr:rowOff>51815</xdr:rowOff>
    </xdr:to>
    <xdr:cxnSp macro="">
      <xdr:nvCxnSpPr>
        <xdr:cNvPr id="827" name="直線コネクタ 826">
          <a:extLst>
            <a:ext uri="{FF2B5EF4-FFF2-40B4-BE49-F238E27FC236}">
              <a16:creationId xmlns:a16="http://schemas.microsoft.com/office/drawing/2014/main" id="{EA330B72-C6B7-4AA7-A2D5-5743FA9FC1A1}"/>
            </a:ext>
          </a:extLst>
        </xdr:cNvPr>
        <xdr:cNvCxnSpPr/>
      </xdr:nvCxnSpPr>
      <xdr:spPr>
        <a:xfrm flipV="1">
          <a:off x="21323300" y="183962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81787</xdr:rowOff>
    </xdr:from>
    <xdr:to>
      <xdr:col>107</xdr:col>
      <xdr:colOff>101600</xdr:colOff>
      <xdr:row>107</xdr:row>
      <xdr:rowOff>11937</xdr:rowOff>
    </xdr:to>
    <xdr:sp macro="" textlink="">
      <xdr:nvSpPr>
        <xdr:cNvPr id="828" name="楕円 827">
          <a:extLst>
            <a:ext uri="{FF2B5EF4-FFF2-40B4-BE49-F238E27FC236}">
              <a16:creationId xmlns:a16="http://schemas.microsoft.com/office/drawing/2014/main" id="{58611588-70DD-46A7-902B-1F7E4B91565A}"/>
            </a:ext>
          </a:extLst>
        </xdr:cNvPr>
        <xdr:cNvSpPr/>
      </xdr:nvSpPr>
      <xdr:spPr>
        <a:xfrm>
          <a:off x="20383500" y="182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132587</xdr:rowOff>
    </xdr:from>
    <xdr:to>
      <xdr:col>111</xdr:col>
      <xdr:colOff>177800</xdr:colOff>
      <xdr:row>107</xdr:row>
      <xdr:rowOff>51815</xdr:rowOff>
    </xdr:to>
    <xdr:cxnSp macro="">
      <xdr:nvCxnSpPr>
        <xdr:cNvPr id="829" name="直線コネクタ 828">
          <a:extLst>
            <a:ext uri="{FF2B5EF4-FFF2-40B4-BE49-F238E27FC236}">
              <a16:creationId xmlns:a16="http://schemas.microsoft.com/office/drawing/2014/main" id="{D34994C3-EEDA-4DC5-BA80-84699259247A}"/>
            </a:ext>
          </a:extLst>
        </xdr:cNvPr>
        <xdr:cNvCxnSpPr/>
      </xdr:nvCxnSpPr>
      <xdr:spPr>
        <a:xfrm>
          <a:off x="20434300" y="18306287"/>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83313</xdr:rowOff>
    </xdr:from>
    <xdr:to>
      <xdr:col>102</xdr:col>
      <xdr:colOff>165100</xdr:colOff>
      <xdr:row>107</xdr:row>
      <xdr:rowOff>13463</xdr:rowOff>
    </xdr:to>
    <xdr:sp macro="" textlink="">
      <xdr:nvSpPr>
        <xdr:cNvPr id="830" name="楕円 829">
          <a:extLst>
            <a:ext uri="{FF2B5EF4-FFF2-40B4-BE49-F238E27FC236}">
              <a16:creationId xmlns:a16="http://schemas.microsoft.com/office/drawing/2014/main" id="{B0952167-229E-48CA-A7DC-23F1387A6A1E}"/>
            </a:ext>
          </a:extLst>
        </xdr:cNvPr>
        <xdr:cNvSpPr/>
      </xdr:nvSpPr>
      <xdr:spPr>
        <a:xfrm>
          <a:off x="19494500" y="182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132587</xdr:rowOff>
    </xdr:from>
    <xdr:to>
      <xdr:col>107</xdr:col>
      <xdr:colOff>50800</xdr:colOff>
      <xdr:row>106</xdr:row>
      <xdr:rowOff>134113</xdr:rowOff>
    </xdr:to>
    <xdr:cxnSp macro="">
      <xdr:nvCxnSpPr>
        <xdr:cNvPr id="831" name="直線コネクタ 830">
          <a:extLst>
            <a:ext uri="{FF2B5EF4-FFF2-40B4-BE49-F238E27FC236}">
              <a16:creationId xmlns:a16="http://schemas.microsoft.com/office/drawing/2014/main" id="{C3A4E6B5-F482-44C8-8279-E88B45FC9F5E}"/>
            </a:ext>
          </a:extLst>
        </xdr:cNvPr>
        <xdr:cNvCxnSpPr/>
      </xdr:nvCxnSpPr>
      <xdr:spPr>
        <a:xfrm flipV="1">
          <a:off x="19545300" y="183062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32" name="楕円 831">
          <a:extLst>
            <a:ext uri="{FF2B5EF4-FFF2-40B4-BE49-F238E27FC236}">
              <a16:creationId xmlns:a16="http://schemas.microsoft.com/office/drawing/2014/main" id="{D6F35E41-A8F6-47F6-A6C8-A2064D1D52DF}"/>
            </a:ext>
          </a:extLst>
        </xdr:cNvPr>
        <xdr:cNvSpPr/>
      </xdr:nvSpPr>
      <xdr:spPr>
        <a:xfrm>
          <a:off x="18605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102108</xdr:rowOff>
    </xdr:from>
    <xdr:to>
      <xdr:col>102</xdr:col>
      <xdr:colOff>114300</xdr:colOff>
      <xdr:row>106</xdr:row>
      <xdr:rowOff>134113</xdr:rowOff>
    </xdr:to>
    <xdr:cxnSp macro="">
      <xdr:nvCxnSpPr>
        <xdr:cNvPr id="833" name="直線コネクタ 832">
          <a:extLst>
            <a:ext uri="{FF2B5EF4-FFF2-40B4-BE49-F238E27FC236}">
              <a16:creationId xmlns:a16="http://schemas.microsoft.com/office/drawing/2014/main" id="{60172CDD-E0C1-4DAE-87C5-3E8D7D684D45}"/>
            </a:ext>
          </a:extLst>
        </xdr:cNvPr>
        <xdr:cNvCxnSpPr/>
      </xdr:nvCxnSpPr>
      <xdr:spPr>
        <a:xfrm>
          <a:off x="18656300" y="18275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34" name="n_1aveValue【庁舎】&#10;一人当たり面積">
          <a:extLst>
            <a:ext uri="{FF2B5EF4-FFF2-40B4-BE49-F238E27FC236}">
              <a16:creationId xmlns:a16="http://schemas.microsoft.com/office/drawing/2014/main" id="{E1692F67-3280-40D2-9E2F-C155A6A8AE28}"/>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35" name="n_2aveValue【庁舎】&#10;一人当たり面積">
          <a:extLst>
            <a:ext uri="{FF2B5EF4-FFF2-40B4-BE49-F238E27FC236}">
              <a16:creationId xmlns:a16="http://schemas.microsoft.com/office/drawing/2014/main" id="{5EDC8936-0340-485E-AFC2-9CF467152855}"/>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36" name="n_3aveValue【庁舎】&#10;一人当たり面積">
          <a:extLst>
            <a:ext uri="{FF2B5EF4-FFF2-40B4-BE49-F238E27FC236}">
              <a16:creationId xmlns:a16="http://schemas.microsoft.com/office/drawing/2014/main" id="{D36CDF93-7499-427F-B3CE-2C46A67A4ABA}"/>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37" name="n_4aveValue【庁舎】&#10;一人当たり面積">
          <a:extLst>
            <a:ext uri="{FF2B5EF4-FFF2-40B4-BE49-F238E27FC236}">
              <a16:creationId xmlns:a16="http://schemas.microsoft.com/office/drawing/2014/main" id="{653CA579-AF7E-466F-84D5-335473D2176D}"/>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119142</xdr:rowOff>
    </xdr:from>
    <xdr:ext cx="469744" cy="259045"/>
    <xdr:sp macro="" textlink="">
      <xdr:nvSpPr>
        <xdr:cNvPr id="838" name="n_1mainValue【庁舎】&#10;一人当たり面積">
          <a:extLst>
            <a:ext uri="{FF2B5EF4-FFF2-40B4-BE49-F238E27FC236}">
              <a16:creationId xmlns:a16="http://schemas.microsoft.com/office/drawing/2014/main" id="{0ECF2FB8-771A-4065-B24F-102D7CAA1328}"/>
            </a:ext>
          </a:extLst>
        </xdr:cNvPr>
        <xdr:cNvSpPr txBox="1"/>
      </xdr:nvSpPr>
      <xdr:spPr>
        <a:xfrm>
          <a:off x="21075727" y="181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28464</xdr:rowOff>
    </xdr:from>
    <xdr:ext cx="469744" cy="259045"/>
    <xdr:sp macro="" textlink="">
      <xdr:nvSpPr>
        <xdr:cNvPr id="839" name="n_2mainValue【庁舎】&#10;一人当たり面積">
          <a:extLst>
            <a:ext uri="{FF2B5EF4-FFF2-40B4-BE49-F238E27FC236}">
              <a16:creationId xmlns:a16="http://schemas.microsoft.com/office/drawing/2014/main" id="{7B8CFB9D-C8FB-49F0-85AF-3CF8A9B482E8}"/>
            </a:ext>
          </a:extLst>
        </xdr:cNvPr>
        <xdr:cNvSpPr txBox="1"/>
      </xdr:nvSpPr>
      <xdr:spPr>
        <a:xfrm>
          <a:off x="20199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29990</xdr:rowOff>
    </xdr:from>
    <xdr:ext cx="469744" cy="259045"/>
    <xdr:sp macro="" textlink="">
      <xdr:nvSpPr>
        <xdr:cNvPr id="840" name="n_3mainValue【庁舎】&#10;一人当たり面積">
          <a:extLst>
            <a:ext uri="{FF2B5EF4-FFF2-40B4-BE49-F238E27FC236}">
              <a16:creationId xmlns:a16="http://schemas.microsoft.com/office/drawing/2014/main" id="{429729CB-66F4-4E71-88EE-F6F7E25AE5CA}"/>
            </a:ext>
          </a:extLst>
        </xdr:cNvPr>
        <xdr:cNvSpPr txBox="1"/>
      </xdr:nvSpPr>
      <xdr:spPr>
        <a:xfrm>
          <a:off x="19310427"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41" name="n_4mainValue【庁舎】&#10;一人当たり面積">
          <a:extLst>
            <a:ext uri="{FF2B5EF4-FFF2-40B4-BE49-F238E27FC236}">
              <a16:creationId xmlns:a16="http://schemas.microsoft.com/office/drawing/2014/main" id="{B1291D3D-D5CD-46CA-B27A-D6E10DC125E5}"/>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52819429-6354-49B7-9CB9-646D39B79A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657D07F8-3445-4188-AB69-AE0C379817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F378A592-8F42-42C5-B196-92BB0A5D59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福祉施設の一人当たり面積については、施設の一部解体・転用により減少したものの、合併前に旧町ごとに整備した施設が、市内に点在しており、全国平均等を大きく上回っている。</a:t>
          </a:r>
        </a:p>
        <a:p>
          <a:r>
            <a:rPr kumimoji="1" lang="ja-JP" altLang="en-US" sz="1300">
              <a:latin typeface="ＭＳ Ｐゴシック" panose="020B0600070205080204" pitchFamily="50" charset="-128"/>
              <a:ea typeface="ＭＳ Ｐゴシック" panose="020B0600070205080204" pitchFamily="50" charset="-128"/>
            </a:rPr>
            <a:t>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法人市民税の減収などにより基準財政収入額の減と、基準財政需要額の増により、令和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年度単年でみると減少するものの、財政力指数は前年度と同じ数値となった。類似団体平均、全国平均に比べ高い水準にあることから、概ね安定した水準にあると判断する。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人件費の増などにより経常経費充当一般財源が増加したものの、地方交付税の増などにより経常一般財源が増加したため、経常収支比率は前年度に比べ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98743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105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98743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260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235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人件費は会計年度任用職員制度導入により増加し、物件費は、新型コロナウイルス感染症対策商品券事業に係る委託料やふるさと納税推進事業委託料の増などにより大きく増加したことから、人口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人当たり人件費・物件費等の決算額は前年度に比べ大きく増加した。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類似団体平均を下回っているものの、全国平均及び兵庫県平均を上回っているため、特に物件費について、事業の必要性や効果が低い経費については削減に取り組む必要がある。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157452</xdr:rowOff>
    </xdr:from>
    <xdr:to>
      <xdr:col>23</xdr:col>
      <xdr:colOff>133350</xdr:colOff>
      <xdr:row>83</xdr:row>
      <xdr:rowOff>40272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4902"/>
          <a:ext cx="8382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146143</xdr:rowOff>
    </xdr:from>
    <xdr:to>
      <xdr:col>19</xdr:col>
      <xdr:colOff>133350</xdr:colOff>
      <xdr:row>81</xdr:row>
      <xdr:rowOff>157452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359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112072</xdr:rowOff>
    </xdr:from>
    <xdr:to>
      <xdr:col>15</xdr:col>
      <xdr:colOff>82550</xdr:colOff>
      <xdr:row>81</xdr:row>
      <xdr:rowOff>146143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9522"/>
          <a:ext cx="889000" cy="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112072</xdr:rowOff>
    </xdr:from>
    <xdr:to>
      <xdr:col>11</xdr:col>
      <xdr:colOff>31750</xdr:colOff>
      <xdr:row>81</xdr:row>
      <xdr:rowOff>133290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99522"/>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160922</xdr:rowOff>
    </xdr:from>
    <xdr:to>
      <xdr:col>23</xdr:col>
      <xdr:colOff>184150</xdr:colOff>
      <xdr:row>83</xdr:row>
      <xdr:rowOff>91072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106652</xdr:rowOff>
    </xdr:from>
    <xdr:to>
      <xdr:col>19</xdr:col>
      <xdr:colOff>184150</xdr:colOff>
      <xdr:row>82</xdr:row>
      <xdr:rowOff>36802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46979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95343</xdr:rowOff>
    </xdr:from>
    <xdr:to>
      <xdr:col>15</xdr:col>
      <xdr:colOff>133350</xdr:colOff>
      <xdr:row>82</xdr:row>
      <xdr:rowOff>25493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35670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61272</xdr:rowOff>
    </xdr:from>
    <xdr:to>
      <xdr:col>11</xdr:col>
      <xdr:colOff>82550</xdr:colOff>
      <xdr:row>81</xdr:row>
      <xdr:rowOff>162872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82490</xdr:rowOff>
    </xdr:from>
    <xdr:to>
      <xdr:col>7</xdr:col>
      <xdr:colOff>31750</xdr:colOff>
      <xdr:row>82</xdr:row>
      <xdr:rowOff>12640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22817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類似団体平均を上回っているものの、全国市平均とほぼ同じ水準にあり、適正な水準にあると判断する。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58561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0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18345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45155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7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今後も引き続き定員適正化計画に基づいた取り組みを進める。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125367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064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127091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106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127091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951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109855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9513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13171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2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実質公債費比率は、元利償還金が増加したことなどから、令和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年度の単年度比率は前年度に比べ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％となったものの、引き続き、類似団体平均、全国平均を下回った。</a:t>
          </a:r>
        </a:p>
        <a:p>
          <a:r>
            <a:rPr kumimoji="1" lang="ja-JP" altLang="en-US" sz="1300">
              <a:latin typeface="ＭＳ Ｐゴシック" panose="020B0600070205080204" pitchFamily="50" charset="-128"/>
              <a:ea typeface="ＭＳ Ｐゴシック" panose="020B0600070205080204" pitchFamily="50" charset="-128"/>
            </a:rPr>
            <a:t>今後は、公債費の増により、比率は徐々に上昇していくと推計している。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66802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7147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28194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28194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66802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71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年連続で「－」（比率なし）となった。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導入により人件費が増となったことから、人件費に係る経常収支比率は前年度に比べ増加した。しかし、合併以降、勧奨退職や退職者不補充、消防業務の広域化などの定員削減に取り組んできた結果、職員数の大幅な減少により、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22225</xdr:rowOff>
    </xdr:from>
    <xdr:to>
      <xdr:col>24</xdr:col>
      <xdr:colOff>25400</xdr:colOff>
      <xdr:row>36</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5152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22225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03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117475</xdr:rowOff>
    </xdr:from>
    <xdr:to>
      <xdr:col>15</xdr:col>
      <xdr:colOff>98425</xdr:colOff>
      <xdr:row>33</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77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98425</xdr:rowOff>
    </xdr:from>
    <xdr:to>
      <xdr:col>11</xdr:col>
      <xdr:colOff>9525</xdr:colOff>
      <xdr:row>33</xdr:row>
      <xdr:rowOff>117475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56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142875</xdr:rowOff>
    </xdr:from>
    <xdr:to>
      <xdr:col>20</xdr:col>
      <xdr:colOff>38100</xdr:colOff>
      <xdr:row>34</xdr:row>
      <xdr:rowOff>73025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83202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6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66675</xdr:rowOff>
    </xdr:from>
    <xdr:to>
      <xdr:col>11</xdr:col>
      <xdr:colOff>60325</xdr:colOff>
      <xdr:row>33</xdr:row>
      <xdr:rowOff>168275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7002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49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47625</xdr:rowOff>
    </xdr:from>
    <xdr:to>
      <xdr:col>6</xdr:col>
      <xdr:colOff>171450</xdr:colOff>
      <xdr:row>33</xdr:row>
      <xdr:rowOff>149225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159402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新型コロナウイルス感染症対策商品券事業などで臨時的な支出は大きく増となったものの、会計年度任用職員制度の導入により嘱託員賃金等が人件費に移行したため、経常的な支出は減少し、物件費に係る経常収支比率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年連続で減少し、類似団体平均及び全国平均を下回った。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今後も引き続き、事務事業の必要性や効果を検証し、効果の低い事務事業については、積極的に廃止・縮小を進めるなど、歳出削減に取り組む。</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162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1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123190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3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扶助費は保育所等運営費の増などにより増となったが、人件費及び公債費の比率が増となったことから、扶助費に係る経常収支比率は前年度に比べ減少し、類似団体平均とはほぼ同水準を維持している。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118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135165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135165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147155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ポイント減少したが、類似団体平均をやや上回った。</a:t>
          </a:r>
        </a:p>
        <a:p>
          <a:r>
            <a:rPr kumimoji="1" lang="ja-JP" altLang="en-US" sz="1300">
              <a:latin typeface="ＭＳ Ｐゴシック" panose="020B0600070205080204" pitchFamily="50" charset="-128"/>
              <a:ea typeface="ＭＳ Ｐゴシック" panose="020B0600070205080204" pitchFamily="50" charset="-128"/>
            </a:rPr>
            <a:t>今後も引き続き、医療費等の削減や徴収率向上対策に取り組み、繰出金等の抑制に努める。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111760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補助費等に係る経常収支比率は、下水道事業会計繰出金の減などにより、前年度より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ポイント減少し、類似団体平均と同じ水準になった。</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147574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3556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デジタル防災行政無線などの元金償還が始まり、公債費が増となったことから、公債費に係る経常収支比率は前年度に比べ増加したが、類似団体平均と比べ低い水準を維持している。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今後も小中一貫校の整備などにより公債費は増加していく見込みである。これまで同様、起債発行の抑制に努めていく。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78</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92711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今後も引き続き、事業の必要性や効果を検証し、効果の低い事業については、積極的に廃止・縮小を進めるなど、経常経費の抑制に努める。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023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117856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35881</xdr:rowOff>
    </xdr:from>
    <xdr:to>
      <xdr:col>29</xdr:col>
      <xdr:colOff>127000</xdr:colOff>
      <xdr:row>15</xdr:row>
      <xdr:rowOff>153855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55256"/>
          <a:ext cx="647700" cy="117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145266</xdr:rowOff>
    </xdr:from>
    <xdr:to>
      <xdr:col>26</xdr:col>
      <xdr:colOff>50800</xdr:colOff>
      <xdr:row>15</xdr:row>
      <xdr:rowOff>153855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64641"/>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72784</xdr:rowOff>
    </xdr:from>
    <xdr:to>
      <xdr:col>22</xdr:col>
      <xdr:colOff>114300</xdr:colOff>
      <xdr:row>15</xdr:row>
      <xdr:rowOff>145266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92159"/>
          <a:ext cx="698500" cy="7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72784</xdr:rowOff>
    </xdr:from>
    <xdr:to>
      <xdr:col>18</xdr:col>
      <xdr:colOff>177800</xdr:colOff>
      <xdr:row>15</xdr:row>
      <xdr:rowOff>94452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2159"/>
          <a:ext cx="698500" cy="2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156531</xdr:rowOff>
    </xdr:from>
    <xdr:to>
      <xdr:col>29</xdr:col>
      <xdr:colOff>177800</xdr:colOff>
      <xdr:row>15</xdr:row>
      <xdr:rowOff>86681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0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103055</xdr:rowOff>
    </xdr:from>
    <xdr:to>
      <xdr:col>26</xdr:col>
      <xdr:colOff>101600</xdr:colOff>
      <xdr:row>16</xdr:row>
      <xdr:rowOff>33205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43382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94466</xdr:rowOff>
    </xdr:from>
    <xdr:to>
      <xdr:col>22</xdr:col>
      <xdr:colOff>165100</xdr:colOff>
      <xdr:row>16</xdr:row>
      <xdr:rowOff>24616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21984</xdr:rowOff>
    </xdr:from>
    <xdr:to>
      <xdr:col>19</xdr:col>
      <xdr:colOff>38100</xdr:colOff>
      <xdr:row>15</xdr:row>
      <xdr:rowOff>123584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133761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43652</xdr:rowOff>
    </xdr:from>
    <xdr:to>
      <xdr:col>15</xdr:col>
      <xdr:colOff>101600</xdr:colOff>
      <xdr:row>15</xdr:row>
      <xdr:rowOff>145252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6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155429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3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70193</xdr:rowOff>
    </xdr:from>
    <xdr:to>
      <xdr:col>29</xdr:col>
      <xdr:colOff>127000</xdr:colOff>
      <xdr:row>37</xdr:row>
      <xdr:rowOff>99728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4893"/>
          <a:ext cx="6477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56431</xdr:rowOff>
    </xdr:from>
    <xdr:to>
      <xdr:col>26</xdr:col>
      <xdr:colOff>50800</xdr:colOff>
      <xdr:row>37</xdr:row>
      <xdr:rowOff>99728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81131"/>
          <a:ext cx="698500" cy="4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56431</xdr:rowOff>
    </xdr:from>
    <xdr:to>
      <xdr:col>22</xdr:col>
      <xdr:colOff>114300</xdr:colOff>
      <xdr:row>37</xdr:row>
      <xdr:rowOff>138202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81131"/>
          <a:ext cx="698500" cy="81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103020</xdr:rowOff>
    </xdr:from>
    <xdr:to>
      <xdr:col>18</xdr:col>
      <xdr:colOff>177800</xdr:colOff>
      <xdr:row>37</xdr:row>
      <xdr:rowOff>138202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7720"/>
          <a:ext cx="698500" cy="3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19393</xdr:rowOff>
    </xdr:from>
    <xdr:to>
      <xdr:col>29</xdr:col>
      <xdr:colOff>177800</xdr:colOff>
      <xdr:row>37</xdr:row>
      <xdr:rowOff>120993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162920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48928</xdr:rowOff>
    </xdr:from>
    <xdr:to>
      <xdr:col>26</xdr:col>
      <xdr:colOff>101600</xdr:colOff>
      <xdr:row>37</xdr:row>
      <xdr:rowOff>150528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135305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5631</xdr:rowOff>
    </xdr:from>
    <xdr:to>
      <xdr:col>22</xdr:col>
      <xdr:colOff>165100</xdr:colOff>
      <xdr:row>37</xdr:row>
      <xdr:rowOff>107231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92008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87402</xdr:rowOff>
    </xdr:from>
    <xdr:to>
      <xdr:col>19</xdr:col>
      <xdr:colOff>38100</xdr:colOff>
      <xdr:row>37</xdr:row>
      <xdr:rowOff>189002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173779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52220</xdr:rowOff>
    </xdr:from>
    <xdr:to>
      <xdr:col>15</xdr:col>
      <xdr:colOff>101600</xdr:colOff>
      <xdr:row>37</xdr:row>
      <xdr:rowOff>153820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138597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59870</xdr:rowOff>
    </xdr:from>
    <xdr:to>
      <xdr:col>24</xdr:col>
      <xdr:colOff>63500</xdr:colOff>
      <xdr:row>37</xdr:row>
      <xdr:rowOff>160666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2070"/>
          <a:ext cx="838200" cy="2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147538</xdr:rowOff>
    </xdr:from>
    <xdr:to>
      <xdr:col>19</xdr:col>
      <xdr:colOff>177800</xdr:colOff>
      <xdr:row>37</xdr:row>
      <xdr:rowOff>160666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911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147538</xdr:rowOff>
    </xdr:from>
    <xdr:to>
      <xdr:col>15</xdr:col>
      <xdr:colOff>50800</xdr:colOff>
      <xdr:row>37</xdr:row>
      <xdr:rowOff>156600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1188"/>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156600</xdr:rowOff>
    </xdr:from>
    <xdr:to>
      <xdr:col>10</xdr:col>
      <xdr:colOff>114300</xdr:colOff>
      <xdr:row>38</xdr:row>
      <xdr:rowOff>11750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0250"/>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9070</xdr:rowOff>
    </xdr:from>
    <xdr:to>
      <xdr:col>24</xdr:col>
      <xdr:colOff>114300</xdr:colOff>
      <xdr:row>36</xdr:row>
      <xdr:rowOff>110670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109866</xdr:rowOff>
    </xdr:from>
    <xdr:to>
      <xdr:col>20</xdr:col>
      <xdr:colOff>38100</xdr:colOff>
      <xdr:row>38</xdr:row>
      <xdr:rowOff>40016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31143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96738</xdr:rowOff>
    </xdr:from>
    <xdr:to>
      <xdr:col>15</xdr:col>
      <xdr:colOff>101600</xdr:colOff>
      <xdr:row>38</xdr:row>
      <xdr:rowOff>26888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105800</xdr:rowOff>
    </xdr:from>
    <xdr:to>
      <xdr:col>10</xdr:col>
      <xdr:colOff>165100</xdr:colOff>
      <xdr:row>38</xdr:row>
      <xdr:rowOff>35950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27077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132399</xdr:rowOff>
    </xdr:from>
    <xdr:to>
      <xdr:col>6</xdr:col>
      <xdr:colOff>38100</xdr:colOff>
      <xdr:row>38</xdr:row>
      <xdr:rowOff>62550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6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53677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21405</xdr:rowOff>
    </xdr:from>
    <xdr:to>
      <xdr:col>24</xdr:col>
      <xdr:colOff>63500</xdr:colOff>
      <xdr:row>56</xdr:row>
      <xdr:rowOff>149868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22605"/>
          <a:ext cx="8382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149868</xdr:rowOff>
    </xdr:from>
    <xdr:to>
      <xdr:col>19</xdr:col>
      <xdr:colOff>177800</xdr:colOff>
      <xdr:row>57</xdr:row>
      <xdr:rowOff>4293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51068"/>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4293</xdr:rowOff>
    </xdr:from>
    <xdr:to>
      <xdr:col>15</xdr:col>
      <xdr:colOff>50800</xdr:colOff>
      <xdr:row>57</xdr:row>
      <xdr:rowOff>41260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76943"/>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2899</xdr:rowOff>
    </xdr:from>
    <xdr:to>
      <xdr:col>10</xdr:col>
      <xdr:colOff>114300</xdr:colOff>
      <xdr:row>57</xdr:row>
      <xdr:rowOff>41260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5549"/>
          <a:ext cx="889000" cy="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142055</xdr:rowOff>
    </xdr:from>
    <xdr:to>
      <xdr:col>24</xdr:col>
      <xdr:colOff>114300</xdr:colOff>
      <xdr:row>56</xdr:row>
      <xdr:rowOff>72205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164932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99068</xdr:rowOff>
    </xdr:from>
    <xdr:to>
      <xdr:col>20</xdr:col>
      <xdr:colOff>38100</xdr:colOff>
      <xdr:row>57</xdr:row>
      <xdr:rowOff>29218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20345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124943</xdr:rowOff>
    </xdr:from>
    <xdr:to>
      <xdr:col>15</xdr:col>
      <xdr:colOff>101600</xdr:colOff>
      <xdr:row>57</xdr:row>
      <xdr:rowOff>55093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71620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161910</xdr:rowOff>
    </xdr:from>
    <xdr:to>
      <xdr:col>10</xdr:col>
      <xdr:colOff>165100</xdr:colOff>
      <xdr:row>57</xdr:row>
      <xdr:rowOff>92060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83187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123549</xdr:rowOff>
    </xdr:from>
    <xdr:to>
      <xdr:col>6</xdr:col>
      <xdr:colOff>38100</xdr:colOff>
      <xdr:row>57</xdr:row>
      <xdr:rowOff>53699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70226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46499</xdr:rowOff>
    </xdr:from>
    <xdr:to>
      <xdr:col>24</xdr:col>
      <xdr:colOff>63500</xdr:colOff>
      <xdr:row>78</xdr:row>
      <xdr:rowOff>46682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959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41356</xdr:rowOff>
    </xdr:from>
    <xdr:to>
      <xdr:col>19</xdr:col>
      <xdr:colOff>177800</xdr:colOff>
      <xdr:row>78</xdr:row>
      <xdr:rowOff>46682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14456"/>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40373</xdr:rowOff>
    </xdr:from>
    <xdr:to>
      <xdr:col>15</xdr:col>
      <xdr:colOff>50800</xdr:colOff>
      <xdr:row>78</xdr:row>
      <xdr:rowOff>41356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347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29697</xdr:rowOff>
    </xdr:from>
    <xdr:to>
      <xdr:col>10</xdr:col>
      <xdr:colOff>114300</xdr:colOff>
      <xdr:row>78</xdr:row>
      <xdr:rowOff>40373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2797"/>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167149</xdr:rowOff>
    </xdr:from>
    <xdr:to>
      <xdr:col>24</xdr:col>
      <xdr:colOff>114300</xdr:colOff>
      <xdr:row>78</xdr:row>
      <xdr:rowOff>97299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82076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167332</xdr:rowOff>
    </xdr:from>
    <xdr:to>
      <xdr:col>20</xdr:col>
      <xdr:colOff>38100</xdr:colOff>
      <xdr:row>78</xdr:row>
      <xdr:rowOff>97482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88609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162006</xdr:rowOff>
    </xdr:from>
    <xdr:to>
      <xdr:col>15</xdr:col>
      <xdr:colOff>101600</xdr:colOff>
      <xdr:row>78</xdr:row>
      <xdr:rowOff>92156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161023</xdr:rowOff>
    </xdr:from>
    <xdr:to>
      <xdr:col>10</xdr:col>
      <xdr:colOff>165100</xdr:colOff>
      <xdr:row>78</xdr:row>
      <xdr:rowOff>91173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82300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150347</xdr:rowOff>
    </xdr:from>
    <xdr:to>
      <xdr:col>6</xdr:col>
      <xdr:colOff>38100</xdr:colOff>
      <xdr:row>78</xdr:row>
      <xdr:rowOff>80497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71624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134556</xdr:rowOff>
    </xdr:from>
    <xdr:to>
      <xdr:col>24</xdr:col>
      <xdr:colOff>63500</xdr:colOff>
      <xdr:row>94</xdr:row>
      <xdr:rowOff>52146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79406"/>
          <a:ext cx="8382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52146</xdr:rowOff>
    </xdr:from>
    <xdr:to>
      <xdr:col>19</xdr:col>
      <xdr:colOff>177800</xdr:colOff>
      <xdr:row>94</xdr:row>
      <xdr:rowOff>95486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68446"/>
          <a:ext cx="889000" cy="4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95486</xdr:rowOff>
    </xdr:from>
    <xdr:to>
      <xdr:col>15</xdr:col>
      <xdr:colOff>50800</xdr:colOff>
      <xdr:row>94</xdr:row>
      <xdr:rowOff>111640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11786"/>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111640</xdr:rowOff>
    </xdr:from>
    <xdr:to>
      <xdr:col>10</xdr:col>
      <xdr:colOff>114300</xdr:colOff>
      <xdr:row>95</xdr:row>
      <xdr:rowOff>29457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27940"/>
          <a:ext cx="889000" cy="8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83756</xdr:rowOff>
    </xdr:from>
    <xdr:to>
      <xdr:col>24</xdr:col>
      <xdr:colOff>114300</xdr:colOff>
      <xdr:row>94</xdr:row>
      <xdr:rowOff>13906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106633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1346</xdr:rowOff>
    </xdr:from>
    <xdr:to>
      <xdr:col>20</xdr:col>
      <xdr:colOff>38100</xdr:colOff>
      <xdr:row>94</xdr:row>
      <xdr:rowOff>102946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119473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44686</xdr:rowOff>
    </xdr:from>
    <xdr:to>
      <xdr:col>15</xdr:col>
      <xdr:colOff>101600</xdr:colOff>
      <xdr:row>94</xdr:row>
      <xdr:rowOff>146286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162813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60840</xdr:rowOff>
    </xdr:from>
    <xdr:to>
      <xdr:col>10</xdr:col>
      <xdr:colOff>165100</xdr:colOff>
      <xdr:row>94</xdr:row>
      <xdr:rowOff>162440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150107</xdr:rowOff>
    </xdr:from>
    <xdr:to>
      <xdr:col>6</xdr:col>
      <xdr:colOff>38100</xdr:colOff>
      <xdr:row>95</xdr:row>
      <xdr:rowOff>80257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71384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29747</xdr:rowOff>
    </xdr:from>
    <xdr:to>
      <xdr:col>55</xdr:col>
      <xdr:colOff>0</xdr:colOff>
      <xdr:row>37</xdr:row>
      <xdr:rowOff>75540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30497"/>
          <a:ext cx="838200" cy="3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65184</xdr:rowOff>
    </xdr:from>
    <xdr:to>
      <xdr:col>50</xdr:col>
      <xdr:colOff>114300</xdr:colOff>
      <xdr:row>37</xdr:row>
      <xdr:rowOff>75540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0883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122124</xdr:rowOff>
    </xdr:from>
    <xdr:to>
      <xdr:col>45</xdr:col>
      <xdr:colOff>177800</xdr:colOff>
      <xdr:row>37</xdr:row>
      <xdr:rowOff>65184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94324"/>
          <a:ext cx="889000" cy="1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122124</xdr:rowOff>
    </xdr:from>
    <xdr:to>
      <xdr:col>41</xdr:col>
      <xdr:colOff>50800</xdr:colOff>
      <xdr:row>37</xdr:row>
      <xdr:rowOff>46386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94324"/>
          <a:ext cx="889000" cy="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150397</xdr:rowOff>
    </xdr:from>
    <xdr:to>
      <xdr:col>55</xdr:col>
      <xdr:colOff>50800</xdr:colOff>
      <xdr:row>35</xdr:row>
      <xdr:rowOff>80547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128824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5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24740</xdr:rowOff>
    </xdr:from>
    <xdr:to>
      <xdr:col>50</xdr:col>
      <xdr:colOff>165100</xdr:colOff>
      <xdr:row>37</xdr:row>
      <xdr:rowOff>126340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142867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14384</xdr:rowOff>
    </xdr:from>
    <xdr:to>
      <xdr:col>46</xdr:col>
      <xdr:colOff>38100</xdr:colOff>
      <xdr:row>37</xdr:row>
      <xdr:rowOff>115984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132511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3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71324</xdr:rowOff>
    </xdr:from>
    <xdr:to>
      <xdr:col>41</xdr:col>
      <xdr:colOff>101600</xdr:colOff>
      <xdr:row>37</xdr:row>
      <xdr:rowOff>1474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18001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601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167036</xdr:rowOff>
    </xdr:from>
    <xdr:to>
      <xdr:col>36</xdr:col>
      <xdr:colOff>165100</xdr:colOff>
      <xdr:row>37</xdr:row>
      <xdr:rowOff>97186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113713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36327</xdr:rowOff>
    </xdr:from>
    <xdr:to>
      <xdr:col>55</xdr:col>
      <xdr:colOff>0</xdr:colOff>
      <xdr:row>57</xdr:row>
      <xdr:rowOff>75331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08977"/>
          <a:ext cx="8382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151724</xdr:rowOff>
    </xdr:from>
    <xdr:to>
      <xdr:col>50</xdr:col>
      <xdr:colOff>114300</xdr:colOff>
      <xdr:row>57</xdr:row>
      <xdr:rowOff>75331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52924"/>
          <a:ext cx="889000" cy="9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151724</xdr:rowOff>
    </xdr:from>
    <xdr:to>
      <xdr:col>45</xdr:col>
      <xdr:colOff>177800</xdr:colOff>
      <xdr:row>57</xdr:row>
      <xdr:rowOff>32962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52924"/>
          <a:ext cx="889000" cy="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118495</xdr:rowOff>
    </xdr:from>
    <xdr:to>
      <xdr:col>41</xdr:col>
      <xdr:colOff>50800</xdr:colOff>
      <xdr:row>57</xdr:row>
      <xdr:rowOff>32962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19695"/>
          <a:ext cx="889000" cy="8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156977</xdr:rowOff>
    </xdr:from>
    <xdr:to>
      <xdr:col>55</xdr:col>
      <xdr:colOff>50800</xdr:colOff>
      <xdr:row>57</xdr:row>
      <xdr:rowOff>87127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135404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24531</xdr:rowOff>
    </xdr:from>
    <xdr:to>
      <xdr:col>50</xdr:col>
      <xdr:colOff>165100</xdr:colOff>
      <xdr:row>57</xdr:row>
      <xdr:rowOff>126131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117258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100924</xdr:rowOff>
    </xdr:from>
    <xdr:to>
      <xdr:col>46</xdr:col>
      <xdr:colOff>38100</xdr:colOff>
      <xdr:row>57</xdr:row>
      <xdr:rowOff>31074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47601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7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153612</xdr:rowOff>
    </xdr:from>
    <xdr:to>
      <xdr:col>41</xdr:col>
      <xdr:colOff>101600</xdr:colOff>
      <xdr:row>57</xdr:row>
      <xdr:rowOff>83762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74889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4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67695</xdr:rowOff>
    </xdr:from>
    <xdr:to>
      <xdr:col>36</xdr:col>
      <xdr:colOff>165100</xdr:colOff>
      <xdr:row>56</xdr:row>
      <xdr:rowOff>169295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4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97396</xdr:rowOff>
    </xdr:from>
    <xdr:to>
      <xdr:col>55</xdr:col>
      <xdr:colOff>0</xdr:colOff>
      <xdr:row>78</xdr:row>
      <xdr:rowOff>3214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99046"/>
          <a:ext cx="8382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17272</xdr:rowOff>
    </xdr:from>
    <xdr:to>
      <xdr:col>50</xdr:col>
      <xdr:colOff>114300</xdr:colOff>
      <xdr:row>78</xdr:row>
      <xdr:rowOff>3214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18922"/>
          <a:ext cx="889000" cy="1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17272</xdr:rowOff>
    </xdr:from>
    <xdr:to>
      <xdr:col>45</xdr:col>
      <xdr:colOff>177800</xdr:colOff>
      <xdr:row>78</xdr:row>
      <xdr:rowOff>108128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18922"/>
          <a:ext cx="889000" cy="2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62649</xdr:rowOff>
    </xdr:from>
    <xdr:to>
      <xdr:col>41</xdr:col>
      <xdr:colOff>50800</xdr:colOff>
      <xdr:row>78</xdr:row>
      <xdr:rowOff>108128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64299"/>
          <a:ext cx="889000" cy="2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46596</xdr:rowOff>
    </xdr:from>
    <xdr:to>
      <xdr:col>55</xdr:col>
      <xdr:colOff>50800</xdr:colOff>
      <xdr:row>77</xdr:row>
      <xdr:rowOff>148196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69473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123864</xdr:rowOff>
    </xdr:from>
    <xdr:to>
      <xdr:col>50</xdr:col>
      <xdr:colOff>165100</xdr:colOff>
      <xdr:row>78</xdr:row>
      <xdr:rowOff>54014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45141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137922</xdr:rowOff>
    </xdr:from>
    <xdr:to>
      <xdr:col>46</xdr:col>
      <xdr:colOff>38100</xdr:colOff>
      <xdr:row>77</xdr:row>
      <xdr:rowOff>68072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84599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57328</xdr:rowOff>
    </xdr:from>
    <xdr:to>
      <xdr:col>41</xdr:col>
      <xdr:colOff>101600</xdr:colOff>
      <xdr:row>78</xdr:row>
      <xdr:rowOff>158928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150055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11849</xdr:rowOff>
    </xdr:from>
    <xdr:to>
      <xdr:col>36</xdr:col>
      <xdr:colOff>165100</xdr:colOff>
      <xdr:row>77</xdr:row>
      <xdr:rowOff>113449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129976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156525</xdr:rowOff>
    </xdr:from>
    <xdr:to>
      <xdr:col>55</xdr:col>
      <xdr:colOff>0</xdr:colOff>
      <xdr:row>98</xdr:row>
      <xdr:rowOff>43901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87175"/>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108786</xdr:rowOff>
    </xdr:from>
    <xdr:to>
      <xdr:col>50</xdr:col>
      <xdr:colOff>114300</xdr:colOff>
      <xdr:row>97</xdr:row>
      <xdr:rowOff>156525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39436"/>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108786</xdr:rowOff>
    </xdr:from>
    <xdr:to>
      <xdr:col>45</xdr:col>
      <xdr:colOff>177800</xdr:colOff>
      <xdr:row>97</xdr:row>
      <xdr:rowOff>118546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9436"/>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87145</xdr:rowOff>
    </xdr:from>
    <xdr:to>
      <xdr:col>41</xdr:col>
      <xdr:colOff>50800</xdr:colOff>
      <xdr:row>97</xdr:row>
      <xdr:rowOff>118546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17795"/>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164551</xdr:rowOff>
    </xdr:from>
    <xdr:to>
      <xdr:col>55</xdr:col>
      <xdr:colOff>50800</xdr:colOff>
      <xdr:row>98</xdr:row>
      <xdr:rowOff>94701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79478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105725</xdr:rowOff>
    </xdr:from>
    <xdr:to>
      <xdr:col>50</xdr:col>
      <xdr:colOff>165100</xdr:colOff>
      <xdr:row>98</xdr:row>
      <xdr:rowOff>35875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27002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57986</xdr:rowOff>
    </xdr:from>
    <xdr:to>
      <xdr:col>46</xdr:col>
      <xdr:colOff>38100</xdr:colOff>
      <xdr:row>97</xdr:row>
      <xdr:rowOff>159586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150713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67746</xdr:rowOff>
    </xdr:from>
    <xdr:to>
      <xdr:col>41</xdr:col>
      <xdr:colOff>101600</xdr:colOff>
      <xdr:row>97</xdr:row>
      <xdr:rowOff>169346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36345</xdr:rowOff>
    </xdr:from>
    <xdr:to>
      <xdr:col>36</xdr:col>
      <xdr:colOff>165100</xdr:colOff>
      <xdr:row>97</xdr:row>
      <xdr:rowOff>137945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148463</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63563"/>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148463</xdr:rowOff>
    </xdr:from>
    <xdr:to>
      <xdr:col>81</xdr:col>
      <xdr:colOff>50800</xdr:colOff>
      <xdr:row>39</xdr:row>
      <xdr:rowOff>25724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63563"/>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25705</xdr:rowOff>
    </xdr:from>
    <xdr:to>
      <xdr:col>76</xdr:col>
      <xdr:colOff>114300</xdr:colOff>
      <xdr:row>39</xdr:row>
      <xdr:rowOff>25724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22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25705</xdr:rowOff>
    </xdr:from>
    <xdr:to>
      <xdr:col>71</xdr:col>
      <xdr:colOff>177800</xdr:colOff>
      <xdr:row>39</xdr:row>
      <xdr:rowOff>32353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2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97663</xdr:rowOff>
    </xdr:from>
    <xdr:to>
      <xdr:col>81</xdr:col>
      <xdr:colOff>101600</xdr:colOff>
      <xdr:row>39</xdr:row>
      <xdr:rowOff>27813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18940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0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146374</xdr:rowOff>
    </xdr:from>
    <xdr:to>
      <xdr:col>76</xdr:col>
      <xdr:colOff>165100</xdr:colOff>
      <xdr:row>39</xdr:row>
      <xdr:rowOff>76524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67651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5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146355</xdr:rowOff>
    </xdr:from>
    <xdr:to>
      <xdr:col>72</xdr:col>
      <xdr:colOff>38100</xdr:colOff>
      <xdr:row>39</xdr:row>
      <xdr:rowOff>76505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67632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153003</xdr:rowOff>
    </xdr:from>
    <xdr:to>
      <xdr:col>67</xdr:col>
      <xdr:colOff>101600</xdr:colOff>
      <xdr:row>39</xdr:row>
      <xdr:rowOff>83153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74280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149530</xdr:rowOff>
    </xdr:from>
    <xdr:to>
      <xdr:col>85</xdr:col>
      <xdr:colOff>127000</xdr:colOff>
      <xdr:row>77</xdr:row>
      <xdr:rowOff>6052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79730"/>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6052</xdr:rowOff>
    </xdr:from>
    <xdr:to>
      <xdr:col>81</xdr:col>
      <xdr:colOff>50800</xdr:colOff>
      <xdr:row>77</xdr:row>
      <xdr:rowOff>20606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770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20606</xdr:rowOff>
    </xdr:from>
    <xdr:to>
      <xdr:col>76</xdr:col>
      <xdr:colOff>114300</xdr:colOff>
      <xdr:row>77</xdr:row>
      <xdr:rowOff>21597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225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21597</xdr:rowOff>
    </xdr:from>
    <xdr:to>
      <xdr:col>71</xdr:col>
      <xdr:colOff>177800</xdr:colOff>
      <xdr:row>77</xdr:row>
      <xdr:rowOff>53823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3247"/>
          <a:ext cx="889000" cy="3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98730</xdr:rowOff>
    </xdr:from>
    <xdr:to>
      <xdr:col>85</xdr:col>
      <xdr:colOff>177800</xdr:colOff>
      <xdr:row>77</xdr:row>
      <xdr:rowOff>28880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77157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126702</xdr:rowOff>
    </xdr:from>
    <xdr:to>
      <xdr:col>81</xdr:col>
      <xdr:colOff>101600</xdr:colOff>
      <xdr:row>77</xdr:row>
      <xdr:rowOff>56852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47979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141256</xdr:rowOff>
    </xdr:from>
    <xdr:to>
      <xdr:col>76</xdr:col>
      <xdr:colOff>165100</xdr:colOff>
      <xdr:row>77</xdr:row>
      <xdr:rowOff>71406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142247</xdr:rowOff>
    </xdr:from>
    <xdr:to>
      <xdr:col>72</xdr:col>
      <xdr:colOff>38100</xdr:colOff>
      <xdr:row>77</xdr:row>
      <xdr:rowOff>72397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63524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3023</xdr:rowOff>
    </xdr:from>
    <xdr:to>
      <xdr:col>67</xdr:col>
      <xdr:colOff>101600</xdr:colOff>
      <xdr:row>77</xdr:row>
      <xdr:rowOff>104623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95750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111392</xdr:rowOff>
    </xdr:from>
    <xdr:to>
      <xdr:col>85</xdr:col>
      <xdr:colOff>127000</xdr:colOff>
      <xdr:row>98</xdr:row>
      <xdr:rowOff>111810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13492"/>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109550</xdr:rowOff>
    </xdr:from>
    <xdr:to>
      <xdr:col>81</xdr:col>
      <xdr:colOff>50800</xdr:colOff>
      <xdr:row>98</xdr:row>
      <xdr:rowOff>111392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116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xdr:rowOff>
    </xdr:from>
    <xdr:to>
      <xdr:col>76</xdr:col>
      <xdr:colOff>114300</xdr:colOff>
      <xdr:row>98</xdr:row>
      <xdr:rowOff>109550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2342"/>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xdr:rowOff>
    </xdr:from>
    <xdr:to>
      <xdr:col>71</xdr:col>
      <xdr:colOff>177800</xdr:colOff>
      <xdr:row>98</xdr:row>
      <xdr:rowOff>109119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2342"/>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61010</xdr:rowOff>
    </xdr:from>
    <xdr:to>
      <xdr:col>85</xdr:col>
      <xdr:colOff>177800</xdr:colOff>
      <xdr:row>98</xdr:row>
      <xdr:rowOff>162610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147387</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60592</xdr:rowOff>
    </xdr:from>
    <xdr:to>
      <xdr:col>81</xdr:col>
      <xdr:colOff>101600</xdr:colOff>
      <xdr:row>98</xdr:row>
      <xdr:rowOff>162192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153319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58750</xdr:rowOff>
    </xdr:from>
    <xdr:to>
      <xdr:col>76</xdr:col>
      <xdr:colOff>165100</xdr:colOff>
      <xdr:row>98</xdr:row>
      <xdr:rowOff>160350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151477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120892</xdr:rowOff>
    </xdr:from>
    <xdr:to>
      <xdr:col>72</xdr:col>
      <xdr:colOff>38100</xdr:colOff>
      <xdr:row>98</xdr:row>
      <xdr:rowOff>51042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67569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58319</xdr:rowOff>
    </xdr:from>
    <xdr:to>
      <xdr:col>67</xdr:col>
      <xdr:colOff>101600</xdr:colOff>
      <xdr:row>98</xdr:row>
      <xdr:rowOff>159919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151046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5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50203</xdr:rowOff>
    </xdr:from>
    <xdr:to>
      <xdr:col>116</xdr:col>
      <xdr:colOff>63500</xdr:colOff>
      <xdr:row>37</xdr:row>
      <xdr:rowOff>61176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39385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165989</xdr:rowOff>
    </xdr:from>
    <xdr:to>
      <xdr:col>111</xdr:col>
      <xdr:colOff>177800</xdr:colOff>
      <xdr:row>37</xdr:row>
      <xdr:rowOff>50203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33818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116078</xdr:rowOff>
    </xdr:from>
    <xdr:to>
      <xdr:col>107</xdr:col>
      <xdr:colOff>50800</xdr:colOff>
      <xdr:row>36</xdr:row>
      <xdr:rowOff>165989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288278"/>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116078</xdr:rowOff>
    </xdr:from>
    <xdr:to>
      <xdr:col>102</xdr:col>
      <xdr:colOff>114300</xdr:colOff>
      <xdr:row>37</xdr:row>
      <xdr:rowOff>36106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288278"/>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10376</xdr:rowOff>
    </xdr:from>
    <xdr:to>
      <xdr:col>116</xdr:col>
      <xdr:colOff>114300</xdr:colOff>
      <xdr:row>37</xdr:row>
      <xdr:rowOff>111976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33253</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0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170853</xdr:rowOff>
    </xdr:from>
    <xdr:to>
      <xdr:col>112</xdr:col>
      <xdr:colOff>38100</xdr:colOff>
      <xdr:row>37</xdr:row>
      <xdr:rowOff>101003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117530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1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115189</xdr:rowOff>
    </xdr:from>
    <xdr:to>
      <xdr:col>107</xdr:col>
      <xdr:colOff>101600</xdr:colOff>
      <xdr:row>37</xdr:row>
      <xdr:rowOff>45339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61866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0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65278</xdr:rowOff>
    </xdr:from>
    <xdr:to>
      <xdr:col>102</xdr:col>
      <xdr:colOff>165100</xdr:colOff>
      <xdr:row>36</xdr:row>
      <xdr:rowOff>166878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11955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60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156756</xdr:rowOff>
    </xdr:from>
    <xdr:to>
      <xdr:col>98</xdr:col>
      <xdr:colOff>38100</xdr:colOff>
      <xdr:row>37</xdr:row>
      <xdr:rowOff>86906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103433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116246</xdr:rowOff>
    </xdr:from>
    <xdr:to>
      <xdr:col>116</xdr:col>
      <xdr:colOff>63500</xdr:colOff>
      <xdr:row>58</xdr:row>
      <xdr:rowOff>117206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6034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107741</xdr:rowOff>
    </xdr:from>
    <xdr:to>
      <xdr:col>111</xdr:col>
      <xdr:colOff>177800</xdr:colOff>
      <xdr:row>58</xdr:row>
      <xdr:rowOff>116246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51841"/>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106553</xdr:rowOff>
    </xdr:from>
    <xdr:to>
      <xdr:col>107</xdr:col>
      <xdr:colOff>50800</xdr:colOff>
      <xdr:row>58</xdr:row>
      <xdr:rowOff>107741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065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87533</xdr:rowOff>
    </xdr:from>
    <xdr:to>
      <xdr:col>102</xdr:col>
      <xdr:colOff>114300</xdr:colOff>
      <xdr:row>58</xdr:row>
      <xdr:rowOff>106553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88733"/>
          <a:ext cx="889000" cy="3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66406</xdr:rowOff>
    </xdr:from>
    <xdr:to>
      <xdr:col>116</xdr:col>
      <xdr:colOff>114300</xdr:colOff>
      <xdr:row>58</xdr:row>
      <xdr:rowOff>168006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152783</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25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65446</xdr:rowOff>
    </xdr:from>
    <xdr:to>
      <xdr:col>112</xdr:col>
      <xdr:colOff>38100</xdr:colOff>
      <xdr:row>58</xdr:row>
      <xdr:rowOff>167046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158173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0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56941</xdr:rowOff>
    </xdr:from>
    <xdr:to>
      <xdr:col>107</xdr:col>
      <xdr:colOff>101600</xdr:colOff>
      <xdr:row>58</xdr:row>
      <xdr:rowOff>158541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149668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9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55753</xdr:rowOff>
    </xdr:from>
    <xdr:to>
      <xdr:col>102</xdr:col>
      <xdr:colOff>165100</xdr:colOff>
      <xdr:row>58</xdr:row>
      <xdr:rowOff>157353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148480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9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36733</xdr:rowOff>
    </xdr:from>
    <xdr:to>
      <xdr:col>98</xdr:col>
      <xdr:colOff>38100</xdr:colOff>
      <xdr:row>56</xdr:row>
      <xdr:rowOff>138333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154860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82265</xdr:rowOff>
    </xdr:from>
    <xdr:to>
      <xdr:col>116</xdr:col>
      <xdr:colOff>63500</xdr:colOff>
      <xdr:row>77</xdr:row>
      <xdr:rowOff>103391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3915"/>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103391</xdr:rowOff>
    </xdr:from>
    <xdr:to>
      <xdr:col>111</xdr:col>
      <xdr:colOff>177800</xdr:colOff>
      <xdr:row>77</xdr:row>
      <xdr:rowOff>116460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504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116460</xdr:rowOff>
    </xdr:from>
    <xdr:to>
      <xdr:col>107</xdr:col>
      <xdr:colOff>50800</xdr:colOff>
      <xdr:row>77</xdr:row>
      <xdr:rowOff>125507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18110"/>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107601</xdr:rowOff>
    </xdr:from>
    <xdr:to>
      <xdr:col>102</xdr:col>
      <xdr:colOff>114300</xdr:colOff>
      <xdr:row>77</xdr:row>
      <xdr:rowOff>125507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09251"/>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31465</xdr:rowOff>
    </xdr:from>
    <xdr:to>
      <xdr:col>116</xdr:col>
      <xdr:colOff>114300</xdr:colOff>
      <xdr:row>77</xdr:row>
      <xdr:rowOff>133065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9892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52591</xdr:rowOff>
    </xdr:from>
    <xdr:to>
      <xdr:col>112</xdr:col>
      <xdr:colOff>38100</xdr:colOff>
      <xdr:row>77</xdr:row>
      <xdr:rowOff>154191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145318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65660</xdr:rowOff>
    </xdr:from>
    <xdr:to>
      <xdr:col>107</xdr:col>
      <xdr:colOff>101600</xdr:colOff>
      <xdr:row>77</xdr:row>
      <xdr:rowOff>167260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158387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74707</xdr:rowOff>
    </xdr:from>
    <xdr:to>
      <xdr:col>102</xdr:col>
      <xdr:colOff>165100</xdr:colOff>
      <xdr:row>78</xdr:row>
      <xdr:rowOff>4857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167434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56801</xdr:rowOff>
    </xdr:from>
    <xdr:to>
      <xdr:col>98</xdr:col>
      <xdr:colOff>38100</xdr:colOff>
      <xdr:row>77</xdr:row>
      <xdr:rowOff>158401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149528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人件費は、会計年度任用職員制度導入により、住民一人当たり</a:t>
          </a:r>
          <a:r>
            <a:rPr kumimoji="1" lang="en-US" altLang="ja-JP" sz="1300">
              <a:latin typeface="ＭＳ Ｐゴシック" panose="020B0600070205080204" pitchFamily="50" charset="-128"/>
              <a:ea typeface="ＭＳ Ｐゴシック" panose="020B0600070205080204" pitchFamily="50" charset="-128"/>
            </a:rPr>
            <a:t>73,889</a:t>
          </a:r>
          <a:r>
            <a:rPr kumimoji="1" lang="ja-JP" altLang="en-US" sz="1300">
              <a:latin typeface="ＭＳ Ｐゴシック" panose="020B0600070205080204" pitchFamily="50" charset="-128"/>
              <a:ea typeface="ＭＳ Ｐゴシック" panose="020B0600070205080204" pitchFamily="50" charset="-128"/>
            </a:rPr>
            <a:t>円となり、前年度に比べ</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％増加したものの、合併以降、勧奨退職や退職者不補充、消防の広域化などの職員数削減に取り組んできたことにより、類似団体平均と比較して低い状況となっている。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物件費は、ふるさと納税受入額の増に伴う返礼品発送等に係る委託料の増や、新型コロナウイルス感染症対策商品券事業などで前年度に比べ大きく増加し、類似団体平均を上回った。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発達サポートセンター整備事業の完了などに伴い減となり、類似団体を大きく下回ったが、新規整備については、東条地域小中一貫校の校舎整備に着手したことなどから大きく増加し、類似団体を上回った。普通建設事業費全体としては、全国平均や兵庫県平均をやや下回っているが、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年度まで小中一貫校整備等の大型事業に取り組むことから、徐々に上昇すると見込んでいる。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積立金は全国平均や類似団体平均が大きく増加していることに対し、前年度とほぼ同額となった。国の新型コロナウイルス感染症対応地方創生臨時交付金に加え、市も一般会計ベースで約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億円の財政負担をしコロナ対策事業に取り組んだが、ふるさと納税受入額が前年度に比べ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億円増加したことなどから、前年度と同じく</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億円を公共施設整備基金に積み立てることができた。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40,265
38,407
157.55
24,967,131
24,261,519
618,220
12,043,003
21,781,445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113574</xdr:rowOff>
    </xdr:from>
    <xdr:to>
      <xdr:col>24</xdr:col>
      <xdr:colOff>63500</xdr:colOff>
      <xdr:row>37</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5722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113248</xdr:rowOff>
    </xdr:from>
    <xdr:to>
      <xdr:col>19</xdr:col>
      <xdr:colOff>177800</xdr:colOff>
      <xdr:row>37</xdr:row>
      <xdr:rowOff>113574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5689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113248</xdr:rowOff>
    </xdr:from>
    <xdr:to>
      <xdr:col>15</xdr:col>
      <xdr:colOff>50800</xdr:colOff>
      <xdr:row>37</xdr:row>
      <xdr:rowOff>117166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5689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117166</xdr:rowOff>
    </xdr:from>
    <xdr:to>
      <xdr:col>10</xdr:col>
      <xdr:colOff>114300</xdr:colOff>
      <xdr:row>37</xdr:row>
      <xdr:rowOff>124678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081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69306</xdr:rowOff>
    </xdr:from>
    <xdr:to>
      <xdr:col>24</xdr:col>
      <xdr:colOff>114300</xdr:colOff>
      <xdr:row>37</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47733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62774</xdr:rowOff>
    </xdr:from>
    <xdr:to>
      <xdr:col>20</xdr:col>
      <xdr:colOff>38100</xdr:colOff>
      <xdr:row>37</xdr:row>
      <xdr:rowOff>164374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155501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62448</xdr:rowOff>
    </xdr:from>
    <xdr:to>
      <xdr:col>15</xdr:col>
      <xdr:colOff>101600</xdr:colOff>
      <xdr:row>37</xdr:row>
      <xdr:rowOff>164047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155174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9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66366</xdr:rowOff>
    </xdr:from>
    <xdr:to>
      <xdr:col>10</xdr:col>
      <xdr:colOff>165100</xdr:colOff>
      <xdr:row>37</xdr:row>
      <xdr:rowOff>167966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159093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73878</xdr:rowOff>
    </xdr:from>
    <xdr:to>
      <xdr:col>6</xdr:col>
      <xdr:colOff>38100</xdr:colOff>
      <xdr:row>38</xdr:row>
      <xdr:rowOff>4028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166605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68772</xdr:rowOff>
    </xdr:from>
    <xdr:to>
      <xdr:col>24</xdr:col>
      <xdr:colOff>63500</xdr:colOff>
      <xdr:row>58</xdr:row>
      <xdr:rowOff>69647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9972"/>
          <a:ext cx="838200" cy="3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68128</xdr:rowOff>
    </xdr:from>
    <xdr:to>
      <xdr:col>19</xdr:col>
      <xdr:colOff>177800</xdr:colOff>
      <xdr:row>58</xdr:row>
      <xdr:rowOff>69647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12228"/>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49657</xdr:rowOff>
    </xdr:from>
    <xdr:to>
      <xdr:col>15</xdr:col>
      <xdr:colOff>50800</xdr:colOff>
      <xdr:row>58</xdr:row>
      <xdr:rowOff>68128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93757"/>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49657</xdr:rowOff>
    </xdr:from>
    <xdr:to>
      <xdr:col>10</xdr:col>
      <xdr:colOff>114300</xdr:colOff>
      <xdr:row>58</xdr:row>
      <xdr:rowOff>76734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93757"/>
          <a:ext cx="889000" cy="2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17972</xdr:rowOff>
    </xdr:from>
    <xdr:to>
      <xdr:col>24</xdr:col>
      <xdr:colOff>114300</xdr:colOff>
      <xdr:row>56</xdr:row>
      <xdr:rowOff>119572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104349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18847</xdr:rowOff>
    </xdr:from>
    <xdr:to>
      <xdr:col>20</xdr:col>
      <xdr:colOff>38100</xdr:colOff>
      <xdr:row>58</xdr:row>
      <xdr:rowOff>120447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17328</xdr:rowOff>
    </xdr:from>
    <xdr:to>
      <xdr:col>15</xdr:col>
      <xdr:colOff>101600</xdr:colOff>
      <xdr:row>58</xdr:row>
      <xdr:rowOff>118928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170307</xdr:rowOff>
    </xdr:from>
    <xdr:to>
      <xdr:col>10</xdr:col>
      <xdr:colOff>165100</xdr:colOff>
      <xdr:row>58</xdr:row>
      <xdr:rowOff>100457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116984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25934</xdr:rowOff>
    </xdr:from>
    <xdr:to>
      <xdr:col>6</xdr:col>
      <xdr:colOff>38100</xdr:colOff>
      <xdr:row>58</xdr:row>
      <xdr:rowOff>127534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118661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102569</xdr:rowOff>
    </xdr:from>
    <xdr:to>
      <xdr:col>24</xdr:col>
      <xdr:colOff>63500</xdr:colOff>
      <xdr:row>76</xdr:row>
      <xdr:rowOff>160013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61319"/>
          <a:ext cx="838200" cy="2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63364</xdr:rowOff>
    </xdr:from>
    <xdr:to>
      <xdr:col>19</xdr:col>
      <xdr:colOff>177800</xdr:colOff>
      <xdr:row>76</xdr:row>
      <xdr:rowOff>160013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922114"/>
          <a:ext cx="889000" cy="26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63364</xdr:rowOff>
    </xdr:from>
    <xdr:to>
      <xdr:col>15</xdr:col>
      <xdr:colOff>50800</xdr:colOff>
      <xdr:row>76</xdr:row>
      <xdr:rowOff>84150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922114"/>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84150</xdr:rowOff>
    </xdr:from>
    <xdr:to>
      <xdr:col>10</xdr:col>
      <xdr:colOff>114300</xdr:colOff>
      <xdr:row>77</xdr:row>
      <xdr:rowOff>158690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114350"/>
          <a:ext cx="889000" cy="2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51769</xdr:rowOff>
    </xdr:from>
    <xdr:to>
      <xdr:col>24</xdr:col>
      <xdr:colOff>114300</xdr:colOff>
      <xdr:row>75</xdr:row>
      <xdr:rowOff>153369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74646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76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109213</xdr:rowOff>
    </xdr:from>
    <xdr:to>
      <xdr:col>20</xdr:col>
      <xdr:colOff>38100</xdr:colOff>
      <xdr:row>77</xdr:row>
      <xdr:rowOff>39363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3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12564</xdr:rowOff>
    </xdr:from>
    <xdr:to>
      <xdr:col>15</xdr:col>
      <xdr:colOff>101600</xdr:colOff>
      <xdr:row>75</xdr:row>
      <xdr:rowOff>114164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130691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33350</xdr:rowOff>
    </xdr:from>
    <xdr:to>
      <xdr:col>10</xdr:col>
      <xdr:colOff>165100</xdr:colOff>
      <xdr:row>76</xdr:row>
      <xdr:rowOff>134950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0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151477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83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107890</xdr:rowOff>
    </xdr:from>
    <xdr:to>
      <xdr:col>6</xdr:col>
      <xdr:colOff>38100</xdr:colOff>
      <xdr:row>78</xdr:row>
      <xdr:rowOff>38040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29167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139891</xdr:rowOff>
    </xdr:from>
    <xdr:to>
      <xdr:col>24</xdr:col>
      <xdr:colOff>63500</xdr:colOff>
      <xdr:row>99</xdr:row>
      <xdr:rowOff>24270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41991"/>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143308</xdr:rowOff>
    </xdr:from>
    <xdr:to>
      <xdr:col>19</xdr:col>
      <xdr:colOff>177800</xdr:colOff>
      <xdr:row>99</xdr:row>
      <xdr:rowOff>24270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945408"/>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101815</xdr:rowOff>
    </xdr:from>
    <xdr:to>
      <xdr:col>15</xdr:col>
      <xdr:colOff>50800</xdr:colOff>
      <xdr:row>98</xdr:row>
      <xdr:rowOff>143308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03915"/>
          <a:ext cx="8890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14846</xdr:rowOff>
    </xdr:from>
    <xdr:to>
      <xdr:col>10</xdr:col>
      <xdr:colOff>114300</xdr:colOff>
      <xdr:row>98</xdr:row>
      <xdr:rowOff>101815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16946"/>
          <a:ext cx="889000" cy="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89091</xdr:rowOff>
    </xdr:from>
    <xdr:to>
      <xdr:col>24</xdr:col>
      <xdr:colOff>114300</xdr:colOff>
      <xdr:row>99</xdr:row>
      <xdr:rowOff>19241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67518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144920</xdr:rowOff>
    </xdr:from>
    <xdr:to>
      <xdr:col>20</xdr:col>
      <xdr:colOff>38100</xdr:colOff>
      <xdr:row>99</xdr:row>
      <xdr:rowOff>75070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66197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92508</xdr:rowOff>
    </xdr:from>
    <xdr:to>
      <xdr:col>15</xdr:col>
      <xdr:colOff>101600</xdr:colOff>
      <xdr:row>99</xdr:row>
      <xdr:rowOff>22658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13785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51015</xdr:rowOff>
    </xdr:from>
    <xdr:to>
      <xdr:col>10</xdr:col>
      <xdr:colOff>165100</xdr:colOff>
      <xdr:row>98</xdr:row>
      <xdr:rowOff>152615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143742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135496</xdr:rowOff>
    </xdr:from>
    <xdr:to>
      <xdr:col>6</xdr:col>
      <xdr:colOff>38100</xdr:colOff>
      <xdr:row>98</xdr:row>
      <xdr:rowOff>65646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82173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80264</xdr:rowOff>
    </xdr:from>
    <xdr:to>
      <xdr:col>55</xdr:col>
      <xdr:colOff>0</xdr:colOff>
      <xdr:row>37</xdr:row>
      <xdr:rowOff>80950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239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49403</xdr:rowOff>
    </xdr:from>
    <xdr:to>
      <xdr:col>50</xdr:col>
      <xdr:colOff>114300</xdr:colOff>
      <xdr:row>37</xdr:row>
      <xdr:rowOff>80264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305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49403</xdr:rowOff>
    </xdr:from>
    <xdr:to>
      <xdr:col>45</xdr:col>
      <xdr:colOff>177800</xdr:colOff>
      <xdr:row>37</xdr:row>
      <xdr:rowOff>53975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930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120269</xdr:rowOff>
    </xdr:from>
    <xdr:to>
      <xdr:col>41</xdr:col>
      <xdr:colOff>50800</xdr:colOff>
      <xdr:row>37</xdr:row>
      <xdr:rowOff>53975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29246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30150</xdr:rowOff>
    </xdr:from>
    <xdr:to>
      <xdr:col>55</xdr:col>
      <xdr:colOff>50800</xdr:colOff>
      <xdr:row>37</xdr:row>
      <xdr:rowOff>131750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8577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122191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170053</xdr:rowOff>
    </xdr:from>
    <xdr:to>
      <xdr:col>46</xdr:col>
      <xdr:colOff>38100</xdr:colOff>
      <xdr:row>37</xdr:row>
      <xdr:rowOff>100203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116730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3175</xdr:rowOff>
    </xdr:from>
    <xdr:to>
      <xdr:col>41</xdr:col>
      <xdr:colOff>101600</xdr:colOff>
      <xdr:row>37</xdr:row>
      <xdr:rowOff>104775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95902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69469</xdr:rowOff>
    </xdr:from>
    <xdr:to>
      <xdr:col>36</xdr:col>
      <xdr:colOff>165100</xdr:colOff>
      <xdr:row>36</xdr:row>
      <xdr:rowOff>171069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16146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132709</xdr:rowOff>
    </xdr:from>
    <xdr:to>
      <xdr:col>55</xdr:col>
      <xdr:colOff>0</xdr:colOff>
      <xdr:row>56</xdr:row>
      <xdr:rowOff>140862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33909"/>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119793</xdr:rowOff>
    </xdr:from>
    <xdr:to>
      <xdr:col>50</xdr:col>
      <xdr:colOff>114300</xdr:colOff>
      <xdr:row>56</xdr:row>
      <xdr:rowOff>132709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2099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7360</xdr:rowOff>
    </xdr:from>
    <xdr:to>
      <xdr:col>45</xdr:col>
      <xdr:colOff>177800</xdr:colOff>
      <xdr:row>56</xdr:row>
      <xdr:rowOff>119793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08560"/>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7360</xdr:rowOff>
    </xdr:from>
    <xdr:to>
      <xdr:col>41</xdr:col>
      <xdr:colOff>50800</xdr:colOff>
      <xdr:row>56</xdr:row>
      <xdr:rowOff>66815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08560"/>
          <a:ext cx="8890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90062</xdr:rowOff>
    </xdr:from>
    <xdr:to>
      <xdr:col>55</xdr:col>
      <xdr:colOff>50800</xdr:colOff>
      <xdr:row>57</xdr:row>
      <xdr:rowOff>20212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112939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81909</xdr:rowOff>
    </xdr:from>
    <xdr:to>
      <xdr:col>50</xdr:col>
      <xdr:colOff>165100</xdr:colOff>
      <xdr:row>57</xdr:row>
      <xdr:rowOff>12059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28586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68993</xdr:rowOff>
    </xdr:from>
    <xdr:to>
      <xdr:col>46</xdr:col>
      <xdr:colOff>38100</xdr:colOff>
      <xdr:row>56</xdr:row>
      <xdr:rowOff>170593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15670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128010</xdr:rowOff>
    </xdr:from>
    <xdr:to>
      <xdr:col>41</xdr:col>
      <xdr:colOff>101600</xdr:colOff>
      <xdr:row>56</xdr:row>
      <xdr:rowOff>58160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74687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16015</xdr:rowOff>
    </xdr:from>
    <xdr:to>
      <xdr:col>36</xdr:col>
      <xdr:colOff>165100</xdr:colOff>
      <xdr:row>56</xdr:row>
      <xdr:rowOff>117615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134142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80835</xdr:rowOff>
    </xdr:from>
    <xdr:to>
      <xdr:col>55</xdr:col>
      <xdr:colOff>0</xdr:colOff>
      <xdr:row>78</xdr:row>
      <xdr:rowOff>15856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11035"/>
          <a:ext cx="8382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15856</xdr:rowOff>
    </xdr:from>
    <xdr:to>
      <xdr:col>50</xdr:col>
      <xdr:colOff>114300</xdr:colOff>
      <xdr:row>78</xdr:row>
      <xdr:rowOff>57365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88956"/>
          <a:ext cx="889000" cy="4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57365</xdr:rowOff>
    </xdr:from>
    <xdr:to>
      <xdr:col>45</xdr:col>
      <xdr:colOff>177800</xdr:colOff>
      <xdr:row>78</xdr:row>
      <xdr:rowOff>65805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30465"/>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85065</xdr:rowOff>
    </xdr:from>
    <xdr:to>
      <xdr:col>41</xdr:col>
      <xdr:colOff>50800</xdr:colOff>
      <xdr:row>78</xdr:row>
      <xdr:rowOff>65805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86715"/>
          <a:ext cx="889000" cy="1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30035</xdr:rowOff>
    </xdr:from>
    <xdr:to>
      <xdr:col>55</xdr:col>
      <xdr:colOff>50800</xdr:colOff>
      <xdr:row>76</xdr:row>
      <xdr:rowOff>131635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52912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136506</xdr:rowOff>
    </xdr:from>
    <xdr:to>
      <xdr:col>50</xdr:col>
      <xdr:colOff>165100</xdr:colOff>
      <xdr:row>78</xdr:row>
      <xdr:rowOff>66656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57783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6565</xdr:rowOff>
    </xdr:from>
    <xdr:to>
      <xdr:col>46</xdr:col>
      <xdr:colOff>38100</xdr:colOff>
      <xdr:row>78</xdr:row>
      <xdr:rowOff>108165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99292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7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15005</xdr:rowOff>
    </xdr:from>
    <xdr:to>
      <xdr:col>41</xdr:col>
      <xdr:colOff>101600</xdr:colOff>
      <xdr:row>78</xdr:row>
      <xdr:rowOff>116605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107732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8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34265</xdr:rowOff>
    </xdr:from>
    <xdr:to>
      <xdr:col>36</xdr:col>
      <xdr:colOff>165100</xdr:colOff>
      <xdr:row>77</xdr:row>
      <xdr:rowOff>135865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152392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54835</xdr:rowOff>
    </xdr:from>
    <xdr:to>
      <xdr:col>55</xdr:col>
      <xdr:colOff>0</xdr:colOff>
      <xdr:row>98</xdr:row>
      <xdr:rowOff>141757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856935"/>
          <a:ext cx="838200" cy="8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34130</xdr:rowOff>
    </xdr:from>
    <xdr:to>
      <xdr:col>50</xdr:col>
      <xdr:colOff>114300</xdr:colOff>
      <xdr:row>98</xdr:row>
      <xdr:rowOff>54835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836230"/>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34130</xdr:rowOff>
    </xdr:from>
    <xdr:to>
      <xdr:col>45</xdr:col>
      <xdr:colOff>177800</xdr:colOff>
      <xdr:row>98</xdr:row>
      <xdr:rowOff>68018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36230"/>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138666</xdr:rowOff>
    </xdr:from>
    <xdr:to>
      <xdr:col>41</xdr:col>
      <xdr:colOff>50800</xdr:colOff>
      <xdr:row>98</xdr:row>
      <xdr:rowOff>68018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69316"/>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90957</xdr:rowOff>
    </xdr:from>
    <xdr:to>
      <xdr:col>55</xdr:col>
      <xdr:colOff>50800</xdr:colOff>
      <xdr:row>99</xdr:row>
      <xdr:rowOff>21107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69384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4035</xdr:rowOff>
    </xdr:from>
    <xdr:to>
      <xdr:col>50</xdr:col>
      <xdr:colOff>165100</xdr:colOff>
      <xdr:row>98</xdr:row>
      <xdr:rowOff>105635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96762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154780</xdr:rowOff>
    </xdr:from>
    <xdr:to>
      <xdr:col>46</xdr:col>
      <xdr:colOff>38100</xdr:colOff>
      <xdr:row>98</xdr:row>
      <xdr:rowOff>84930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17218</xdr:rowOff>
    </xdr:from>
    <xdr:to>
      <xdr:col>41</xdr:col>
      <xdr:colOff>101600</xdr:colOff>
      <xdr:row>98</xdr:row>
      <xdr:rowOff>118818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109945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87866</xdr:rowOff>
    </xdr:from>
    <xdr:to>
      <xdr:col>36</xdr:col>
      <xdr:colOff>165100</xdr:colOff>
      <xdr:row>98</xdr:row>
      <xdr:rowOff>18016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34543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69672</xdr:rowOff>
    </xdr:from>
    <xdr:to>
      <xdr:col>85</xdr:col>
      <xdr:colOff>127000</xdr:colOff>
      <xdr:row>36</xdr:row>
      <xdr:rowOff>93028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41872"/>
          <a:ext cx="8382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69672</xdr:rowOff>
    </xdr:from>
    <xdr:to>
      <xdr:col>81</xdr:col>
      <xdr:colOff>50800</xdr:colOff>
      <xdr:row>36</xdr:row>
      <xdr:rowOff>139357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41872"/>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76607</xdr:rowOff>
    </xdr:from>
    <xdr:to>
      <xdr:col>76</xdr:col>
      <xdr:colOff>114300</xdr:colOff>
      <xdr:row>36</xdr:row>
      <xdr:rowOff>139357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220107"/>
          <a:ext cx="889000" cy="10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76607</xdr:rowOff>
    </xdr:from>
    <xdr:to>
      <xdr:col>71</xdr:col>
      <xdr:colOff>177800</xdr:colOff>
      <xdr:row>32</xdr:row>
      <xdr:rowOff>140957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220107"/>
          <a:ext cx="8890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42228</xdr:rowOff>
    </xdr:from>
    <xdr:to>
      <xdr:col>85</xdr:col>
      <xdr:colOff>177800</xdr:colOff>
      <xdr:row>36</xdr:row>
      <xdr:rowOff>143828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20655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18872</xdr:rowOff>
    </xdr:from>
    <xdr:to>
      <xdr:col>81</xdr:col>
      <xdr:colOff>101600</xdr:colOff>
      <xdr:row>36</xdr:row>
      <xdr:rowOff>120472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136999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88557</xdr:rowOff>
    </xdr:from>
    <xdr:to>
      <xdr:col>76</xdr:col>
      <xdr:colOff>165100</xdr:colOff>
      <xdr:row>37</xdr:row>
      <xdr:rowOff>18707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35234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25807</xdr:rowOff>
    </xdr:from>
    <xdr:to>
      <xdr:col>72</xdr:col>
      <xdr:colOff>38100</xdr:colOff>
      <xdr:row>30</xdr:row>
      <xdr:rowOff>127407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143934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49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90157</xdr:rowOff>
    </xdr:from>
    <xdr:to>
      <xdr:col>67</xdr:col>
      <xdr:colOff>101600</xdr:colOff>
      <xdr:row>33</xdr:row>
      <xdr:rowOff>20307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36834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3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24888</xdr:rowOff>
    </xdr:from>
    <xdr:to>
      <xdr:col>85</xdr:col>
      <xdr:colOff>127000</xdr:colOff>
      <xdr:row>58</xdr:row>
      <xdr:rowOff>19434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97538"/>
          <a:ext cx="8382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5501</xdr:rowOff>
    </xdr:from>
    <xdr:to>
      <xdr:col>81</xdr:col>
      <xdr:colOff>50800</xdr:colOff>
      <xdr:row>58</xdr:row>
      <xdr:rowOff>19434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949601"/>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5501</xdr:rowOff>
    </xdr:from>
    <xdr:to>
      <xdr:col>76</xdr:col>
      <xdr:colOff>114300</xdr:colOff>
      <xdr:row>58</xdr:row>
      <xdr:rowOff>58503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49601"/>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38234</xdr:rowOff>
    </xdr:from>
    <xdr:to>
      <xdr:col>71</xdr:col>
      <xdr:colOff>177800</xdr:colOff>
      <xdr:row>58</xdr:row>
      <xdr:rowOff>58503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98233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145538</xdr:rowOff>
    </xdr:from>
    <xdr:to>
      <xdr:col>85</xdr:col>
      <xdr:colOff>177800</xdr:colOff>
      <xdr:row>57</xdr:row>
      <xdr:rowOff>75688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168415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140084</xdr:rowOff>
    </xdr:from>
    <xdr:to>
      <xdr:col>81</xdr:col>
      <xdr:colOff>101600</xdr:colOff>
      <xdr:row>58</xdr:row>
      <xdr:rowOff>70234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61361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126151</xdr:rowOff>
    </xdr:from>
    <xdr:to>
      <xdr:col>76</xdr:col>
      <xdr:colOff>165100</xdr:colOff>
      <xdr:row>58</xdr:row>
      <xdr:rowOff>56301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72828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7703</xdr:rowOff>
    </xdr:from>
    <xdr:to>
      <xdr:col>72</xdr:col>
      <xdr:colOff>38100</xdr:colOff>
      <xdr:row>58</xdr:row>
      <xdr:rowOff>109303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100430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158884</xdr:rowOff>
    </xdr:from>
    <xdr:to>
      <xdr:col>67</xdr:col>
      <xdr:colOff>101600</xdr:colOff>
      <xdr:row>58</xdr:row>
      <xdr:rowOff>89034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80161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148462</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21562"/>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148462</xdr:rowOff>
    </xdr:from>
    <xdr:to>
      <xdr:col>81</xdr:col>
      <xdr:colOff>50800</xdr:colOff>
      <xdr:row>79</xdr:row>
      <xdr:rowOff>25724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21562"/>
          <a:ext cx="889000" cy="4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25705</xdr:rowOff>
    </xdr:from>
    <xdr:to>
      <xdr:col>76</xdr:col>
      <xdr:colOff>114300</xdr:colOff>
      <xdr:row>79</xdr:row>
      <xdr:rowOff>25724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702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25705</xdr:rowOff>
    </xdr:from>
    <xdr:to>
      <xdr:col>71</xdr:col>
      <xdr:colOff>177800</xdr:colOff>
      <xdr:row>79</xdr:row>
      <xdr:rowOff>32353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70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97662</xdr:rowOff>
    </xdr:from>
    <xdr:to>
      <xdr:col>81</xdr:col>
      <xdr:colOff>101600</xdr:colOff>
      <xdr:row>79</xdr:row>
      <xdr:rowOff>27812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18939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146374</xdr:rowOff>
    </xdr:from>
    <xdr:to>
      <xdr:col>76</xdr:col>
      <xdr:colOff>165100</xdr:colOff>
      <xdr:row>79</xdr:row>
      <xdr:rowOff>76524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67651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12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146355</xdr:rowOff>
    </xdr:from>
    <xdr:to>
      <xdr:col>72</xdr:col>
      <xdr:colOff>38100</xdr:colOff>
      <xdr:row>79</xdr:row>
      <xdr:rowOff>76505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67632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153003</xdr:rowOff>
    </xdr:from>
    <xdr:to>
      <xdr:col>67</xdr:col>
      <xdr:colOff>101600</xdr:colOff>
      <xdr:row>79</xdr:row>
      <xdr:rowOff>83153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74280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1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149499</xdr:rowOff>
    </xdr:from>
    <xdr:to>
      <xdr:col>85</xdr:col>
      <xdr:colOff>127000</xdr:colOff>
      <xdr:row>97</xdr:row>
      <xdr:rowOff>6023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08699"/>
          <a:ext cx="838200" cy="2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6023</xdr:rowOff>
    </xdr:from>
    <xdr:to>
      <xdr:col>81</xdr:col>
      <xdr:colOff>50800</xdr:colOff>
      <xdr:row>97</xdr:row>
      <xdr:rowOff>20585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36673"/>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20585</xdr:rowOff>
    </xdr:from>
    <xdr:to>
      <xdr:col>76</xdr:col>
      <xdr:colOff>114300</xdr:colOff>
      <xdr:row>97</xdr:row>
      <xdr:rowOff>21568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5123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21568</xdr:rowOff>
    </xdr:from>
    <xdr:to>
      <xdr:col>71</xdr:col>
      <xdr:colOff>177800</xdr:colOff>
      <xdr:row>97</xdr:row>
      <xdr:rowOff>53792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52218"/>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98699</xdr:rowOff>
    </xdr:from>
    <xdr:to>
      <xdr:col>85</xdr:col>
      <xdr:colOff>177800</xdr:colOff>
      <xdr:row>97</xdr:row>
      <xdr:rowOff>28849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77126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126673</xdr:rowOff>
    </xdr:from>
    <xdr:to>
      <xdr:col>81</xdr:col>
      <xdr:colOff>101600</xdr:colOff>
      <xdr:row>97</xdr:row>
      <xdr:rowOff>56823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47950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6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141235</xdr:rowOff>
    </xdr:from>
    <xdr:to>
      <xdr:col>76</xdr:col>
      <xdr:colOff>165100</xdr:colOff>
      <xdr:row>97</xdr:row>
      <xdr:rowOff>71385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62512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6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142218</xdr:rowOff>
    </xdr:from>
    <xdr:to>
      <xdr:col>72</xdr:col>
      <xdr:colOff>38100</xdr:colOff>
      <xdr:row>97</xdr:row>
      <xdr:rowOff>72368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63495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2992</xdr:rowOff>
    </xdr:from>
    <xdr:to>
      <xdr:col>67</xdr:col>
      <xdr:colOff>101600</xdr:colOff>
      <xdr:row>97</xdr:row>
      <xdr:rowOff>104592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95719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166,719</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増加したが、これは国の特別定額給付金給付事業によるところが大きく、類似団体平均も同じように増加している。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41,811</a:t>
          </a:r>
          <a:r>
            <a:rPr kumimoji="1" lang="ja-JP" altLang="en-US" sz="1300">
              <a:latin typeface="ＭＳ Ｐゴシック" panose="020B0600070205080204" pitchFamily="50" charset="-128"/>
              <a:ea typeface="ＭＳ Ｐゴシック" panose="020B0600070205080204" pitchFamily="50" charset="-128"/>
            </a:rPr>
            <a:t>円で、類似団体平均を大きく下回った。これは、下水道事業会計への補助及び出資金が減となったことや、平成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年度から整備を進めてきた「都市計画道路</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滝野梶原線」が令和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月に開通し、整備に係る事業費が大きく減少したことによる。</a:t>
          </a: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年度は災害復旧事業の対象となる大雨等による被害がなかったため、住民一人当たり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財政調整基金残高は、ふるさと納税受入額の増等に伴い基金を取り崩さなかったため、前年度決算剰余金による積み立てにより、前年度より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億円増加し、標準財政規模比も</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実質収支額は、前年度より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億円増加し、標準財政規模に占める割合も</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ポイントの増となった。また、実質単年度収支については基金の取り崩しがなかったため黒字に転じ、標準財政規模に占める割合では、</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一般会計及びすべての特別会計、公営企業会計において、赤字は生じていない。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24967131</v>
      </c>
      <c r="BO4" s="464"/>
      <c r="BP4" s="464"/>
      <c r="BQ4" s="464"/>
      <c r="BR4" s="464"/>
      <c r="BS4" s="464"/>
      <c r="BT4" s="464"/>
      <c r="BU4" s="465"/>
      <c r="BV4" s="463">
        <v>19158383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24261519</v>
      </c>
      <c r="BO5" s="469"/>
      <c r="BP5" s="469"/>
      <c r="BQ5" s="469"/>
      <c r="BR5" s="469"/>
      <c r="BS5" s="469"/>
      <c r="BT5" s="469"/>
      <c r="BU5" s="470"/>
      <c r="BV5" s="468">
        <v>18477091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88.6</v>
      </c>
      <c r="CU5" s="439"/>
      <c r="CV5" s="439"/>
      <c r="CW5" s="439"/>
      <c r="CX5" s="439"/>
      <c r="CY5" s="439"/>
      <c r="CZ5" s="439"/>
      <c r="DA5" s="440"/>
      <c r="DB5" s="438">
        <v>88.9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705612</v>
      </c>
      <c r="BO6" s="469"/>
      <c r="BP6" s="469"/>
      <c r="BQ6" s="469"/>
      <c r="BR6" s="469"/>
      <c r="BS6" s="469"/>
      <c r="BT6" s="469"/>
      <c r="BU6" s="470"/>
      <c r="BV6" s="468">
        <v>681292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93.2</v>
      </c>
      <c r="CU6" s="622"/>
      <c r="CV6" s="622"/>
      <c r="CW6" s="622"/>
      <c r="CX6" s="622"/>
      <c r="CY6" s="622"/>
      <c r="CZ6" s="622"/>
      <c r="DA6" s="623"/>
      <c r="DB6" s="621">
        <v>93.5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87392</v>
      </c>
      <c r="BO7" s="469"/>
      <c r="BP7" s="469"/>
      <c r="BQ7" s="469"/>
      <c r="BR7" s="469"/>
      <c r="BS7" s="469"/>
      <c r="BT7" s="469"/>
      <c r="BU7" s="470"/>
      <c r="BV7" s="468">
        <v>226050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12043003</v>
      </c>
      <c r="CU7" s="469"/>
      <c r="CV7" s="469"/>
      <c r="CW7" s="469"/>
      <c r="CX7" s="469"/>
      <c r="CY7" s="469"/>
      <c r="CZ7" s="469"/>
      <c r="DA7" s="470"/>
      <c r="DB7" s="468">
        <v>11934561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618220</v>
      </c>
      <c r="BO8" s="469"/>
      <c r="BP8" s="469"/>
      <c r="BQ8" s="469"/>
      <c r="BR8" s="469"/>
      <c r="BS8" s="469"/>
      <c r="BT8" s="469"/>
      <c r="BU8" s="470"/>
      <c r="BV8" s="468">
        <v>455242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0.69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40645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106</v>
      </c>
      <c r="AV9" s="526"/>
      <c r="AW9" s="526"/>
      <c r="AX9" s="526"/>
      <c r="AY9" s="448" t="s">
        <v>117</v>
      </c>
      <c r="AZ9" s="449"/>
      <c r="BA9" s="449"/>
      <c r="BB9" s="449"/>
      <c r="BC9" s="449"/>
      <c r="BD9" s="449"/>
      <c r="BE9" s="449"/>
      <c r="BF9" s="449"/>
      <c r="BG9" s="449"/>
      <c r="BH9" s="449"/>
      <c r="BI9" s="449"/>
      <c r="BJ9" s="449"/>
      <c r="BK9" s="449"/>
      <c r="BL9" s="449"/>
      <c r="BM9" s="450"/>
      <c r="BN9" s="468">
        <v>162978</v>
      </c>
      <c r="BO9" s="469"/>
      <c r="BP9" s="469"/>
      <c r="BQ9" s="469"/>
      <c r="BR9" s="469"/>
      <c r="BS9" s="469"/>
      <c r="BT9" s="469"/>
      <c r="BU9" s="470"/>
      <c r="BV9" s="468">
        <v>-83129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v>
      </c>
      <c r="CU9" s="439"/>
      <c r="CV9" s="439"/>
      <c r="CW9" s="439"/>
      <c r="CX9" s="439"/>
      <c r="CY9" s="439"/>
      <c r="CZ9" s="439"/>
      <c r="DA9" s="440"/>
      <c r="DB9" s="438">
        <v>14.2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40310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12394</v>
      </c>
      <c r="BO10" s="469"/>
      <c r="BP10" s="469"/>
      <c r="BQ10" s="469"/>
      <c r="BR10" s="469"/>
      <c r="BS10" s="469"/>
      <c r="BT10" s="469"/>
      <c r="BU10" s="470"/>
      <c r="BV10" s="468">
        <v>13780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40265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38407</v>
      </c>
      <c r="S13" s="572"/>
      <c r="T13" s="572"/>
      <c r="U13" s="572"/>
      <c r="V13" s="573"/>
      <c r="W13" s="559" t="s">
        <v>139</v>
      </c>
      <c r="X13" s="481"/>
      <c r="Y13" s="481"/>
      <c r="Z13" s="481"/>
      <c r="AA13" s="481"/>
      <c r="AB13" s="482"/>
      <c r="AC13" s="444">
        <v>913</v>
      </c>
      <c r="AD13" s="445"/>
      <c r="AE13" s="445"/>
      <c r="AF13" s="445"/>
      <c r="AG13" s="446"/>
      <c r="AH13" s="444">
        <v>893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175372</v>
      </c>
      <c r="BO13" s="469"/>
      <c r="BP13" s="469"/>
      <c r="BQ13" s="469"/>
      <c r="BR13" s="469"/>
      <c r="BS13" s="469"/>
      <c r="BT13" s="469"/>
      <c r="BU13" s="470"/>
      <c r="BV13" s="468">
        <v>-669349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5.0999999999999996</v>
      </c>
      <c r="CU13" s="439"/>
      <c r="CV13" s="439"/>
      <c r="CW13" s="439"/>
      <c r="CX13" s="439"/>
      <c r="CY13" s="439"/>
      <c r="CZ13" s="439"/>
      <c r="DA13" s="440"/>
      <c r="DB13" s="438">
        <v>4.7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40348</v>
      </c>
      <c r="S14" s="572"/>
      <c r="T14" s="572"/>
      <c r="U14" s="572"/>
      <c r="V14" s="573"/>
      <c r="W14" s="574"/>
      <c r="X14" s="484"/>
      <c r="Y14" s="484"/>
      <c r="Z14" s="484"/>
      <c r="AA14" s="484"/>
      <c r="AB14" s="485"/>
      <c r="AC14" s="564">
        <v>4.8</v>
      </c>
      <c r="AD14" s="565"/>
      <c r="AE14" s="565"/>
      <c r="AF14" s="565"/>
      <c r="AG14" s="566"/>
      <c r="AH14" s="564">
        <v>4.7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38672</v>
      </c>
      <c r="S15" s="572"/>
      <c r="T15" s="572"/>
      <c r="U15" s="572"/>
      <c r="V15" s="573"/>
      <c r="W15" s="559" t="s">
        <v>146</v>
      </c>
      <c r="X15" s="481"/>
      <c r="Y15" s="481"/>
      <c r="Z15" s="481"/>
      <c r="AA15" s="481"/>
      <c r="AB15" s="482"/>
      <c r="AC15" s="444">
        <v>7070</v>
      </c>
      <c r="AD15" s="445"/>
      <c r="AE15" s="445"/>
      <c r="AF15" s="445"/>
      <c r="AG15" s="446"/>
      <c r="AH15" s="444">
        <v>6914</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6398276</v>
      </c>
      <c r="BO15" s="464"/>
      <c r="BP15" s="464"/>
      <c r="BQ15" s="464"/>
      <c r="BR15" s="464"/>
      <c r="BS15" s="464"/>
      <c r="BT15" s="464"/>
      <c r="BU15" s="465"/>
      <c r="BV15" s="463">
        <v>6446599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36.799999999999997</v>
      </c>
      <c r="AD16" s="565"/>
      <c r="AE16" s="565"/>
      <c r="AF16" s="565"/>
      <c r="AG16" s="566"/>
      <c r="AH16" s="564">
        <v>36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9523853</v>
      </c>
      <c r="BO16" s="469"/>
      <c r="BP16" s="469"/>
      <c r="BQ16" s="469"/>
      <c r="BR16" s="469"/>
      <c r="BS16" s="469"/>
      <c r="BT16" s="469"/>
      <c r="BU16" s="470"/>
      <c r="BV16" s="468">
        <v>9238398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11210</v>
      </c>
      <c r="AD17" s="445"/>
      <c r="AE17" s="445"/>
      <c r="AF17" s="445"/>
      <c r="AG17" s="446"/>
      <c r="AH17" s="444">
        <v>11386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8173930</v>
      </c>
      <c r="BO17" s="469"/>
      <c r="BP17" s="469"/>
      <c r="BQ17" s="469"/>
      <c r="BR17" s="469"/>
      <c r="BS17" s="469"/>
      <c r="BT17" s="469"/>
      <c r="BU17" s="470"/>
      <c r="BV17" s="468">
        <v>8302058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157.55000000000001</v>
      </c>
      <c r="M18" s="533"/>
      <c r="N18" s="533"/>
      <c r="O18" s="533"/>
      <c r="P18" s="533"/>
      <c r="Q18" s="533"/>
      <c r="R18" s="534"/>
      <c r="S18" s="534"/>
      <c r="T18" s="534"/>
      <c r="U18" s="534"/>
      <c r="V18" s="535"/>
      <c r="W18" s="549"/>
      <c r="X18" s="550"/>
      <c r="Y18" s="550"/>
      <c r="Z18" s="550"/>
      <c r="AA18" s="550"/>
      <c r="AB18" s="560"/>
      <c r="AC18" s="432">
        <v>58.4</v>
      </c>
      <c r="AD18" s="433"/>
      <c r="AE18" s="433"/>
      <c r="AF18" s="433"/>
      <c r="AG18" s="536"/>
      <c r="AH18" s="432">
        <v>59.3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10788960</v>
      </c>
      <c r="BO18" s="469"/>
      <c r="BP18" s="469"/>
      <c r="BQ18" s="469"/>
      <c r="BR18" s="469"/>
      <c r="BS18" s="469"/>
      <c r="BT18" s="469"/>
      <c r="BU18" s="470"/>
      <c r="BV18" s="468">
        <v>10498918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258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15018862</v>
      </c>
      <c r="BO19" s="469"/>
      <c r="BP19" s="469"/>
      <c r="BQ19" s="469"/>
      <c r="BR19" s="469"/>
      <c r="BS19" s="469"/>
      <c r="BT19" s="469"/>
      <c r="BU19" s="470"/>
      <c r="BV19" s="468">
        <v>13852895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17070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21781445</v>
      </c>
      <c r="BO23" s="469"/>
      <c r="BP23" s="469"/>
      <c r="BQ23" s="469"/>
      <c r="BR23" s="469"/>
      <c r="BS23" s="469"/>
      <c r="BT23" s="469"/>
      <c r="BU23" s="470"/>
      <c r="BV23" s="468">
        <v>22243633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9400</v>
      </c>
      <c r="R24" s="445"/>
      <c r="S24" s="445"/>
      <c r="T24" s="445"/>
      <c r="U24" s="445"/>
      <c r="V24" s="446"/>
      <c r="W24" s="510"/>
      <c r="X24" s="501"/>
      <c r="Y24" s="502"/>
      <c r="Z24" s="441" t="s">
        <v>170</v>
      </c>
      <c r="AA24" s="442"/>
      <c r="AB24" s="442"/>
      <c r="AC24" s="442"/>
      <c r="AD24" s="442"/>
      <c r="AE24" s="442"/>
      <c r="AF24" s="442"/>
      <c r="AG24" s="443"/>
      <c r="AH24" s="444">
        <v>264</v>
      </c>
      <c r="AI24" s="445"/>
      <c r="AJ24" s="445"/>
      <c r="AK24" s="445"/>
      <c r="AL24" s="446"/>
      <c r="AM24" s="444">
        <v>781968</v>
      </c>
      <c r="AN24" s="445"/>
      <c r="AO24" s="445"/>
      <c r="AP24" s="445"/>
      <c r="AQ24" s="445"/>
      <c r="AR24" s="446"/>
      <c r="AS24" s="444">
        <v>2962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14774632</v>
      </c>
      <c r="BO24" s="469"/>
      <c r="BP24" s="469"/>
      <c r="BQ24" s="469"/>
      <c r="BR24" s="469"/>
      <c r="BS24" s="469"/>
      <c r="BT24" s="469"/>
      <c r="BU24" s="470"/>
      <c r="BV24" s="468">
        <v>14944107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7500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174</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6400029</v>
      </c>
      <c r="BO25" s="464"/>
      <c r="BP25" s="464"/>
      <c r="BQ25" s="464"/>
      <c r="BR25" s="464"/>
      <c r="BS25" s="464"/>
      <c r="BT25" s="464"/>
      <c r="BU25" s="465"/>
      <c r="BV25" s="463">
        <v>7821694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6600</v>
      </c>
      <c r="R26" s="445"/>
      <c r="S26" s="445"/>
      <c r="T26" s="445"/>
      <c r="U26" s="445"/>
      <c r="V26" s="446"/>
      <c r="W26" s="510"/>
      <c r="X26" s="501"/>
      <c r="Y26" s="502"/>
      <c r="Z26" s="441" t="s">
        <v>177</v>
      </c>
      <c r="AA26" s="523"/>
      <c r="AB26" s="523"/>
      <c r="AC26" s="523"/>
      <c r="AD26" s="523"/>
      <c r="AE26" s="523"/>
      <c r="AF26" s="523"/>
      <c r="AG26" s="524"/>
      <c r="AH26" s="444">
        <v>5</v>
      </c>
      <c r="AI26" s="445"/>
      <c r="AJ26" s="445"/>
      <c r="AK26" s="445"/>
      <c r="AL26" s="446"/>
      <c r="AM26" s="444">
        <v>15710</v>
      </c>
      <c r="AN26" s="445"/>
      <c r="AO26" s="445"/>
      <c r="AP26" s="445"/>
      <c r="AQ26" s="445"/>
      <c r="AR26" s="446"/>
      <c r="AS26" s="444">
        <v>3142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4500</v>
      </c>
      <c r="R27" s="445"/>
      <c r="S27" s="445"/>
      <c r="T27" s="445"/>
      <c r="U27" s="445"/>
      <c r="V27" s="446"/>
      <c r="W27" s="510"/>
      <c r="X27" s="501"/>
      <c r="Y27" s="502"/>
      <c r="Z27" s="441" t="s">
        <v>181</v>
      </c>
      <c r="AA27" s="442"/>
      <c r="AB27" s="442"/>
      <c r="AC27" s="442"/>
      <c r="AD27" s="442"/>
      <c r="AE27" s="442"/>
      <c r="AF27" s="442"/>
      <c r="AG27" s="443"/>
      <c r="AH27" s="444">
        <v>9</v>
      </c>
      <c r="AI27" s="445"/>
      <c r="AJ27" s="445"/>
      <c r="AK27" s="445"/>
      <c r="AL27" s="446"/>
      <c r="AM27" s="444">
        <v>37008</v>
      </c>
      <c r="AN27" s="445"/>
      <c r="AO27" s="445"/>
      <c r="AP27" s="445"/>
      <c r="AQ27" s="445"/>
      <c r="AR27" s="446"/>
      <c r="AS27" s="444">
        <v>4112</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507641</v>
      </c>
      <c r="BO27" s="472"/>
      <c r="BP27" s="472"/>
      <c r="BQ27" s="472"/>
      <c r="BR27" s="472"/>
      <c r="BS27" s="472"/>
      <c r="BT27" s="472"/>
      <c r="BU27" s="473"/>
      <c r="BV27" s="471">
        <v>506991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3800</v>
      </c>
      <c r="R28" s="445"/>
      <c r="S28" s="445"/>
      <c r="T28" s="445"/>
      <c r="U28" s="445"/>
      <c r="V28" s="446"/>
      <c r="W28" s="510"/>
      <c r="X28" s="501"/>
      <c r="Y28" s="502"/>
      <c r="Z28" s="441" t="s">
        <v>184</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6029448</v>
      </c>
      <c r="BO28" s="464"/>
      <c r="BP28" s="464"/>
      <c r="BQ28" s="464"/>
      <c r="BR28" s="464"/>
      <c r="BS28" s="464"/>
      <c r="BT28" s="464"/>
      <c r="BU28" s="465"/>
      <c r="BV28" s="463">
        <v>5787054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3500</v>
      </c>
      <c r="R29" s="445"/>
      <c r="S29" s="445"/>
      <c r="T29" s="445"/>
      <c r="U29" s="445"/>
      <c r="V29" s="446"/>
      <c r="W29" s="511"/>
      <c r="X29" s="512"/>
      <c r="Y29" s="513"/>
      <c r="Z29" s="441" t="s">
        <v>187</v>
      </c>
      <c r="AA29" s="442"/>
      <c r="AB29" s="442"/>
      <c r="AC29" s="442"/>
      <c r="AD29" s="442"/>
      <c r="AE29" s="442"/>
      <c r="AF29" s="442"/>
      <c r="AG29" s="443"/>
      <c r="AH29" s="444">
        <v>273</v>
      </c>
      <c r="AI29" s="445"/>
      <c r="AJ29" s="445"/>
      <c r="AK29" s="445"/>
      <c r="AL29" s="446"/>
      <c r="AM29" s="444">
        <v>818976</v>
      </c>
      <c r="AN29" s="445"/>
      <c r="AO29" s="445"/>
      <c r="AP29" s="445"/>
      <c r="AQ29" s="445"/>
      <c r="AR29" s="446"/>
      <c r="AS29" s="444">
        <v>3000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766237</v>
      </c>
      <c r="BO29" s="469"/>
      <c r="BP29" s="469"/>
      <c r="BQ29" s="469"/>
      <c r="BR29" s="469"/>
      <c r="BS29" s="469"/>
      <c r="BT29" s="469"/>
      <c r="BU29" s="470"/>
      <c r="BV29" s="468">
        <v>765086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7424571</v>
      </c>
      <c r="BO30" s="472"/>
      <c r="BP30" s="472"/>
      <c r="BQ30" s="472"/>
      <c r="BR30" s="472"/>
      <c r="BS30" s="472"/>
      <c r="BT30" s="472"/>
      <c r="BU30" s="473"/>
      <c r="BV30" s="471">
        <v>7119727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北播衛生事務組合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株式会社夢街人とうじょう</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播磨内陸医務事業組合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公益財団法人加東文化振興財団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介護保険保険事業特別会計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北播磨こども発達支援センター事務組合わかあゆ園</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小野加東加西環境施設事務組合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小野加東広域事務組合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北はりま消防組合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兵庫県市町村職員退職手当組合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兵庫県市町交通災害共済組合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兵庫県町議会議員公務災害補償組合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兵庫県後期高齢者医療広域連合（一般会計）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rJyMuo2clGy7dgKXHZXS0aQmP39N3DsV2vBha2iOIuhQiz8/52pl3z7YCrSlX/f7nNOmVfTg7a1AwUB5MyGSg==" saltValue="5atWbgckYrweoD3FdP75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23.56</v>
      </c>
      <c r="G34" s="33">
        <v>24.22</v>
      </c>
      <c r="H34" s="33">
        <v>24.77</v>
      </c>
      <c r="I34" s="33">
        <v>25.62</v>
      </c>
      <c r="J34" s="34">
        <v>24.52</v>
      </c>
      <c r="K34" s="22"/>
      <c r="L34" s="22"/>
      <c r="M34" s="22"/>
      <c r="N34" s="22"/>
      <c r="O34" s="22"/>
      <c r="P34" s="22"/>
    </row>
    <row r="35" spans="1:16" ht="39" customHeight="1" x14ac:dyDescent="0.15">
      <c r="A35" s="22"/>
      <c r="B35" s="35"/>
      <c r="C35" s="1244" t="s">
        <v>573</v>
      </c>
      <c r="D35" s="1245"/>
      <c r="E35" s="1246"/>
      <c r="F35" s="36">
        <v>3.61</v>
      </c>
      <c r="G35" s="37">
        <v>3.35</v>
      </c>
      <c r="H35" s="37">
        <v>4.54</v>
      </c>
      <c r="I35" s="37">
        <v>3.81</v>
      </c>
      <c r="J35" s="38">
        <v>5.13</v>
      </c>
      <c r="K35" s="22"/>
      <c r="L35" s="22"/>
      <c r="M35" s="22"/>
      <c r="N35" s="22"/>
      <c r="O35" s="22"/>
      <c r="P35" s="22"/>
    </row>
    <row r="36" spans="1:16" ht="39" customHeight="1" x14ac:dyDescent="0.15">
      <c r="A36" s="22"/>
      <c r="B36" s="35"/>
      <c r="C36" s="1244" t="s">
        <v>574</v>
      </c>
      <c r="D36" s="1245"/>
      <c r="E36" s="1246"/>
      <c r="F36" s="36">
        <v>3.52</v>
      </c>
      <c r="G36" s="37">
        <v>3.95</v>
      </c>
      <c r="H36" s="37">
        <v>5.38</v>
      </c>
      <c r="I36" s="37">
        <v>4.99</v>
      </c>
      <c r="J36" s="38">
        <v>4.95</v>
      </c>
      <c r="K36" s="22"/>
      <c r="L36" s="22"/>
      <c r="M36" s="22"/>
      <c r="N36" s="22"/>
      <c r="O36" s="22"/>
      <c r="P36" s="22"/>
    </row>
    <row r="37" spans="1:16" ht="39" customHeight="1" x14ac:dyDescent="0.15">
      <c r="A37" s="22"/>
      <c r="B37" s="35"/>
      <c r="C37" s="1244" t="s">
        <v>575</v>
      </c>
      <c r="D37" s="1245"/>
      <c r="E37" s="1246"/>
      <c r="F37" s="36">
        <v>1</v>
      </c>
      <c r="G37" s="37">
        <v>1.03</v>
      </c>
      <c r="H37" s="37">
        <v>1.04</v>
      </c>
      <c r="I37" s="37">
        <v>1.08</v>
      </c>
      <c r="J37" s="38">
        <v>0.93</v>
      </c>
      <c r="K37" s="22"/>
      <c r="L37" s="22"/>
      <c r="M37" s="22"/>
      <c r="N37" s="22"/>
      <c r="O37" s="22"/>
      <c r="P37" s="22"/>
    </row>
    <row r="38" spans="1:16" ht="39" customHeight="1" x14ac:dyDescent="0.15">
      <c r="A38" s="22"/>
      <c r="B38" s="35"/>
      <c r="C38" s="1244" t="s">
        <v>576</v>
      </c>
      <c r="D38" s="1245"/>
      <c r="E38" s="1246"/>
      <c r="F38" s="36">
        <v>0.73</v>
      </c>
      <c r="G38" s="37">
        <v>0.3</v>
      </c>
      <c r="H38" s="37">
        <v>0.8</v>
      </c>
      <c r="I38" s="37">
        <v>0.33</v>
      </c>
      <c r="J38" s="38">
        <v>0.79</v>
      </c>
      <c r="K38" s="22"/>
      <c r="L38" s="22"/>
      <c r="M38" s="22"/>
      <c r="N38" s="22"/>
      <c r="O38" s="22"/>
      <c r="P38" s="22"/>
    </row>
    <row r="39" spans="1:16" ht="39" customHeight="1" x14ac:dyDescent="0.15">
      <c r="A39" s="22"/>
      <c r="B39" s="35"/>
      <c r="C39" s="1244" t="s">
        <v>577</v>
      </c>
      <c r="D39" s="1245"/>
      <c r="E39" s="1246"/>
      <c r="F39" s="36">
        <v>0.84</v>
      </c>
      <c r="G39" s="37">
        <v>0.64</v>
      </c>
      <c r="H39" s="37">
        <v>0.33</v>
      </c>
      <c r="I39" s="37">
        <v>0.16</v>
      </c>
      <c r="J39" s="38">
        <v>0.3</v>
      </c>
      <c r="K39" s="22"/>
      <c r="L39" s="22"/>
      <c r="M39" s="22"/>
      <c r="N39" s="22"/>
      <c r="O39" s="22"/>
      <c r="P39" s="22"/>
    </row>
    <row r="40" spans="1:16" ht="39" customHeight="1" x14ac:dyDescent="0.15">
      <c r="A40" s="22"/>
      <c r="B40" s="35"/>
      <c r="C40" s="1244" t="s">
        <v>578</v>
      </c>
      <c r="D40" s="1245"/>
      <c r="E40" s="1246"/>
      <c r="F40" s="36">
        <v>0.1</v>
      </c>
      <c r="G40" s="37">
        <v>0.09</v>
      </c>
      <c r="H40" s="37">
        <v>0.12</v>
      </c>
      <c r="I40" s="37">
        <v>0.12</v>
      </c>
      <c r="J40" s="38">
        <v>0.12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580</v>
      </c>
      <c r="G42" s="37" t="s">
        <v>522</v>
      </c>
      <c r="H42" s="37" t="s">
        <v>522</v>
      </c>
      <c r="I42" s="37" t="s">
        <v>522</v>
      </c>
      <c r="J42" s="38" t="s">
        <v>522</v>
      </c>
      <c r="K42" s="22"/>
      <c r="L42" s="22"/>
      <c r="M42" s="22"/>
      <c r="N42" s="22"/>
      <c r="O42" s="22"/>
      <c r="P42" s="22"/>
    </row>
    <row r="43" spans="1:16" ht="39" customHeight="1" thickBot="1" x14ac:dyDescent="0.2">
      <c r="A43" s="22"/>
      <c r="B43" s="40"/>
      <c r="C43" s="1247" t="s">
        <v>581</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W/EZ5W1dCljF8U9hiKgtQNIiC1rqph76oNg0QJmTb5MmTLCsJZCRKbGYdqk7Ojdae8v/ZB119qYVSGuIjaDQ==" saltValue="uk3DvOTsN/QP7E0jYNuo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1765</v>
      </c>
      <c r="L45" s="60">
        <v>1922</v>
      </c>
      <c r="M45" s="60">
        <v>1914</v>
      </c>
      <c r="N45" s="60">
        <v>1987</v>
      </c>
      <c r="O45" s="61">
        <v>2162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1128</v>
      </c>
      <c r="L48" s="64">
        <v>1109</v>
      </c>
      <c r="M48" s="64">
        <v>1129</v>
      </c>
      <c r="N48" s="64">
        <v>1042</v>
      </c>
      <c r="O48" s="65">
        <v>1005</v>
      </c>
      <c r="P48" s="48"/>
      <c r="Q48" s="48"/>
      <c r="R48" s="48"/>
      <c r="S48" s="48"/>
      <c r="T48" s="48"/>
      <c r="U48" s="48"/>
    </row>
    <row r="49" spans="1:21" ht="30.75" customHeight="1" x14ac:dyDescent="0.15">
      <c r="A49" s="48"/>
      <c r="B49" s="1272"/>
      <c r="C49" s="1273"/>
      <c r="D49" s="62"/>
      <c r="E49" s="1254" t="s">
        <v>16</v>
      </c>
      <c r="F49" s="1254"/>
      <c r="G49" s="1254"/>
      <c r="H49" s="1254"/>
      <c r="I49" s="1254"/>
      <c r="J49" s="1255"/>
      <c r="K49" s="63">
        <v>93</v>
      </c>
      <c r="L49" s="64">
        <v>90</v>
      </c>
      <c r="M49" s="64">
        <v>83</v>
      </c>
      <c r="N49" s="64">
        <v>55</v>
      </c>
      <c r="O49" s="65">
        <v>56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522</v>
      </c>
      <c r="L50" s="64" t="s">
        <v>522</v>
      </c>
      <c r="M50" s="64" t="s">
        <v>522</v>
      </c>
      <c r="N50" s="64" t="s">
        <v>522</v>
      </c>
      <c r="O50" s="65" t="s">
        <v>522</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2541</v>
      </c>
      <c r="L52" s="64">
        <v>2737</v>
      </c>
      <c r="M52" s="64">
        <v>2600</v>
      </c>
      <c r="N52" s="64">
        <v>2633</v>
      </c>
      <c r="O52" s="65">
        <v>2722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445</v>
      </c>
      <c r="L53" s="69">
        <v>384</v>
      </c>
      <c r="M53" s="69">
        <v>526</v>
      </c>
      <c r="N53" s="69">
        <v>451</v>
      </c>
      <c r="O53" s="70">
        <v>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7T4Bes12T7iUu6oZd51toDtd+SQucx6sPHyenb7H5K6fN8cAy38Ay01StQY4BprlQM2yOETou9IHj1IdQ5Uw==" saltValue="cMiC6TucXMpymjjI9YFw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20453</v>
      </c>
      <c r="J41" s="104">
        <v>21873</v>
      </c>
      <c r="K41" s="104">
        <v>22601</v>
      </c>
      <c r="L41" s="104">
        <v>22244</v>
      </c>
      <c r="M41" s="105">
        <v>21781</v>
      </c>
    </row>
    <row r="42" spans="2:13" ht="27.75" customHeight="1" x14ac:dyDescent="0.15">
      <c r="B42" s="1280"/>
      <c r="C42" s="1281"/>
      <c r="D42" s="106"/>
      <c r="E42" s="1284" t="s">
        <v>32</v>
      </c>
      <c r="F42" s="1284"/>
      <c r="G42" s="1284"/>
      <c r="H42" s="1285"/>
      <c r="I42" s="107" t="s">
        <v>522</v>
      </c>
      <c r="J42" s="108" t="s">
        <v>522</v>
      </c>
      <c r="K42" s="108" t="s">
        <v>522</v>
      </c>
      <c r="L42" s="108" t="s">
        <v>522</v>
      </c>
      <c r="M42" s="109" t="s">
        <v>522</v>
      </c>
    </row>
    <row r="43" spans="2:13" ht="27.75" customHeight="1" x14ac:dyDescent="0.15">
      <c r="B43" s="1280"/>
      <c r="C43" s="1281"/>
      <c r="D43" s="106"/>
      <c r="E43" s="1284" t="s">
        <v>33</v>
      </c>
      <c r="F43" s="1284"/>
      <c r="G43" s="1284"/>
      <c r="H43" s="1285"/>
      <c r="I43" s="107">
        <v>10393</v>
      </c>
      <c r="J43" s="108">
        <v>9721</v>
      </c>
      <c r="K43" s="108">
        <v>9023</v>
      </c>
      <c r="L43" s="108">
        <v>8374</v>
      </c>
      <c r="M43" s="109">
        <v>7638</v>
      </c>
    </row>
    <row r="44" spans="2:13" ht="27.75" customHeight="1" x14ac:dyDescent="0.15">
      <c r="B44" s="1280"/>
      <c r="C44" s="1281"/>
      <c r="D44" s="106"/>
      <c r="E44" s="1284" t="s">
        <v>34</v>
      </c>
      <c r="F44" s="1284"/>
      <c r="G44" s="1284"/>
      <c r="H44" s="1285"/>
      <c r="I44" s="107">
        <v>1365</v>
      </c>
      <c r="J44" s="108">
        <v>945</v>
      </c>
      <c r="K44" s="108">
        <v>169</v>
      </c>
      <c r="L44" s="108">
        <v>95</v>
      </c>
      <c r="M44" s="109">
        <v>150</v>
      </c>
    </row>
    <row r="45" spans="2:13" ht="27.75" customHeight="1" x14ac:dyDescent="0.15">
      <c r="B45" s="1280"/>
      <c r="C45" s="1281"/>
      <c r="D45" s="106"/>
      <c r="E45" s="1284" t="s">
        <v>35</v>
      </c>
      <c r="F45" s="1284"/>
      <c r="G45" s="1284"/>
      <c r="H45" s="1285"/>
      <c r="I45" s="107">
        <v>642</v>
      </c>
      <c r="J45" s="108">
        <v>784</v>
      </c>
      <c r="K45" s="108">
        <v>832</v>
      </c>
      <c r="L45" s="108">
        <v>1124</v>
      </c>
      <c r="M45" s="109">
        <v>1082</v>
      </c>
    </row>
    <row r="46" spans="2:13" ht="27.75" customHeight="1" x14ac:dyDescent="0.15">
      <c r="B46" s="1280"/>
      <c r="C46" s="1281"/>
      <c r="D46" s="110"/>
      <c r="E46" s="1284" t="s">
        <v>36</v>
      </c>
      <c r="F46" s="1284"/>
      <c r="G46" s="1284"/>
      <c r="H46" s="1285"/>
      <c r="I46" s="107" t="s">
        <v>522</v>
      </c>
      <c r="J46" s="108" t="s">
        <v>522</v>
      </c>
      <c r="K46" s="108" t="s">
        <v>522</v>
      </c>
      <c r="L46" s="108" t="s">
        <v>522</v>
      </c>
      <c r="M46" s="109" t="s">
        <v>522</v>
      </c>
    </row>
    <row r="47" spans="2:13" ht="27.75" customHeight="1" x14ac:dyDescent="0.15">
      <c r="B47" s="1280"/>
      <c r="C47" s="1281"/>
      <c r="D47" s="111"/>
      <c r="E47" s="1294" t="s">
        <v>37</v>
      </c>
      <c r="F47" s="1295"/>
      <c r="G47" s="1295"/>
      <c r="H47" s="1296"/>
      <c r="I47" s="107" t="s">
        <v>522</v>
      </c>
      <c r="J47" s="108" t="s">
        <v>522</v>
      </c>
      <c r="K47" s="108" t="s">
        <v>522</v>
      </c>
      <c r="L47" s="108" t="s">
        <v>522</v>
      </c>
      <c r="M47" s="109" t="s">
        <v>522</v>
      </c>
    </row>
    <row r="48" spans="2:13" ht="27.75" customHeight="1" x14ac:dyDescent="0.15">
      <c r="B48" s="1280"/>
      <c r="C48" s="1281"/>
      <c r="D48" s="106"/>
      <c r="E48" s="1284" t="s">
        <v>38</v>
      </c>
      <c r="F48" s="1284"/>
      <c r="G48" s="1284"/>
      <c r="H48" s="1285"/>
      <c r="I48" s="107" t="s">
        <v>522</v>
      </c>
      <c r="J48" s="108" t="s">
        <v>522</v>
      </c>
      <c r="K48" s="108" t="s">
        <v>522</v>
      </c>
      <c r="L48" s="108" t="s">
        <v>522</v>
      </c>
      <c r="M48" s="109" t="s">
        <v>522</v>
      </c>
    </row>
    <row r="49" spans="2:13" ht="27.75" customHeight="1" x14ac:dyDescent="0.15">
      <c r="B49" s="1282"/>
      <c r="C49" s="1283"/>
      <c r="D49" s="106"/>
      <c r="E49" s="1284" t="s">
        <v>39</v>
      </c>
      <c r="F49" s="1284"/>
      <c r="G49" s="1284"/>
      <c r="H49" s="1285"/>
      <c r="I49" s="107" t="s">
        <v>522</v>
      </c>
      <c r="J49" s="108" t="s">
        <v>522</v>
      </c>
      <c r="K49" s="108" t="s">
        <v>522</v>
      </c>
      <c r="L49" s="108" t="s">
        <v>522</v>
      </c>
      <c r="M49" s="109" t="s">
        <v>522</v>
      </c>
    </row>
    <row r="50" spans="2:13" ht="27.75" customHeight="1" x14ac:dyDescent="0.15">
      <c r="B50" s="1278" t="s">
        <v>40</v>
      </c>
      <c r="C50" s="1279"/>
      <c r="D50" s="112"/>
      <c r="E50" s="1284" t="s">
        <v>41</v>
      </c>
      <c r="F50" s="1284"/>
      <c r="G50" s="1284"/>
      <c r="H50" s="1285"/>
      <c r="I50" s="107">
        <v>11726</v>
      </c>
      <c r="J50" s="108">
        <v>12326</v>
      </c>
      <c r="K50" s="108">
        <v>12484</v>
      </c>
      <c r="L50" s="108">
        <v>12471</v>
      </c>
      <c r="M50" s="109">
        <v>13009</v>
      </c>
    </row>
    <row r="51" spans="2:13" ht="27.75" customHeight="1" x14ac:dyDescent="0.15">
      <c r="B51" s="1280"/>
      <c r="C51" s="1281"/>
      <c r="D51" s="106"/>
      <c r="E51" s="1284" t="s">
        <v>42</v>
      </c>
      <c r="F51" s="1284"/>
      <c r="G51" s="1284"/>
      <c r="H51" s="1285"/>
      <c r="I51" s="107">
        <v>1911</v>
      </c>
      <c r="J51" s="108">
        <v>1889</v>
      </c>
      <c r="K51" s="108">
        <v>1886</v>
      </c>
      <c r="L51" s="108">
        <v>1937</v>
      </c>
      <c r="M51" s="109">
        <v>1858</v>
      </c>
    </row>
    <row r="52" spans="2:13" ht="27.75" customHeight="1" x14ac:dyDescent="0.15">
      <c r="B52" s="1282"/>
      <c r="C52" s="1283"/>
      <c r="D52" s="106"/>
      <c r="E52" s="1284" t="s">
        <v>43</v>
      </c>
      <c r="F52" s="1284"/>
      <c r="G52" s="1284"/>
      <c r="H52" s="1285"/>
      <c r="I52" s="107">
        <v>28405</v>
      </c>
      <c r="J52" s="108">
        <v>27360</v>
      </c>
      <c r="K52" s="108">
        <v>26291</v>
      </c>
      <c r="L52" s="108">
        <v>25370</v>
      </c>
      <c r="M52" s="109">
        <v>24698</v>
      </c>
    </row>
    <row r="53" spans="2:13" ht="27.75" customHeight="1" thickBot="1" x14ac:dyDescent="0.2">
      <c r="B53" s="1286" t="s">
        <v>44</v>
      </c>
      <c r="C53" s="1287"/>
      <c r="D53" s="113"/>
      <c r="E53" s="1288" t="s">
        <v>45</v>
      </c>
      <c r="F53" s="1288"/>
      <c r="G53" s="1288"/>
      <c r="H53" s="1289"/>
      <c r="I53" s="114">
        <v>-9190</v>
      </c>
      <c r="J53" s="115">
        <v>-8252</v>
      </c>
      <c r="K53" s="115">
        <v>-8034</v>
      </c>
      <c r="L53" s="115">
        <v>-7941</v>
      </c>
      <c r="M53" s="116">
        <v>-8914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SiDFjDqNIGRXagB4fZAOfjf7h53C6Nq4E4Nz+D4z7NR7budvgLrUfKluTD+ITAAVBW5KKS15G+nMyMvWAyT7g==" saltValue="haWAo7UNSZO+JVqYabYj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6103</v>
      </c>
      <c r="G55" s="128">
        <v>5787</v>
      </c>
      <c r="H55" s="129">
        <v>6029</v>
      </c>
    </row>
    <row r="56" spans="2:8" ht="52.5" customHeight="1" x14ac:dyDescent="0.15">
      <c r="B56" s="130"/>
      <c r="C56" s="1307" t="s">
        <v>49</v>
      </c>
      <c r="D56" s="1307"/>
      <c r="E56" s="1308"/>
      <c r="F56" s="131">
        <v>764</v>
      </c>
      <c r="G56" s="131">
        <v>765</v>
      </c>
      <c r="H56" s="132">
        <v>766</v>
      </c>
    </row>
    <row r="57" spans="2:8" ht="53.25" customHeight="1" x14ac:dyDescent="0.15">
      <c r="B57" s="130"/>
      <c r="C57" s="1309" t="s">
        <v>50</v>
      </c>
      <c r="D57" s="1309"/>
      <c r="E57" s="1310"/>
      <c r="F57" s="133">
        <v>6815</v>
      </c>
      <c r="G57" s="133">
        <v>7120</v>
      </c>
      <c r="H57" s="134">
        <v>7425</v>
      </c>
    </row>
    <row r="58" spans="2:8" ht="45.75" customHeight="1" x14ac:dyDescent="0.15">
      <c r="B58" s="135"/>
      <c r="C58" s="1297" t="s">
        <v>601</v>
      </c>
      <c r="D58" s="1298"/>
      <c r="E58" s="1299"/>
      <c r="F58" s="136">
        <v>3342</v>
      </c>
      <c r="G58" s="136">
        <v>3647</v>
      </c>
      <c r="H58" s="137">
        <v>3952</v>
      </c>
    </row>
    <row r="59" spans="2:8" ht="45.75" customHeight="1" x14ac:dyDescent="0.15">
      <c r="B59" s="135"/>
      <c r="C59" s="1297" t="s">
        <v>602</v>
      </c>
      <c r="D59" s="1298"/>
      <c r="E59" s="1299"/>
      <c r="F59" s="136">
        <v>1930</v>
      </c>
      <c r="G59" s="136">
        <v>1930</v>
      </c>
      <c r="H59" s="137">
        <v>1930</v>
      </c>
    </row>
    <row r="60" spans="2:8" ht="45.75" customHeight="1" x14ac:dyDescent="0.15">
      <c r="B60" s="135"/>
      <c r="C60" s="1297" t="s">
        <v>603</v>
      </c>
      <c r="D60" s="1298"/>
      <c r="E60" s="1299"/>
      <c r="F60" s="136">
        <v>814</v>
      </c>
      <c r="G60" s="136">
        <v>814</v>
      </c>
      <c r="H60" s="137">
        <v>814</v>
      </c>
    </row>
    <row r="61" spans="2:8" ht="45.75" customHeight="1" x14ac:dyDescent="0.15">
      <c r="B61" s="135"/>
      <c r="C61" s="1297" t="s">
        <v>604</v>
      </c>
      <c r="D61" s="1298"/>
      <c r="E61" s="1299"/>
      <c r="F61" s="136">
        <v>409</v>
      </c>
      <c r="G61" s="136">
        <v>410</v>
      </c>
      <c r="H61" s="137">
        <v>410</v>
      </c>
    </row>
    <row r="62" spans="2:8" ht="45.75" customHeight="1" thickBot="1" x14ac:dyDescent="0.2">
      <c r="B62" s="138"/>
      <c r="C62" s="1300" t="s">
        <v>605</v>
      </c>
      <c r="D62" s="1301"/>
      <c r="E62" s="1302"/>
      <c r="F62" s="139">
        <v>225</v>
      </c>
      <c r="G62" s="139">
        <v>226</v>
      </c>
      <c r="H62" s="140">
        <v>226</v>
      </c>
    </row>
    <row r="63" spans="2:8" ht="52.5" customHeight="1" thickBot="1" x14ac:dyDescent="0.2">
      <c r="B63" s="141"/>
      <c r="C63" s="1303" t="s">
        <v>51</v>
      </c>
      <c r="D63" s="1303"/>
      <c r="E63" s="1304"/>
      <c r="F63" s="142">
        <v>13682</v>
      </c>
      <c r="G63" s="142">
        <v>13672</v>
      </c>
      <c r="H63" s="143">
        <v>14220</v>
      </c>
    </row>
    <row r="64" spans="2:8" ht="15" customHeight="1" x14ac:dyDescent="0.15"/>
  </sheetData>
  <sheetProtection algorithmName="SHA-512" hashValue="khmO8n9CWE/awyQXxkpjZbY9t4yen2SILc7jAiUtyT8K5fwuxSVn/S8TaDp6tQ8gMdHvREB64N4gobo0QnnKpA==" saltValue="lap/EtU2WP+bh0/zwoEr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CBF3D-2686-418D-941E-1FEA1B1EA4F9}">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57.3</v>
      </c>
      <c r="BQ53" s="1325"/>
      <c r="BR53" s="1325"/>
      <c r="BS53" s="1325"/>
      <c r="BT53" s="1325"/>
      <c r="BU53" s="1325"/>
      <c r="BV53" s="1325"/>
      <c r="BW53" s="1325"/>
      <c r="BX53" s="1325">
        <v>59.8</v>
      </c>
      <c r="BY53" s="1325"/>
      <c r="BZ53" s="1325"/>
      <c r="CA53" s="1325"/>
      <c r="CB53" s="1325"/>
      <c r="CC53" s="1325"/>
      <c r="CD53" s="1325"/>
      <c r="CE53" s="1325"/>
      <c r="CF53" s="1325">
        <v>61.5</v>
      </c>
      <c r="CG53" s="1325"/>
      <c r="CH53" s="1325"/>
      <c r="CI53" s="1325"/>
      <c r="CJ53" s="1325"/>
      <c r="CK53" s="1325"/>
      <c r="CL53" s="1325"/>
      <c r="CM53" s="1325"/>
      <c r="CN53" s="1325">
        <v>62.9</v>
      </c>
      <c r="CO53" s="1325"/>
      <c r="CP53" s="1325"/>
      <c r="CQ53" s="1325"/>
      <c r="CR53" s="1325"/>
      <c r="CS53" s="1325"/>
      <c r="CT53" s="1325"/>
      <c r="CU53" s="1325"/>
      <c r="CV53" s="1325">
        <v>64.3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611</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615</v>
      </c>
      <c r="BC75" s="1327"/>
      <c r="BD75" s="1327"/>
      <c r="BE75" s="1327"/>
      <c r="BF75" s="1327"/>
      <c r="BG75" s="1327"/>
      <c r="BH75" s="1327"/>
      <c r="BI75" s="1327"/>
      <c r="BJ75" s="1327"/>
      <c r="BK75" s="1327"/>
      <c r="BL75" s="1327"/>
      <c r="BM75" s="1327"/>
      <c r="BN75" s="1327"/>
      <c r="BO75" s="1327"/>
      <c r="BP75" s="1325">
        <v>5.0999999999999996</v>
      </c>
      <c r="BQ75" s="1325"/>
      <c r="BR75" s="1325"/>
      <c r="BS75" s="1325"/>
      <c r="BT75" s="1325"/>
      <c r="BU75" s="1325"/>
      <c r="BV75" s="1325"/>
      <c r="BW75" s="1325"/>
      <c r="BX75" s="1325">
        <v>4.7</v>
      </c>
      <c r="BY75" s="1325"/>
      <c r="BZ75" s="1325"/>
      <c r="CA75" s="1325"/>
      <c r="CB75" s="1325"/>
      <c r="CC75" s="1325"/>
      <c r="CD75" s="1325"/>
      <c r="CE75" s="1325"/>
      <c r="CF75" s="1325">
        <v>4.7</v>
      </c>
      <c r="CG75" s="1325"/>
      <c r="CH75" s="1325"/>
      <c r="CI75" s="1325"/>
      <c r="CJ75" s="1325"/>
      <c r="CK75" s="1325"/>
      <c r="CL75" s="1325"/>
      <c r="CM75" s="1325"/>
      <c r="CN75" s="1325">
        <v>4.7</v>
      </c>
      <c r="CO75" s="1325"/>
      <c r="CP75" s="1325"/>
      <c r="CQ75" s="1325"/>
      <c r="CR75" s="1325"/>
      <c r="CS75" s="1325"/>
      <c r="CT75" s="1325"/>
      <c r="CU75" s="1325"/>
      <c r="CV75" s="1325">
        <v>5.0999999999999996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7" t="s">
        <v>611</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615</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gKlcuT+Lf1C3cEoUZofMOhcpH4uFpyk8/IZqGXbi6lgU6MXyHi9budSXiIHo1gbyGVekOfD1HhcTpUPgD8BPA==" saltValue="vraQUqlPIP0/ofbex7kX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FC48-20C8-45B7-A067-04F0D87F1477}">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RKXNPkkVImCOogkXynHGyPbgLcy7n/SogBIT2eNTd4WD/RxEYn8L08FLjA7D1qm5mDh9Mwow+i7zlsMboczGdQ==" saltValue="sHcHd4lFFG1uEqxBMiNB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92254-2AA7-4618-83C1-5A3493D61DB8}">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YA9GKcF/kFdMAhjkDo/kqnX0a+ik08MskyPYQciVT2RZXNw1pRJ6Kr3+AUv/tRjK0BMNqKi9phGVtkp25Eosyw==" saltValue="HHzBpIdAcZ6U+Q3oK7W0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79638</v>
      </c>
      <c r="E3" s="162"/>
      <c r="F3" s="163">
        <v>65876</v>
      </c>
      <c r="G3" s="164"/>
      <c r="H3" s="165"/>
    </row>
    <row r="4" spans="1:8" x14ac:dyDescent="0.15">
      <c r="A4" s="166"/>
      <c r="B4" s="167"/>
      <c r="C4" s="168"/>
      <c r="D4" s="169">
        <v>52361</v>
      </c>
      <c r="E4" s="170"/>
      <c r="F4" s="171">
        <v>36484</v>
      </c>
      <c r="G4" s="172"/>
      <c r="H4" s="173"/>
    </row>
    <row r="5" spans="1:8" x14ac:dyDescent="0.15">
      <c r="A5" s="154" t="s">
        <v>555</v>
      </c>
      <c r="B5" s="159"/>
      <c r="C5" s="160"/>
      <c r="D5" s="161">
        <v>60846</v>
      </c>
      <c r="E5" s="162"/>
      <c r="F5" s="163">
        <v>68468</v>
      </c>
      <c r="G5" s="164"/>
      <c r="H5" s="165"/>
    </row>
    <row r="6" spans="1:8" x14ac:dyDescent="0.15">
      <c r="A6" s="166"/>
      <c r="B6" s="167"/>
      <c r="C6" s="168"/>
      <c r="D6" s="169">
        <v>34694</v>
      </c>
      <c r="E6" s="170"/>
      <c r="F6" s="171">
        <v>34140</v>
      </c>
      <c r="G6" s="172"/>
      <c r="H6" s="173"/>
    </row>
    <row r="7" spans="1:8" x14ac:dyDescent="0.15">
      <c r="A7" s="154" t="s">
        <v>556</v>
      </c>
      <c r="B7" s="159"/>
      <c r="C7" s="160"/>
      <c r="D7" s="161">
        <v>72370</v>
      </c>
      <c r="E7" s="162"/>
      <c r="F7" s="163">
        <v>69729</v>
      </c>
      <c r="G7" s="164"/>
      <c r="H7" s="165"/>
    </row>
    <row r="8" spans="1:8" x14ac:dyDescent="0.15">
      <c r="A8" s="166"/>
      <c r="B8" s="167"/>
      <c r="C8" s="168"/>
      <c r="D8" s="169">
        <v>56775</v>
      </c>
      <c r="E8" s="170"/>
      <c r="F8" s="171">
        <v>38908</v>
      </c>
      <c r="G8" s="172"/>
      <c r="H8" s="173"/>
    </row>
    <row r="9" spans="1:8" x14ac:dyDescent="0.15">
      <c r="A9" s="154" t="s">
        <v>557</v>
      </c>
      <c r="B9" s="159"/>
      <c r="C9" s="160"/>
      <c r="D9" s="161">
        <v>51579</v>
      </c>
      <c r="E9" s="162"/>
      <c r="F9" s="163">
        <v>74581</v>
      </c>
      <c r="G9" s="164"/>
      <c r="H9" s="165"/>
    </row>
    <row r="10" spans="1:8" x14ac:dyDescent="0.15">
      <c r="A10" s="166"/>
      <c r="B10" s="167"/>
      <c r="C10" s="168"/>
      <c r="D10" s="169">
        <v>32545</v>
      </c>
      <c r="E10" s="170"/>
      <c r="F10" s="171">
        <v>41563</v>
      </c>
      <c r="G10" s="172"/>
      <c r="H10" s="173"/>
    </row>
    <row r="11" spans="1:8" x14ac:dyDescent="0.15">
      <c r="A11" s="154" t="s">
        <v>558</v>
      </c>
      <c r="B11" s="159"/>
      <c r="C11" s="160"/>
      <c r="D11" s="161">
        <v>60110</v>
      </c>
      <c r="E11" s="162"/>
      <c r="F11" s="163">
        <v>76347</v>
      </c>
      <c r="G11" s="164"/>
      <c r="H11" s="165"/>
    </row>
    <row r="12" spans="1:8" x14ac:dyDescent="0.15">
      <c r="A12" s="166"/>
      <c r="B12" s="167"/>
      <c r="C12" s="174"/>
      <c r="D12" s="169">
        <v>30154</v>
      </c>
      <c r="E12" s="170"/>
      <c r="F12" s="171">
        <v>41762</v>
      </c>
      <c r="G12" s="172"/>
      <c r="H12" s="173"/>
    </row>
    <row r="13" spans="1:8" x14ac:dyDescent="0.15">
      <c r="A13" s="154"/>
      <c r="B13" s="159"/>
      <c r="C13" s="175"/>
      <c r="D13" s="176">
        <v>64909</v>
      </c>
      <c r="E13" s="177"/>
      <c r="F13" s="178">
        <v>71000</v>
      </c>
      <c r="G13" s="179"/>
      <c r="H13" s="165"/>
    </row>
    <row r="14" spans="1:8" x14ac:dyDescent="0.15">
      <c r="A14" s="166"/>
      <c r="B14" s="167"/>
      <c r="C14" s="168"/>
      <c r="D14" s="169">
        <v>41306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3.61</v>
      </c>
      <c r="C19" s="180">
        <f>ROUND(VALUE(SUBSTITUTE(実質収支比率等に係る経年分析!G$48,"▲","-")),2)</f>
        <v>3.36</v>
      </c>
      <c r="D19" s="180">
        <f>ROUND(VALUE(SUBSTITUTE(実質収支比率等に係る経年分析!H$48,"▲","-")),2)</f>
        <v>4.55</v>
      </c>
      <c r="E19" s="180">
        <f>ROUND(VALUE(SUBSTITUTE(実質収支比率等に係る経年分析!I$48,"▲","-")),2)</f>
        <v>3.81</v>
      </c>
      <c r="F19" s="180">
        <f>ROUND(VALUE(SUBSTITUTE(実質収支比率等に係る経年分析!J$48,"▲","-")),2)</f>
        <v>5.13</v>
      </c>
    </row>
    <row r="20" spans="1:11" x14ac:dyDescent="0.15">
      <c r="A20" s="180" t="s">
        <v>55</v>
      </c>
      <c r="B20" s="180">
        <f>ROUND(VALUE(SUBSTITUTE(実質収支比率等に係る経年分析!F$47,"▲","-")),2)</f>
        <v>51.89</v>
      </c>
      <c r="C20" s="180">
        <f>ROUND(VALUE(SUBSTITUTE(実質収支比率等に係る経年分析!G$47,"▲","-")),2)</f>
        <v>50.67</v>
      </c>
      <c r="D20" s="180">
        <f>ROUND(VALUE(SUBSTITUTE(実質収支比率等に係る経年分析!H$47,"▲","-")),2)</f>
        <v>51.55</v>
      </c>
      <c r="E20" s="180">
        <f>ROUND(VALUE(SUBSTITUTE(実質収支比率等に係る経年分析!I$47,"▲","-")),2)</f>
        <v>48.49</v>
      </c>
      <c r="F20" s="180">
        <f>ROUND(VALUE(SUBSTITUTE(実質収支比率等に係る経年分析!J$47,"▲","-")),2)</f>
        <v>50.07</v>
      </c>
    </row>
    <row r="21" spans="1:11" x14ac:dyDescent="0.15">
      <c r="A21" s="180" t="s">
        <v>56</v>
      </c>
      <c r="B21" s="180">
        <f>IF(ISNUMBER(VALUE(SUBSTITUTE(実質収支比率等に係る経年分析!F$49,"▲","-"))),ROUND(VALUE(SUBSTITUTE(実質収支比率等に係る経年分析!F$49,"▲","-")),2),NA())</f>
        <v>-5.53</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-5.61</v>
      </c>
      <c r="F21" s="180">
        <f>IF(ISNUMBER(VALUE(SUBSTITUTE(実質収支比率等に係る経年分析!J$49,"▲","-"))),ROUND(VALUE(SUBSTITUTE(実質収支比率等に係る経年分析!J$49,"▲","-")),2),NA())</f>
        <v>1.46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0.15</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介護保険保険事業特別会計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2541</v>
      </c>
      <c r="E42" s="182"/>
      <c r="F42" s="182"/>
      <c r="G42" s="182">
        <f>'実質公債費比率（分子）の構造'!L$52</f>
        <v>2737</v>
      </c>
      <c r="H42" s="182"/>
      <c r="I42" s="182"/>
      <c r="J42" s="182">
        <f>'実質公債費比率（分子）の構造'!M$52</f>
        <v>2600</v>
      </c>
      <c r="K42" s="182"/>
      <c r="L42" s="182"/>
      <c r="M42" s="182">
        <f>'実質公債費比率（分子）の構造'!N$52</f>
        <v>2633</v>
      </c>
      <c r="N42" s="182"/>
      <c r="O42" s="182"/>
      <c r="P42" s="182">
        <f>'実質公債費比率（分子）の構造'!O$52</f>
        <v>2722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93</v>
      </c>
      <c r="C45" s="182"/>
      <c r="D45" s="182"/>
      <c r="E45" s="182">
        <f>'実質公債費比率（分子）の構造'!L$49</f>
        <v>90</v>
      </c>
      <c r="F45" s="182"/>
      <c r="G45" s="182"/>
      <c r="H45" s="182">
        <f>'実質公債費比率（分子）の構造'!M$49</f>
        <v>83</v>
      </c>
      <c r="I45" s="182"/>
      <c r="J45" s="182"/>
      <c r="K45" s="182">
        <f>'実質公債費比率（分子）の構造'!N$49</f>
        <v>55</v>
      </c>
      <c r="L45" s="182"/>
      <c r="M45" s="182"/>
      <c r="N45" s="182">
        <f>'実質公債費比率（分子）の構造'!O$49</f>
        <v>56</v>
      </c>
      <c r="O45" s="182"/>
      <c r="P45" s="182"/>
    </row>
    <row r="46" spans="1:16" x14ac:dyDescent="0.15">
      <c r="A46" s="182" t="s">
        <v>67</v>
      </c>
      <c r="B46" s="182">
        <f>'実質公債費比率（分子）の構造'!K$48</f>
        <v>1128</v>
      </c>
      <c r="C46" s="182"/>
      <c r="D46" s="182"/>
      <c r="E46" s="182">
        <f>'実質公債費比率（分子）の構造'!L$48</f>
        <v>1109</v>
      </c>
      <c r="F46" s="182"/>
      <c r="G46" s="182"/>
      <c r="H46" s="182">
        <f>'実質公債費比率（分子）の構造'!M$48</f>
        <v>1129</v>
      </c>
      <c r="I46" s="182"/>
      <c r="J46" s="182"/>
      <c r="K46" s="182">
        <f>'実質公債費比率（分子）の構造'!N$48</f>
        <v>1042</v>
      </c>
      <c r="L46" s="182"/>
      <c r="M46" s="182"/>
      <c r="N46" s="182">
        <f>'実質公債費比率（分子）の構造'!O$48</f>
        <v>1005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1765</v>
      </c>
      <c r="C49" s="182"/>
      <c r="D49" s="182"/>
      <c r="E49" s="182">
        <f>'実質公債費比率（分子）の構造'!L$45</f>
        <v>1922</v>
      </c>
      <c r="F49" s="182"/>
      <c r="G49" s="182"/>
      <c r="H49" s="182">
        <f>'実質公債費比率（分子）の構造'!M$45</f>
        <v>1914</v>
      </c>
      <c r="I49" s="182"/>
      <c r="J49" s="182"/>
      <c r="K49" s="182">
        <f>'実質公債費比率（分子）の構造'!N$45</f>
        <v>1987</v>
      </c>
      <c r="L49" s="182"/>
      <c r="M49" s="182"/>
      <c r="N49" s="182">
        <f>'実質公債費比率（分子）の構造'!O$45</f>
        <v>2162</v>
      </c>
      <c r="O49" s="182"/>
      <c r="P49" s="182"/>
    </row>
    <row r="50" spans="1:16" x14ac:dyDescent="0.15">
      <c r="A50" s="182" t="s">
        <v>71</v>
      </c>
      <c r="B50" s="182" t="e">
        <f>NA()</f>
        <v>#N/A</v>
      </c>
      <c r="C50" s="182">
        <f>IF(ISNUMBER('実質公債費比率（分子）の構造'!K$53),'実質公債費比率（分子）の構造'!K$53,NA())</f>
        <v>445</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526</v>
      </c>
      <c r="J50" s="182" t="e">
        <f>NA()</f>
        <v>#N/A</v>
      </c>
      <c r="K50" s="182" t="e">
        <f>NA()</f>
        <v>#N/A</v>
      </c>
      <c r="L50" s="182">
        <f>IF(ISNUMBER('実質公債費比率（分子）の構造'!N$53),'実質公債費比率（分子）の構造'!N$53,NA())</f>
        <v>451</v>
      </c>
      <c r="M50" s="182" t="e">
        <f>NA()</f>
        <v>#N/A</v>
      </c>
      <c r="N50" s="182" t="e">
        <f>NA()</f>
        <v>#N/A</v>
      </c>
      <c r="O50" s="182">
        <f>IF(ISNUMBER('実質公債費比率（分子）の構造'!O$53),'実質公債費比率（分子）の構造'!O$53,NA())</f>
        <v>501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28405</v>
      </c>
      <c r="E56" s="181"/>
      <c r="F56" s="181"/>
      <c r="G56" s="181">
        <f>'将来負担比率（分子）の構造'!J$52</f>
        <v>27360</v>
      </c>
      <c r="H56" s="181"/>
      <c r="I56" s="181"/>
      <c r="J56" s="181">
        <f>'将来負担比率（分子）の構造'!K$52</f>
        <v>26291</v>
      </c>
      <c r="K56" s="181"/>
      <c r="L56" s="181"/>
      <c r="M56" s="181">
        <f>'将来負担比率（分子）の構造'!L$52</f>
        <v>25370</v>
      </c>
      <c r="N56" s="181"/>
      <c r="O56" s="181"/>
      <c r="P56" s="181">
        <f>'将来負担比率（分子）の構造'!M$52</f>
        <v>24698</v>
      </c>
    </row>
    <row r="57" spans="1:16" x14ac:dyDescent="0.15">
      <c r="A57" s="181" t="s">
        <v>42</v>
      </c>
      <c r="B57" s="181"/>
      <c r="C57" s="181"/>
      <c r="D57" s="181">
        <f>'将来負担比率（分子）の構造'!I$51</f>
        <v>1911</v>
      </c>
      <c r="E57" s="181"/>
      <c r="F57" s="181"/>
      <c r="G57" s="181">
        <f>'将来負担比率（分子）の構造'!J$51</f>
        <v>1889</v>
      </c>
      <c r="H57" s="181"/>
      <c r="I57" s="181"/>
      <c r="J57" s="181">
        <f>'将来負担比率（分子）の構造'!K$51</f>
        <v>1886</v>
      </c>
      <c r="K57" s="181"/>
      <c r="L57" s="181"/>
      <c r="M57" s="181">
        <f>'将来負担比率（分子）の構造'!L$51</f>
        <v>1937</v>
      </c>
      <c r="N57" s="181"/>
      <c r="O57" s="181"/>
      <c r="P57" s="181">
        <f>'将来負担比率（分子）の構造'!M$51</f>
        <v>1858</v>
      </c>
    </row>
    <row r="58" spans="1:16" x14ac:dyDescent="0.15">
      <c r="A58" s="181" t="s">
        <v>41</v>
      </c>
      <c r="B58" s="181"/>
      <c r="C58" s="181"/>
      <c r="D58" s="181">
        <f>'将来負担比率（分子）の構造'!I$50</f>
        <v>11726</v>
      </c>
      <c r="E58" s="181"/>
      <c r="F58" s="181"/>
      <c r="G58" s="181">
        <f>'将来負担比率（分子）の構造'!J$50</f>
        <v>12326</v>
      </c>
      <c r="H58" s="181"/>
      <c r="I58" s="181"/>
      <c r="J58" s="181">
        <f>'将来負担比率（分子）の構造'!K$50</f>
        <v>12484</v>
      </c>
      <c r="K58" s="181"/>
      <c r="L58" s="181"/>
      <c r="M58" s="181">
        <f>'将来負担比率（分子）の構造'!L$50</f>
        <v>12471</v>
      </c>
      <c r="N58" s="181"/>
      <c r="O58" s="181"/>
      <c r="P58" s="181">
        <f>'将来負担比率（分子）の構造'!M$50</f>
        <v>13009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642</v>
      </c>
      <c r="C62" s="181"/>
      <c r="D62" s="181"/>
      <c r="E62" s="181">
        <f>'将来負担比率（分子）の構造'!J$45</f>
        <v>784</v>
      </c>
      <c r="F62" s="181"/>
      <c r="G62" s="181"/>
      <c r="H62" s="181">
        <f>'将来負担比率（分子）の構造'!K$45</f>
        <v>832</v>
      </c>
      <c r="I62" s="181"/>
      <c r="J62" s="181"/>
      <c r="K62" s="181">
        <f>'将来負担比率（分子）の構造'!L$45</f>
        <v>1124</v>
      </c>
      <c r="L62" s="181"/>
      <c r="M62" s="181"/>
      <c r="N62" s="181">
        <f>'将来負担比率（分子）の構造'!M$45</f>
        <v>1082</v>
      </c>
      <c r="O62" s="181"/>
      <c r="P62" s="181"/>
    </row>
    <row r="63" spans="1:16" x14ac:dyDescent="0.15">
      <c r="A63" s="181" t="s">
        <v>34</v>
      </c>
      <c r="B63" s="181">
        <f>'将来負担比率（分子）の構造'!I$44</f>
        <v>1365</v>
      </c>
      <c r="C63" s="181"/>
      <c r="D63" s="181"/>
      <c r="E63" s="181">
        <f>'将来負担比率（分子）の構造'!J$44</f>
        <v>945</v>
      </c>
      <c r="F63" s="181"/>
      <c r="G63" s="181"/>
      <c r="H63" s="181">
        <f>'将来負担比率（分子）の構造'!K$44</f>
        <v>169</v>
      </c>
      <c r="I63" s="181"/>
      <c r="J63" s="181"/>
      <c r="K63" s="181">
        <f>'将来負担比率（分子）の構造'!L$44</f>
        <v>95</v>
      </c>
      <c r="L63" s="181"/>
      <c r="M63" s="181"/>
      <c r="N63" s="181">
        <f>'将来負担比率（分子）の構造'!M$44</f>
        <v>150</v>
      </c>
      <c r="O63" s="181"/>
      <c r="P63" s="181"/>
    </row>
    <row r="64" spans="1:16" x14ac:dyDescent="0.15">
      <c r="A64" s="181" t="s">
        <v>33</v>
      </c>
      <c r="B64" s="181">
        <f>'将来負担比率（分子）の構造'!I$43</f>
        <v>10393</v>
      </c>
      <c r="C64" s="181"/>
      <c r="D64" s="181"/>
      <c r="E64" s="181">
        <f>'将来負担比率（分子）の構造'!J$43</f>
        <v>9721</v>
      </c>
      <c r="F64" s="181"/>
      <c r="G64" s="181"/>
      <c r="H64" s="181">
        <f>'将来負担比率（分子）の構造'!K$43</f>
        <v>9023</v>
      </c>
      <c r="I64" s="181"/>
      <c r="J64" s="181"/>
      <c r="K64" s="181">
        <f>'将来負担比率（分子）の構造'!L$43</f>
        <v>8374</v>
      </c>
      <c r="L64" s="181"/>
      <c r="M64" s="181"/>
      <c r="N64" s="181">
        <f>'将来負担比率（分子）の構造'!M$43</f>
        <v>7638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20453</v>
      </c>
      <c r="C66" s="181"/>
      <c r="D66" s="181"/>
      <c r="E66" s="181">
        <f>'将来負担比率（分子）の構造'!J$41</f>
        <v>21873</v>
      </c>
      <c r="F66" s="181"/>
      <c r="G66" s="181"/>
      <c r="H66" s="181">
        <f>'将来負担比率（分子）の構造'!K$41</f>
        <v>22601</v>
      </c>
      <c r="I66" s="181"/>
      <c r="J66" s="181"/>
      <c r="K66" s="181">
        <f>'将来負担比率（分子）の構造'!L$41</f>
        <v>22244</v>
      </c>
      <c r="L66" s="181"/>
      <c r="M66" s="181"/>
      <c r="N66" s="181">
        <f>'将来負担比率（分子）の構造'!M$41</f>
        <v>21781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6103</v>
      </c>
      <c r="C72" s="185">
        <f>基金残高に係る経年分析!G55</f>
        <v>5787</v>
      </c>
      <c r="D72" s="185">
        <f>基金残高に係る経年分析!H55</f>
        <v>6029</v>
      </c>
    </row>
    <row r="73" spans="1:16" x14ac:dyDescent="0.15">
      <c r="A73" s="184" t="s">
        <v>78</v>
      </c>
      <c r="B73" s="185">
        <f>基金残高に係る経年分析!F56</f>
        <v>764</v>
      </c>
      <c r="C73" s="185">
        <f>基金残高に係る経年分析!G56</f>
        <v>765</v>
      </c>
      <c r="D73" s="185">
        <f>基金残高に係る経年分析!H56</f>
        <v>766</v>
      </c>
    </row>
    <row r="74" spans="1:16" x14ac:dyDescent="0.15">
      <c r="A74" s="184" t="s">
        <v>79</v>
      </c>
      <c r="B74" s="185">
        <f>基金残高に係る経年分析!F57</f>
        <v>6815</v>
      </c>
      <c r="C74" s="185">
        <f>基金残高に係る経年分析!G57</f>
        <v>7120</v>
      </c>
      <c r="D74" s="185">
        <f>基金残高に係る経年分析!H57</f>
        <v>7425</v>
      </c>
    </row>
  </sheetData>
  <sheetProtection algorithmName="SHA-512" hashValue="ZlP2xbOcblRUoalDu75Naggaopztrf1rIYQ0nSFzp2duS+EG6iSY8fVWC/tkzvwZTkkh1IJHKU8RVILIlWG5Pw==" saltValue="suI6HNi7sXLoIcEv5aIu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6864374</v>
      </c>
      <c r="S5" s="736"/>
      <c r="T5" s="736"/>
      <c r="U5" s="736"/>
      <c r="V5" s="736"/>
      <c r="W5" s="736"/>
      <c r="X5" s="736"/>
      <c r="Y5" s="779"/>
      <c r="Z5" s="797">
        <v>27.5</v>
      </c>
      <c r="AA5" s="797"/>
      <c r="AB5" s="797"/>
      <c r="AC5" s="797"/>
      <c r="AD5" s="798">
        <v>6643246</v>
      </c>
      <c r="AE5" s="798"/>
      <c r="AF5" s="798"/>
      <c r="AG5" s="798"/>
      <c r="AH5" s="798"/>
      <c r="AI5" s="798"/>
      <c r="AJ5" s="798"/>
      <c r="AK5" s="798"/>
      <c r="AL5" s="780">
        <v>57.4</v>
      </c>
      <c r="AM5" s="751"/>
      <c r="AN5" s="751"/>
      <c r="AO5" s="781"/>
      <c r="AP5" s="746" t="s">
        <v>226</v>
      </c>
      <c r="AQ5" s="747"/>
      <c r="AR5" s="747"/>
      <c r="AS5" s="747"/>
      <c r="AT5" s="747"/>
      <c r="AU5" s="747"/>
      <c r="AV5" s="747"/>
      <c r="AW5" s="747"/>
      <c r="AX5" s="747"/>
      <c r="AY5" s="747"/>
      <c r="AZ5" s="747"/>
      <c r="BA5" s="747"/>
      <c r="BB5" s="747"/>
      <c r="BC5" s="747"/>
      <c r="BD5" s="747"/>
      <c r="BE5" s="747"/>
      <c r="BF5" s="748"/>
      <c r="BG5" s="680">
        <v>6643246</v>
      </c>
      <c r="BH5" s="681"/>
      <c r="BI5" s="681"/>
      <c r="BJ5" s="681"/>
      <c r="BK5" s="681"/>
      <c r="BL5" s="681"/>
      <c r="BM5" s="681"/>
      <c r="BN5" s="682"/>
      <c r="BO5" s="713">
        <v>96.8</v>
      </c>
      <c r="BP5" s="713"/>
      <c r="BQ5" s="713"/>
      <c r="BR5" s="713"/>
      <c r="BS5" s="714" t="s">
        <v>137</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174423</v>
      </c>
      <c r="S6" s="681"/>
      <c r="T6" s="681"/>
      <c r="U6" s="681"/>
      <c r="V6" s="681"/>
      <c r="W6" s="681"/>
      <c r="X6" s="681"/>
      <c r="Y6" s="682"/>
      <c r="Z6" s="713">
        <v>0.7</v>
      </c>
      <c r="AA6" s="713"/>
      <c r="AB6" s="713"/>
      <c r="AC6" s="713"/>
      <c r="AD6" s="714">
        <v>174423</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6643246</v>
      </c>
      <c r="BH6" s="681"/>
      <c r="BI6" s="681"/>
      <c r="BJ6" s="681"/>
      <c r="BK6" s="681"/>
      <c r="BL6" s="681"/>
      <c r="BM6" s="681"/>
      <c r="BN6" s="682"/>
      <c r="BO6" s="713">
        <v>96.8</v>
      </c>
      <c r="BP6" s="713"/>
      <c r="BQ6" s="713"/>
      <c r="BR6" s="713"/>
      <c r="BS6" s="714" t="s">
        <v>137</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160439</v>
      </c>
      <c r="CS6" s="681"/>
      <c r="CT6" s="681"/>
      <c r="CU6" s="681"/>
      <c r="CV6" s="681"/>
      <c r="CW6" s="681"/>
      <c r="CX6" s="681"/>
      <c r="CY6" s="682"/>
      <c r="CZ6" s="780">
        <v>0.7</v>
      </c>
      <c r="DA6" s="751"/>
      <c r="DB6" s="751"/>
      <c r="DC6" s="783"/>
      <c r="DD6" s="686" t="s">
        <v>137</v>
      </c>
      <c r="DE6" s="681"/>
      <c r="DF6" s="681"/>
      <c r="DG6" s="681"/>
      <c r="DH6" s="681"/>
      <c r="DI6" s="681"/>
      <c r="DJ6" s="681"/>
      <c r="DK6" s="681"/>
      <c r="DL6" s="681"/>
      <c r="DM6" s="681"/>
      <c r="DN6" s="681"/>
      <c r="DO6" s="681"/>
      <c r="DP6" s="682"/>
      <c r="DQ6" s="686">
        <v>160439</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5680</v>
      </c>
      <c r="S7" s="681"/>
      <c r="T7" s="681"/>
      <c r="U7" s="681"/>
      <c r="V7" s="681"/>
      <c r="W7" s="681"/>
      <c r="X7" s="681"/>
      <c r="Y7" s="682"/>
      <c r="Z7" s="713">
        <v>0</v>
      </c>
      <c r="AA7" s="713"/>
      <c r="AB7" s="713"/>
      <c r="AC7" s="713"/>
      <c r="AD7" s="714">
        <v>5680</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2389407</v>
      </c>
      <c r="BH7" s="681"/>
      <c r="BI7" s="681"/>
      <c r="BJ7" s="681"/>
      <c r="BK7" s="681"/>
      <c r="BL7" s="681"/>
      <c r="BM7" s="681"/>
      <c r="BN7" s="682"/>
      <c r="BO7" s="713">
        <v>34.799999999999997</v>
      </c>
      <c r="BP7" s="713"/>
      <c r="BQ7" s="713"/>
      <c r="BR7" s="713"/>
      <c r="BS7" s="714" t="s">
        <v>137</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6712946</v>
      </c>
      <c r="CS7" s="681"/>
      <c r="CT7" s="681"/>
      <c r="CU7" s="681"/>
      <c r="CV7" s="681"/>
      <c r="CW7" s="681"/>
      <c r="CX7" s="681"/>
      <c r="CY7" s="682"/>
      <c r="CZ7" s="713">
        <v>27.7</v>
      </c>
      <c r="DA7" s="713"/>
      <c r="DB7" s="713"/>
      <c r="DC7" s="713"/>
      <c r="DD7" s="686">
        <v>221364</v>
      </c>
      <c r="DE7" s="681"/>
      <c r="DF7" s="681"/>
      <c r="DG7" s="681"/>
      <c r="DH7" s="681"/>
      <c r="DI7" s="681"/>
      <c r="DJ7" s="681"/>
      <c r="DK7" s="681"/>
      <c r="DL7" s="681"/>
      <c r="DM7" s="681"/>
      <c r="DN7" s="681"/>
      <c r="DO7" s="681"/>
      <c r="DP7" s="682"/>
      <c r="DQ7" s="686">
        <v>2284499</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31863</v>
      </c>
      <c r="S8" s="681"/>
      <c r="T8" s="681"/>
      <c r="U8" s="681"/>
      <c r="V8" s="681"/>
      <c r="W8" s="681"/>
      <c r="X8" s="681"/>
      <c r="Y8" s="682"/>
      <c r="Z8" s="713">
        <v>0.1</v>
      </c>
      <c r="AA8" s="713"/>
      <c r="AB8" s="713"/>
      <c r="AC8" s="713"/>
      <c r="AD8" s="714">
        <v>31863</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75518</v>
      </c>
      <c r="BH8" s="681"/>
      <c r="BI8" s="681"/>
      <c r="BJ8" s="681"/>
      <c r="BK8" s="681"/>
      <c r="BL8" s="681"/>
      <c r="BM8" s="681"/>
      <c r="BN8" s="682"/>
      <c r="BO8" s="713">
        <v>1.1000000000000001</v>
      </c>
      <c r="BP8" s="713"/>
      <c r="BQ8" s="713"/>
      <c r="BR8" s="713"/>
      <c r="BS8" s="686" t="s">
        <v>137</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6513844</v>
      </c>
      <c r="CS8" s="681"/>
      <c r="CT8" s="681"/>
      <c r="CU8" s="681"/>
      <c r="CV8" s="681"/>
      <c r="CW8" s="681"/>
      <c r="CX8" s="681"/>
      <c r="CY8" s="682"/>
      <c r="CZ8" s="713">
        <v>26.8</v>
      </c>
      <c r="DA8" s="713"/>
      <c r="DB8" s="713"/>
      <c r="DC8" s="713"/>
      <c r="DD8" s="686">
        <v>280874</v>
      </c>
      <c r="DE8" s="681"/>
      <c r="DF8" s="681"/>
      <c r="DG8" s="681"/>
      <c r="DH8" s="681"/>
      <c r="DI8" s="681"/>
      <c r="DJ8" s="681"/>
      <c r="DK8" s="681"/>
      <c r="DL8" s="681"/>
      <c r="DM8" s="681"/>
      <c r="DN8" s="681"/>
      <c r="DO8" s="681"/>
      <c r="DP8" s="682"/>
      <c r="DQ8" s="686">
        <v>3306137</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36906</v>
      </c>
      <c r="S9" s="681"/>
      <c r="T9" s="681"/>
      <c r="U9" s="681"/>
      <c r="V9" s="681"/>
      <c r="W9" s="681"/>
      <c r="X9" s="681"/>
      <c r="Y9" s="682"/>
      <c r="Z9" s="713">
        <v>0.1</v>
      </c>
      <c r="AA9" s="713"/>
      <c r="AB9" s="713"/>
      <c r="AC9" s="713"/>
      <c r="AD9" s="714">
        <v>36906</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1840392</v>
      </c>
      <c r="BH9" s="681"/>
      <c r="BI9" s="681"/>
      <c r="BJ9" s="681"/>
      <c r="BK9" s="681"/>
      <c r="BL9" s="681"/>
      <c r="BM9" s="681"/>
      <c r="BN9" s="682"/>
      <c r="BO9" s="713">
        <v>26.8</v>
      </c>
      <c r="BP9" s="713"/>
      <c r="BQ9" s="713"/>
      <c r="BR9" s="713"/>
      <c r="BS9" s="686" t="s">
        <v>137</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1448926</v>
      </c>
      <c r="CS9" s="681"/>
      <c r="CT9" s="681"/>
      <c r="CU9" s="681"/>
      <c r="CV9" s="681"/>
      <c r="CW9" s="681"/>
      <c r="CX9" s="681"/>
      <c r="CY9" s="682"/>
      <c r="CZ9" s="713">
        <v>6</v>
      </c>
      <c r="DA9" s="713"/>
      <c r="DB9" s="713"/>
      <c r="DC9" s="713"/>
      <c r="DD9" s="686">
        <v>16729</v>
      </c>
      <c r="DE9" s="681"/>
      <c r="DF9" s="681"/>
      <c r="DG9" s="681"/>
      <c r="DH9" s="681"/>
      <c r="DI9" s="681"/>
      <c r="DJ9" s="681"/>
      <c r="DK9" s="681"/>
      <c r="DL9" s="681"/>
      <c r="DM9" s="681"/>
      <c r="DN9" s="681"/>
      <c r="DO9" s="681"/>
      <c r="DP9" s="682"/>
      <c r="DQ9" s="686">
        <v>1335368</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176555</v>
      </c>
      <c r="BH10" s="681"/>
      <c r="BI10" s="681"/>
      <c r="BJ10" s="681"/>
      <c r="BK10" s="681"/>
      <c r="BL10" s="681"/>
      <c r="BM10" s="681"/>
      <c r="BN10" s="682"/>
      <c r="BO10" s="713">
        <v>2.6</v>
      </c>
      <c r="BP10" s="713"/>
      <c r="BQ10" s="713"/>
      <c r="BR10" s="713"/>
      <c r="BS10" s="686" t="s">
        <v>137</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v>40565</v>
      </c>
      <c r="CS10" s="681"/>
      <c r="CT10" s="681"/>
      <c r="CU10" s="681"/>
      <c r="CV10" s="681"/>
      <c r="CW10" s="681"/>
      <c r="CX10" s="681"/>
      <c r="CY10" s="682"/>
      <c r="CZ10" s="713">
        <v>0.2</v>
      </c>
      <c r="DA10" s="713"/>
      <c r="DB10" s="713"/>
      <c r="DC10" s="713"/>
      <c r="DD10" s="686" t="s">
        <v>137</v>
      </c>
      <c r="DE10" s="681"/>
      <c r="DF10" s="681"/>
      <c r="DG10" s="681"/>
      <c r="DH10" s="681"/>
      <c r="DI10" s="681"/>
      <c r="DJ10" s="681"/>
      <c r="DK10" s="681"/>
      <c r="DL10" s="681"/>
      <c r="DM10" s="681"/>
      <c r="DN10" s="681"/>
      <c r="DO10" s="681"/>
      <c r="DP10" s="682"/>
      <c r="DQ10" s="686">
        <v>20765</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890856</v>
      </c>
      <c r="S11" s="681"/>
      <c r="T11" s="681"/>
      <c r="U11" s="681"/>
      <c r="V11" s="681"/>
      <c r="W11" s="681"/>
      <c r="X11" s="681"/>
      <c r="Y11" s="682"/>
      <c r="Z11" s="683">
        <v>3.6</v>
      </c>
      <c r="AA11" s="684"/>
      <c r="AB11" s="684"/>
      <c r="AC11" s="685"/>
      <c r="AD11" s="686">
        <v>890856</v>
      </c>
      <c r="AE11" s="681"/>
      <c r="AF11" s="681"/>
      <c r="AG11" s="681"/>
      <c r="AH11" s="681"/>
      <c r="AI11" s="681"/>
      <c r="AJ11" s="681"/>
      <c r="AK11" s="682"/>
      <c r="AL11" s="683">
        <v>7.7</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296942</v>
      </c>
      <c r="BH11" s="681"/>
      <c r="BI11" s="681"/>
      <c r="BJ11" s="681"/>
      <c r="BK11" s="681"/>
      <c r="BL11" s="681"/>
      <c r="BM11" s="681"/>
      <c r="BN11" s="682"/>
      <c r="BO11" s="713">
        <v>4.3</v>
      </c>
      <c r="BP11" s="713"/>
      <c r="BQ11" s="713"/>
      <c r="BR11" s="713"/>
      <c r="BS11" s="686" t="s">
        <v>137</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883357</v>
      </c>
      <c r="CS11" s="681"/>
      <c r="CT11" s="681"/>
      <c r="CU11" s="681"/>
      <c r="CV11" s="681"/>
      <c r="CW11" s="681"/>
      <c r="CX11" s="681"/>
      <c r="CY11" s="682"/>
      <c r="CZ11" s="713">
        <v>3.6</v>
      </c>
      <c r="DA11" s="713"/>
      <c r="DB11" s="713"/>
      <c r="DC11" s="713"/>
      <c r="DD11" s="686">
        <v>114153</v>
      </c>
      <c r="DE11" s="681"/>
      <c r="DF11" s="681"/>
      <c r="DG11" s="681"/>
      <c r="DH11" s="681"/>
      <c r="DI11" s="681"/>
      <c r="DJ11" s="681"/>
      <c r="DK11" s="681"/>
      <c r="DL11" s="681"/>
      <c r="DM11" s="681"/>
      <c r="DN11" s="681"/>
      <c r="DO11" s="681"/>
      <c r="DP11" s="682"/>
      <c r="DQ11" s="686">
        <v>554084</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v>274770</v>
      </c>
      <c r="S12" s="681"/>
      <c r="T12" s="681"/>
      <c r="U12" s="681"/>
      <c r="V12" s="681"/>
      <c r="W12" s="681"/>
      <c r="X12" s="681"/>
      <c r="Y12" s="682"/>
      <c r="Z12" s="713">
        <v>1.1000000000000001</v>
      </c>
      <c r="AA12" s="713"/>
      <c r="AB12" s="713"/>
      <c r="AC12" s="713"/>
      <c r="AD12" s="714">
        <v>274770</v>
      </c>
      <c r="AE12" s="714"/>
      <c r="AF12" s="714"/>
      <c r="AG12" s="714"/>
      <c r="AH12" s="714"/>
      <c r="AI12" s="714"/>
      <c r="AJ12" s="714"/>
      <c r="AK12" s="714"/>
      <c r="AL12" s="683">
        <v>2.4</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3828992</v>
      </c>
      <c r="BH12" s="681"/>
      <c r="BI12" s="681"/>
      <c r="BJ12" s="681"/>
      <c r="BK12" s="681"/>
      <c r="BL12" s="681"/>
      <c r="BM12" s="681"/>
      <c r="BN12" s="682"/>
      <c r="BO12" s="713">
        <v>55.8</v>
      </c>
      <c r="BP12" s="713"/>
      <c r="BQ12" s="713"/>
      <c r="BR12" s="713"/>
      <c r="BS12" s="686" t="s">
        <v>137</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1010263</v>
      </c>
      <c r="CS12" s="681"/>
      <c r="CT12" s="681"/>
      <c r="CU12" s="681"/>
      <c r="CV12" s="681"/>
      <c r="CW12" s="681"/>
      <c r="CX12" s="681"/>
      <c r="CY12" s="682"/>
      <c r="CZ12" s="713">
        <v>4.2</v>
      </c>
      <c r="DA12" s="713"/>
      <c r="DB12" s="713"/>
      <c r="DC12" s="713"/>
      <c r="DD12" s="686">
        <v>90052</v>
      </c>
      <c r="DE12" s="681"/>
      <c r="DF12" s="681"/>
      <c r="DG12" s="681"/>
      <c r="DH12" s="681"/>
      <c r="DI12" s="681"/>
      <c r="DJ12" s="681"/>
      <c r="DK12" s="681"/>
      <c r="DL12" s="681"/>
      <c r="DM12" s="681"/>
      <c r="DN12" s="681"/>
      <c r="DO12" s="681"/>
      <c r="DP12" s="682"/>
      <c r="DQ12" s="686">
        <v>876842</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3823839</v>
      </c>
      <c r="BH13" s="681"/>
      <c r="BI13" s="681"/>
      <c r="BJ13" s="681"/>
      <c r="BK13" s="681"/>
      <c r="BL13" s="681"/>
      <c r="BM13" s="681"/>
      <c r="BN13" s="682"/>
      <c r="BO13" s="713">
        <v>55.7</v>
      </c>
      <c r="BP13" s="713"/>
      <c r="BQ13" s="713"/>
      <c r="BR13" s="713"/>
      <c r="BS13" s="686" t="s">
        <v>137</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1683503</v>
      </c>
      <c r="CS13" s="681"/>
      <c r="CT13" s="681"/>
      <c r="CU13" s="681"/>
      <c r="CV13" s="681"/>
      <c r="CW13" s="681"/>
      <c r="CX13" s="681"/>
      <c r="CY13" s="682"/>
      <c r="CZ13" s="713">
        <v>6.9</v>
      </c>
      <c r="DA13" s="713"/>
      <c r="DB13" s="713"/>
      <c r="DC13" s="713"/>
      <c r="DD13" s="686">
        <v>640885</v>
      </c>
      <c r="DE13" s="681"/>
      <c r="DF13" s="681"/>
      <c r="DG13" s="681"/>
      <c r="DH13" s="681"/>
      <c r="DI13" s="681"/>
      <c r="DJ13" s="681"/>
      <c r="DK13" s="681"/>
      <c r="DL13" s="681"/>
      <c r="DM13" s="681"/>
      <c r="DN13" s="681"/>
      <c r="DO13" s="681"/>
      <c r="DP13" s="682"/>
      <c r="DQ13" s="686">
        <v>1162739</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v>10</v>
      </c>
      <c r="S14" s="681"/>
      <c r="T14" s="681"/>
      <c r="U14" s="681"/>
      <c r="V14" s="681"/>
      <c r="W14" s="681"/>
      <c r="X14" s="681"/>
      <c r="Y14" s="682"/>
      <c r="Z14" s="713">
        <v>0</v>
      </c>
      <c r="AA14" s="713"/>
      <c r="AB14" s="713"/>
      <c r="AC14" s="713"/>
      <c r="AD14" s="714">
        <v>10</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143052</v>
      </c>
      <c r="BH14" s="681"/>
      <c r="BI14" s="681"/>
      <c r="BJ14" s="681"/>
      <c r="BK14" s="681"/>
      <c r="BL14" s="681"/>
      <c r="BM14" s="681"/>
      <c r="BN14" s="682"/>
      <c r="BO14" s="713">
        <v>2.1</v>
      </c>
      <c r="BP14" s="713"/>
      <c r="BQ14" s="713"/>
      <c r="BR14" s="713"/>
      <c r="BS14" s="686" t="s">
        <v>137</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894907</v>
      </c>
      <c r="CS14" s="681"/>
      <c r="CT14" s="681"/>
      <c r="CU14" s="681"/>
      <c r="CV14" s="681"/>
      <c r="CW14" s="681"/>
      <c r="CX14" s="681"/>
      <c r="CY14" s="682"/>
      <c r="CZ14" s="713">
        <v>3.7</v>
      </c>
      <c r="DA14" s="713"/>
      <c r="DB14" s="713"/>
      <c r="DC14" s="713"/>
      <c r="DD14" s="686">
        <v>95190</v>
      </c>
      <c r="DE14" s="681"/>
      <c r="DF14" s="681"/>
      <c r="DG14" s="681"/>
      <c r="DH14" s="681"/>
      <c r="DI14" s="681"/>
      <c r="DJ14" s="681"/>
      <c r="DK14" s="681"/>
      <c r="DL14" s="681"/>
      <c r="DM14" s="681"/>
      <c r="DN14" s="681"/>
      <c r="DO14" s="681"/>
      <c r="DP14" s="682"/>
      <c r="DQ14" s="686">
        <v>763031</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279644</v>
      </c>
      <c r="BH15" s="681"/>
      <c r="BI15" s="681"/>
      <c r="BJ15" s="681"/>
      <c r="BK15" s="681"/>
      <c r="BL15" s="681"/>
      <c r="BM15" s="681"/>
      <c r="BN15" s="682"/>
      <c r="BO15" s="713">
        <v>4.0999999999999996</v>
      </c>
      <c r="BP15" s="713"/>
      <c r="BQ15" s="713"/>
      <c r="BR15" s="713"/>
      <c r="BS15" s="686" t="s">
        <v>137</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2749982</v>
      </c>
      <c r="CS15" s="681"/>
      <c r="CT15" s="681"/>
      <c r="CU15" s="681"/>
      <c r="CV15" s="681"/>
      <c r="CW15" s="681"/>
      <c r="CX15" s="681"/>
      <c r="CY15" s="682"/>
      <c r="CZ15" s="713">
        <v>11.3</v>
      </c>
      <c r="DA15" s="713"/>
      <c r="DB15" s="713"/>
      <c r="DC15" s="713"/>
      <c r="DD15" s="686">
        <v>961086</v>
      </c>
      <c r="DE15" s="681"/>
      <c r="DF15" s="681"/>
      <c r="DG15" s="681"/>
      <c r="DH15" s="681"/>
      <c r="DI15" s="681"/>
      <c r="DJ15" s="681"/>
      <c r="DK15" s="681"/>
      <c r="DL15" s="681"/>
      <c r="DM15" s="681"/>
      <c r="DN15" s="681"/>
      <c r="DO15" s="681"/>
      <c r="DP15" s="682"/>
      <c r="DQ15" s="686">
        <v>1739628</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20493</v>
      </c>
      <c r="S16" s="681"/>
      <c r="T16" s="681"/>
      <c r="U16" s="681"/>
      <c r="V16" s="681"/>
      <c r="W16" s="681"/>
      <c r="X16" s="681"/>
      <c r="Y16" s="682"/>
      <c r="Z16" s="713">
        <v>0.1</v>
      </c>
      <c r="AA16" s="713"/>
      <c r="AB16" s="713"/>
      <c r="AC16" s="713"/>
      <c r="AD16" s="714">
        <v>20493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2151</v>
      </c>
      <c r="BH16" s="681"/>
      <c r="BI16" s="681"/>
      <c r="BJ16" s="681"/>
      <c r="BK16" s="681"/>
      <c r="BL16" s="681"/>
      <c r="BM16" s="681"/>
      <c r="BN16" s="682"/>
      <c r="BO16" s="713">
        <v>0</v>
      </c>
      <c r="BP16" s="713"/>
      <c r="BQ16" s="713"/>
      <c r="BR16" s="713"/>
      <c r="BS16" s="686" t="s">
        <v>137</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t="s">
        <v>137</v>
      </c>
      <c r="CS16" s="681"/>
      <c r="CT16" s="681"/>
      <c r="CU16" s="681"/>
      <c r="CV16" s="681"/>
      <c r="CW16" s="681"/>
      <c r="CX16" s="681"/>
      <c r="CY16" s="682"/>
      <c r="CZ16" s="713" t="s">
        <v>137</v>
      </c>
      <c r="DA16" s="713"/>
      <c r="DB16" s="713"/>
      <c r="DC16" s="713"/>
      <c r="DD16" s="686" t="s">
        <v>137</v>
      </c>
      <c r="DE16" s="681"/>
      <c r="DF16" s="681"/>
      <c r="DG16" s="681"/>
      <c r="DH16" s="681"/>
      <c r="DI16" s="681"/>
      <c r="DJ16" s="681"/>
      <c r="DK16" s="681"/>
      <c r="DL16" s="681"/>
      <c r="DM16" s="681"/>
      <c r="DN16" s="681"/>
      <c r="DO16" s="681"/>
      <c r="DP16" s="682"/>
      <c r="DQ16" s="686" t="s">
        <v>137</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60058</v>
      </c>
      <c r="S17" s="681"/>
      <c r="T17" s="681"/>
      <c r="U17" s="681"/>
      <c r="V17" s="681"/>
      <c r="W17" s="681"/>
      <c r="X17" s="681"/>
      <c r="Y17" s="682"/>
      <c r="Z17" s="713">
        <v>0.2</v>
      </c>
      <c r="AA17" s="713"/>
      <c r="AB17" s="713"/>
      <c r="AC17" s="713"/>
      <c r="AD17" s="714">
        <v>60058</v>
      </c>
      <c r="AE17" s="714"/>
      <c r="AF17" s="714"/>
      <c r="AG17" s="714"/>
      <c r="AH17" s="714"/>
      <c r="AI17" s="714"/>
      <c r="AJ17" s="714"/>
      <c r="AK17" s="714"/>
      <c r="AL17" s="683">
        <v>0.5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2162787</v>
      </c>
      <c r="CS17" s="681"/>
      <c r="CT17" s="681"/>
      <c r="CU17" s="681"/>
      <c r="CV17" s="681"/>
      <c r="CW17" s="681"/>
      <c r="CX17" s="681"/>
      <c r="CY17" s="682"/>
      <c r="CZ17" s="713">
        <v>8.9</v>
      </c>
      <c r="DA17" s="713"/>
      <c r="DB17" s="713"/>
      <c r="DC17" s="713"/>
      <c r="DD17" s="686" t="s">
        <v>137</v>
      </c>
      <c r="DE17" s="681"/>
      <c r="DF17" s="681"/>
      <c r="DG17" s="681"/>
      <c r="DH17" s="681"/>
      <c r="DI17" s="681"/>
      <c r="DJ17" s="681"/>
      <c r="DK17" s="681"/>
      <c r="DL17" s="681"/>
      <c r="DM17" s="681"/>
      <c r="DN17" s="681"/>
      <c r="DO17" s="681"/>
      <c r="DP17" s="682"/>
      <c r="DQ17" s="686">
        <v>2109718</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52278</v>
      </c>
      <c r="S18" s="681"/>
      <c r="T18" s="681"/>
      <c r="U18" s="681"/>
      <c r="V18" s="681"/>
      <c r="W18" s="681"/>
      <c r="X18" s="681"/>
      <c r="Y18" s="682"/>
      <c r="Z18" s="713">
        <v>0.2</v>
      </c>
      <c r="AA18" s="713"/>
      <c r="AB18" s="713"/>
      <c r="AC18" s="713"/>
      <c r="AD18" s="714">
        <v>52278</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137</v>
      </c>
      <c r="CS18" s="681"/>
      <c r="CT18" s="681"/>
      <c r="CU18" s="681"/>
      <c r="CV18" s="681"/>
      <c r="CW18" s="681"/>
      <c r="CX18" s="681"/>
      <c r="CY18" s="682"/>
      <c r="CZ18" s="713" t="s">
        <v>137</v>
      </c>
      <c r="DA18" s="713"/>
      <c r="DB18" s="713"/>
      <c r="DC18" s="713"/>
      <c r="DD18" s="686" t="s">
        <v>137</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38421</v>
      </c>
      <c r="S19" s="681"/>
      <c r="T19" s="681"/>
      <c r="U19" s="681"/>
      <c r="V19" s="681"/>
      <c r="W19" s="681"/>
      <c r="X19" s="681"/>
      <c r="Y19" s="682"/>
      <c r="Z19" s="713">
        <v>0.2</v>
      </c>
      <c r="AA19" s="713"/>
      <c r="AB19" s="713"/>
      <c r="AC19" s="713"/>
      <c r="AD19" s="714">
        <v>38421</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221128</v>
      </c>
      <c r="BH19" s="681"/>
      <c r="BI19" s="681"/>
      <c r="BJ19" s="681"/>
      <c r="BK19" s="681"/>
      <c r="BL19" s="681"/>
      <c r="BM19" s="681"/>
      <c r="BN19" s="682"/>
      <c r="BO19" s="713">
        <v>3.2</v>
      </c>
      <c r="BP19" s="713"/>
      <c r="BQ19" s="713"/>
      <c r="BR19" s="713"/>
      <c r="BS19" s="686" t="s">
        <v>137</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9574</v>
      </c>
      <c r="S20" s="681"/>
      <c r="T20" s="681"/>
      <c r="U20" s="681"/>
      <c r="V20" s="681"/>
      <c r="W20" s="681"/>
      <c r="X20" s="681"/>
      <c r="Y20" s="682"/>
      <c r="Z20" s="713">
        <v>0</v>
      </c>
      <c r="AA20" s="713"/>
      <c r="AB20" s="713"/>
      <c r="AC20" s="713"/>
      <c r="AD20" s="714">
        <v>9574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221128</v>
      </c>
      <c r="BH20" s="681"/>
      <c r="BI20" s="681"/>
      <c r="BJ20" s="681"/>
      <c r="BK20" s="681"/>
      <c r="BL20" s="681"/>
      <c r="BM20" s="681"/>
      <c r="BN20" s="682"/>
      <c r="BO20" s="713">
        <v>3.2</v>
      </c>
      <c r="BP20" s="713"/>
      <c r="BQ20" s="713"/>
      <c r="BR20" s="713"/>
      <c r="BS20" s="686" t="s">
        <v>137</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24261519</v>
      </c>
      <c r="CS20" s="681"/>
      <c r="CT20" s="681"/>
      <c r="CU20" s="681"/>
      <c r="CV20" s="681"/>
      <c r="CW20" s="681"/>
      <c r="CX20" s="681"/>
      <c r="CY20" s="682"/>
      <c r="CZ20" s="713">
        <v>100</v>
      </c>
      <c r="DA20" s="713"/>
      <c r="DB20" s="713"/>
      <c r="DC20" s="713"/>
      <c r="DD20" s="686">
        <v>2420333</v>
      </c>
      <c r="DE20" s="681"/>
      <c r="DF20" s="681"/>
      <c r="DG20" s="681"/>
      <c r="DH20" s="681"/>
      <c r="DI20" s="681"/>
      <c r="DJ20" s="681"/>
      <c r="DK20" s="681"/>
      <c r="DL20" s="681"/>
      <c r="DM20" s="681"/>
      <c r="DN20" s="681"/>
      <c r="DO20" s="681"/>
      <c r="DP20" s="682"/>
      <c r="DQ20" s="686">
        <v>14313250</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4283</v>
      </c>
      <c r="S21" s="681"/>
      <c r="T21" s="681"/>
      <c r="U21" s="681"/>
      <c r="V21" s="681"/>
      <c r="W21" s="681"/>
      <c r="X21" s="681"/>
      <c r="Y21" s="682"/>
      <c r="Z21" s="713">
        <v>0</v>
      </c>
      <c r="AA21" s="713"/>
      <c r="AB21" s="713"/>
      <c r="AC21" s="713"/>
      <c r="AD21" s="714">
        <v>4283</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3904559</v>
      </c>
      <c r="S22" s="681"/>
      <c r="T22" s="681"/>
      <c r="U22" s="681"/>
      <c r="V22" s="681"/>
      <c r="W22" s="681"/>
      <c r="X22" s="681"/>
      <c r="Y22" s="682"/>
      <c r="Z22" s="713">
        <v>15.6</v>
      </c>
      <c r="AA22" s="713"/>
      <c r="AB22" s="713"/>
      <c r="AC22" s="713"/>
      <c r="AD22" s="714">
        <v>3266078</v>
      </c>
      <c r="AE22" s="714"/>
      <c r="AF22" s="714"/>
      <c r="AG22" s="714"/>
      <c r="AH22" s="714"/>
      <c r="AI22" s="714"/>
      <c r="AJ22" s="714"/>
      <c r="AK22" s="714"/>
      <c r="AL22" s="683">
        <v>28.2</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3266078</v>
      </c>
      <c r="S23" s="681"/>
      <c r="T23" s="681"/>
      <c r="U23" s="681"/>
      <c r="V23" s="681"/>
      <c r="W23" s="681"/>
      <c r="X23" s="681"/>
      <c r="Y23" s="682"/>
      <c r="Z23" s="713">
        <v>13.1</v>
      </c>
      <c r="AA23" s="713"/>
      <c r="AB23" s="713"/>
      <c r="AC23" s="713"/>
      <c r="AD23" s="714">
        <v>3266078</v>
      </c>
      <c r="AE23" s="714"/>
      <c r="AF23" s="714"/>
      <c r="AG23" s="714"/>
      <c r="AH23" s="714"/>
      <c r="AI23" s="714"/>
      <c r="AJ23" s="714"/>
      <c r="AK23" s="714"/>
      <c r="AL23" s="683">
        <v>28.2</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v>221128</v>
      </c>
      <c r="BH23" s="681"/>
      <c r="BI23" s="681"/>
      <c r="BJ23" s="681"/>
      <c r="BK23" s="681"/>
      <c r="BL23" s="681"/>
      <c r="BM23" s="681"/>
      <c r="BN23" s="682"/>
      <c r="BO23" s="713">
        <v>3.2</v>
      </c>
      <c r="BP23" s="713"/>
      <c r="BQ23" s="713"/>
      <c r="BR23" s="713"/>
      <c r="BS23" s="686" t="s">
        <v>282</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638481</v>
      </c>
      <c r="S24" s="681"/>
      <c r="T24" s="681"/>
      <c r="U24" s="681"/>
      <c r="V24" s="681"/>
      <c r="W24" s="681"/>
      <c r="X24" s="681"/>
      <c r="Y24" s="682"/>
      <c r="Z24" s="713">
        <v>2.6</v>
      </c>
      <c r="AA24" s="713"/>
      <c r="AB24" s="713"/>
      <c r="AC24" s="713"/>
      <c r="AD24" s="714" t="s">
        <v>137</v>
      </c>
      <c r="AE24" s="714"/>
      <c r="AF24" s="714"/>
      <c r="AG24" s="714"/>
      <c r="AH24" s="714"/>
      <c r="AI24" s="714"/>
      <c r="AJ24" s="714"/>
      <c r="AK24" s="714"/>
      <c r="AL24" s="683" t="s">
        <v>137</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8732234</v>
      </c>
      <c r="CS24" s="736"/>
      <c r="CT24" s="736"/>
      <c r="CU24" s="736"/>
      <c r="CV24" s="736"/>
      <c r="CW24" s="736"/>
      <c r="CX24" s="736"/>
      <c r="CY24" s="779"/>
      <c r="CZ24" s="780">
        <v>36</v>
      </c>
      <c r="DA24" s="751"/>
      <c r="DB24" s="751"/>
      <c r="DC24" s="783"/>
      <c r="DD24" s="778">
        <v>5943265</v>
      </c>
      <c r="DE24" s="736"/>
      <c r="DF24" s="736"/>
      <c r="DG24" s="736"/>
      <c r="DH24" s="736"/>
      <c r="DI24" s="736"/>
      <c r="DJ24" s="736"/>
      <c r="DK24" s="779"/>
      <c r="DL24" s="778">
        <v>5862966</v>
      </c>
      <c r="DM24" s="736"/>
      <c r="DN24" s="736"/>
      <c r="DO24" s="736"/>
      <c r="DP24" s="736"/>
      <c r="DQ24" s="736"/>
      <c r="DR24" s="736"/>
      <c r="DS24" s="736"/>
      <c r="DT24" s="736"/>
      <c r="DU24" s="736"/>
      <c r="DV24" s="779"/>
      <c r="DW24" s="780">
        <v>48.1</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137</v>
      </c>
      <c r="AA25" s="713"/>
      <c r="AB25" s="713"/>
      <c r="AC25" s="713"/>
      <c r="AD25" s="714" t="s">
        <v>137</v>
      </c>
      <c r="AE25" s="714"/>
      <c r="AF25" s="714"/>
      <c r="AG25" s="714"/>
      <c r="AH25" s="714"/>
      <c r="AI25" s="714"/>
      <c r="AJ25" s="714"/>
      <c r="AK25" s="714"/>
      <c r="AL25" s="683" t="s">
        <v>137</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2975148</v>
      </c>
      <c r="CS25" s="699"/>
      <c r="CT25" s="699"/>
      <c r="CU25" s="699"/>
      <c r="CV25" s="699"/>
      <c r="CW25" s="699"/>
      <c r="CX25" s="699"/>
      <c r="CY25" s="700"/>
      <c r="CZ25" s="683">
        <v>12.3</v>
      </c>
      <c r="DA25" s="701"/>
      <c r="DB25" s="701"/>
      <c r="DC25" s="702"/>
      <c r="DD25" s="686">
        <v>2756448</v>
      </c>
      <c r="DE25" s="699"/>
      <c r="DF25" s="699"/>
      <c r="DG25" s="699"/>
      <c r="DH25" s="699"/>
      <c r="DI25" s="699"/>
      <c r="DJ25" s="699"/>
      <c r="DK25" s="700"/>
      <c r="DL25" s="686">
        <v>2751888</v>
      </c>
      <c r="DM25" s="699"/>
      <c r="DN25" s="699"/>
      <c r="DO25" s="699"/>
      <c r="DP25" s="699"/>
      <c r="DQ25" s="699"/>
      <c r="DR25" s="699"/>
      <c r="DS25" s="699"/>
      <c r="DT25" s="699"/>
      <c r="DU25" s="699"/>
      <c r="DV25" s="700"/>
      <c r="DW25" s="683">
        <v>22.6</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12316270</v>
      </c>
      <c r="S26" s="681"/>
      <c r="T26" s="681"/>
      <c r="U26" s="681"/>
      <c r="V26" s="681"/>
      <c r="W26" s="681"/>
      <c r="X26" s="681"/>
      <c r="Y26" s="682"/>
      <c r="Z26" s="713">
        <v>49.3</v>
      </c>
      <c r="AA26" s="713"/>
      <c r="AB26" s="713"/>
      <c r="AC26" s="713"/>
      <c r="AD26" s="714">
        <v>11456661</v>
      </c>
      <c r="AE26" s="714"/>
      <c r="AF26" s="714"/>
      <c r="AG26" s="714"/>
      <c r="AH26" s="714"/>
      <c r="AI26" s="714"/>
      <c r="AJ26" s="714"/>
      <c r="AK26" s="714"/>
      <c r="AL26" s="683">
        <v>98.9</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1831724</v>
      </c>
      <c r="CS26" s="681"/>
      <c r="CT26" s="681"/>
      <c r="CU26" s="681"/>
      <c r="CV26" s="681"/>
      <c r="CW26" s="681"/>
      <c r="CX26" s="681"/>
      <c r="CY26" s="682"/>
      <c r="CZ26" s="683">
        <v>7.5</v>
      </c>
      <c r="DA26" s="701"/>
      <c r="DB26" s="701"/>
      <c r="DC26" s="702"/>
      <c r="DD26" s="686">
        <v>1673351</v>
      </c>
      <c r="DE26" s="681"/>
      <c r="DF26" s="681"/>
      <c r="DG26" s="681"/>
      <c r="DH26" s="681"/>
      <c r="DI26" s="681"/>
      <c r="DJ26" s="681"/>
      <c r="DK26" s="682"/>
      <c r="DL26" s="686" t="s">
        <v>137</v>
      </c>
      <c r="DM26" s="681"/>
      <c r="DN26" s="681"/>
      <c r="DO26" s="681"/>
      <c r="DP26" s="681"/>
      <c r="DQ26" s="681"/>
      <c r="DR26" s="681"/>
      <c r="DS26" s="681"/>
      <c r="DT26" s="681"/>
      <c r="DU26" s="681"/>
      <c r="DV26" s="682"/>
      <c r="DW26" s="683" t="s">
        <v>137</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6397</v>
      </c>
      <c r="S27" s="681"/>
      <c r="T27" s="681"/>
      <c r="U27" s="681"/>
      <c r="V27" s="681"/>
      <c r="W27" s="681"/>
      <c r="X27" s="681"/>
      <c r="Y27" s="682"/>
      <c r="Z27" s="713">
        <v>0</v>
      </c>
      <c r="AA27" s="713"/>
      <c r="AB27" s="713"/>
      <c r="AC27" s="713"/>
      <c r="AD27" s="714">
        <v>6397</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6864374</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3594439</v>
      </c>
      <c r="CS27" s="699"/>
      <c r="CT27" s="699"/>
      <c r="CU27" s="699"/>
      <c r="CV27" s="699"/>
      <c r="CW27" s="699"/>
      <c r="CX27" s="699"/>
      <c r="CY27" s="700"/>
      <c r="CZ27" s="683">
        <v>14.8</v>
      </c>
      <c r="DA27" s="701"/>
      <c r="DB27" s="701"/>
      <c r="DC27" s="702"/>
      <c r="DD27" s="686">
        <v>1077239</v>
      </c>
      <c r="DE27" s="699"/>
      <c r="DF27" s="699"/>
      <c r="DG27" s="699"/>
      <c r="DH27" s="699"/>
      <c r="DI27" s="699"/>
      <c r="DJ27" s="699"/>
      <c r="DK27" s="700"/>
      <c r="DL27" s="686">
        <v>1001500</v>
      </c>
      <c r="DM27" s="699"/>
      <c r="DN27" s="699"/>
      <c r="DO27" s="699"/>
      <c r="DP27" s="699"/>
      <c r="DQ27" s="699"/>
      <c r="DR27" s="699"/>
      <c r="DS27" s="699"/>
      <c r="DT27" s="699"/>
      <c r="DU27" s="699"/>
      <c r="DV27" s="700"/>
      <c r="DW27" s="683">
        <v>8.1999999999999993</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65212</v>
      </c>
      <c r="S28" s="681"/>
      <c r="T28" s="681"/>
      <c r="U28" s="681"/>
      <c r="V28" s="681"/>
      <c r="W28" s="681"/>
      <c r="X28" s="681"/>
      <c r="Y28" s="682"/>
      <c r="Z28" s="713">
        <v>0.3</v>
      </c>
      <c r="AA28" s="713"/>
      <c r="AB28" s="713"/>
      <c r="AC28" s="713"/>
      <c r="AD28" s="714" t="s">
        <v>282</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2162647</v>
      </c>
      <c r="CS28" s="681"/>
      <c r="CT28" s="681"/>
      <c r="CU28" s="681"/>
      <c r="CV28" s="681"/>
      <c r="CW28" s="681"/>
      <c r="CX28" s="681"/>
      <c r="CY28" s="682"/>
      <c r="CZ28" s="683">
        <v>8.9</v>
      </c>
      <c r="DA28" s="701"/>
      <c r="DB28" s="701"/>
      <c r="DC28" s="702"/>
      <c r="DD28" s="686">
        <v>2109578</v>
      </c>
      <c r="DE28" s="681"/>
      <c r="DF28" s="681"/>
      <c r="DG28" s="681"/>
      <c r="DH28" s="681"/>
      <c r="DI28" s="681"/>
      <c r="DJ28" s="681"/>
      <c r="DK28" s="682"/>
      <c r="DL28" s="686">
        <v>2109578</v>
      </c>
      <c r="DM28" s="681"/>
      <c r="DN28" s="681"/>
      <c r="DO28" s="681"/>
      <c r="DP28" s="681"/>
      <c r="DQ28" s="681"/>
      <c r="DR28" s="681"/>
      <c r="DS28" s="681"/>
      <c r="DT28" s="681"/>
      <c r="DU28" s="681"/>
      <c r="DV28" s="682"/>
      <c r="DW28" s="683">
        <v>17.3</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156929</v>
      </c>
      <c r="S29" s="681"/>
      <c r="T29" s="681"/>
      <c r="U29" s="681"/>
      <c r="V29" s="681"/>
      <c r="W29" s="681"/>
      <c r="X29" s="681"/>
      <c r="Y29" s="682"/>
      <c r="Z29" s="713">
        <v>0.6</v>
      </c>
      <c r="AA29" s="713"/>
      <c r="AB29" s="713"/>
      <c r="AC29" s="713"/>
      <c r="AD29" s="714">
        <v>39964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2162439</v>
      </c>
      <c r="CS29" s="699"/>
      <c r="CT29" s="699"/>
      <c r="CU29" s="699"/>
      <c r="CV29" s="699"/>
      <c r="CW29" s="699"/>
      <c r="CX29" s="699"/>
      <c r="CY29" s="700"/>
      <c r="CZ29" s="683">
        <v>8.9</v>
      </c>
      <c r="DA29" s="701"/>
      <c r="DB29" s="701"/>
      <c r="DC29" s="702"/>
      <c r="DD29" s="686">
        <v>2109370</v>
      </c>
      <c r="DE29" s="699"/>
      <c r="DF29" s="699"/>
      <c r="DG29" s="699"/>
      <c r="DH29" s="699"/>
      <c r="DI29" s="699"/>
      <c r="DJ29" s="699"/>
      <c r="DK29" s="700"/>
      <c r="DL29" s="686">
        <v>2109370</v>
      </c>
      <c r="DM29" s="699"/>
      <c r="DN29" s="699"/>
      <c r="DO29" s="699"/>
      <c r="DP29" s="699"/>
      <c r="DQ29" s="699"/>
      <c r="DR29" s="699"/>
      <c r="DS29" s="699"/>
      <c r="DT29" s="699"/>
      <c r="DU29" s="699"/>
      <c r="DV29" s="700"/>
      <c r="DW29" s="683">
        <v>17.3</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62331</v>
      </c>
      <c r="S30" s="681"/>
      <c r="T30" s="681"/>
      <c r="U30" s="681"/>
      <c r="V30" s="681"/>
      <c r="W30" s="681"/>
      <c r="X30" s="681"/>
      <c r="Y30" s="682"/>
      <c r="Z30" s="713">
        <v>0.2</v>
      </c>
      <c r="AA30" s="713"/>
      <c r="AB30" s="713"/>
      <c r="AC30" s="713"/>
      <c r="AD30" s="714" t="s">
        <v>137</v>
      </c>
      <c r="AE30" s="714"/>
      <c r="AF30" s="714"/>
      <c r="AG30" s="714"/>
      <c r="AH30" s="714"/>
      <c r="AI30" s="714"/>
      <c r="AJ30" s="714"/>
      <c r="AK30" s="714"/>
      <c r="AL30" s="683" t="s">
        <v>137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2051188</v>
      </c>
      <c r="CS30" s="681"/>
      <c r="CT30" s="681"/>
      <c r="CU30" s="681"/>
      <c r="CV30" s="681"/>
      <c r="CW30" s="681"/>
      <c r="CX30" s="681"/>
      <c r="CY30" s="682"/>
      <c r="CZ30" s="683">
        <v>8.5</v>
      </c>
      <c r="DA30" s="701"/>
      <c r="DB30" s="701"/>
      <c r="DC30" s="702"/>
      <c r="DD30" s="686">
        <v>1998146</v>
      </c>
      <c r="DE30" s="681"/>
      <c r="DF30" s="681"/>
      <c r="DG30" s="681"/>
      <c r="DH30" s="681"/>
      <c r="DI30" s="681"/>
      <c r="DJ30" s="681"/>
      <c r="DK30" s="682"/>
      <c r="DL30" s="686">
        <v>1998146</v>
      </c>
      <c r="DM30" s="681"/>
      <c r="DN30" s="681"/>
      <c r="DO30" s="681"/>
      <c r="DP30" s="681"/>
      <c r="DQ30" s="681"/>
      <c r="DR30" s="681"/>
      <c r="DS30" s="681"/>
      <c r="DT30" s="681"/>
      <c r="DU30" s="681"/>
      <c r="DV30" s="682"/>
      <c r="DW30" s="683">
        <v>16.399999999999999</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7331663</v>
      </c>
      <c r="S31" s="681"/>
      <c r="T31" s="681"/>
      <c r="U31" s="681"/>
      <c r="V31" s="681"/>
      <c r="W31" s="681"/>
      <c r="X31" s="681"/>
      <c r="Y31" s="682"/>
      <c r="Z31" s="713">
        <v>29.4</v>
      </c>
      <c r="AA31" s="713"/>
      <c r="AB31" s="713"/>
      <c r="AC31" s="713"/>
      <c r="AD31" s="714" t="s">
        <v>137</v>
      </c>
      <c r="AE31" s="714"/>
      <c r="AF31" s="714"/>
      <c r="AG31" s="714"/>
      <c r="AH31" s="714"/>
      <c r="AI31" s="714"/>
      <c r="AJ31" s="714"/>
      <c r="AK31" s="714"/>
      <c r="AL31" s="683" t="s">
        <v>137</v>
      </c>
      <c r="AM31" s="684"/>
      <c r="AN31" s="684"/>
      <c r="AO31" s="715"/>
      <c r="AP31" s="754" t="s">
        <v>310</v>
      </c>
      <c r="AQ31" s="755"/>
      <c r="AR31" s="755"/>
      <c r="AS31" s="755"/>
      <c r="AT31" s="760" t="s">
        <v>311</v>
      </c>
      <c r="AU31" s="231"/>
      <c r="AV31" s="231"/>
      <c r="AW31" s="231"/>
      <c r="AX31" s="746" t="s">
        <v>187</v>
      </c>
      <c r="AY31" s="747"/>
      <c r="AZ31" s="747"/>
      <c r="BA31" s="747"/>
      <c r="BB31" s="747"/>
      <c r="BC31" s="747"/>
      <c r="BD31" s="747"/>
      <c r="BE31" s="747"/>
      <c r="BF31" s="748"/>
      <c r="BG31" s="749">
        <v>98.2</v>
      </c>
      <c r="BH31" s="750"/>
      <c r="BI31" s="750"/>
      <c r="BJ31" s="750"/>
      <c r="BK31" s="750"/>
      <c r="BL31" s="750"/>
      <c r="BM31" s="751">
        <v>95.8</v>
      </c>
      <c r="BN31" s="750"/>
      <c r="BO31" s="750"/>
      <c r="BP31" s="750"/>
      <c r="BQ31" s="752"/>
      <c r="BR31" s="749">
        <v>99.3</v>
      </c>
      <c r="BS31" s="750"/>
      <c r="BT31" s="750"/>
      <c r="BU31" s="750"/>
      <c r="BV31" s="750"/>
      <c r="BW31" s="750"/>
      <c r="BX31" s="751">
        <v>96.7</v>
      </c>
      <c r="BY31" s="750"/>
      <c r="BZ31" s="750"/>
      <c r="CA31" s="750"/>
      <c r="CB31" s="752"/>
      <c r="CD31" s="771"/>
      <c r="CE31" s="772"/>
      <c r="CF31" s="727" t="s">
        <v>312</v>
      </c>
      <c r="CG31" s="724"/>
      <c r="CH31" s="724"/>
      <c r="CI31" s="724"/>
      <c r="CJ31" s="724"/>
      <c r="CK31" s="724"/>
      <c r="CL31" s="724"/>
      <c r="CM31" s="724"/>
      <c r="CN31" s="724"/>
      <c r="CO31" s="724"/>
      <c r="CP31" s="724"/>
      <c r="CQ31" s="725"/>
      <c r="CR31" s="680">
        <v>111251</v>
      </c>
      <c r="CS31" s="699"/>
      <c r="CT31" s="699"/>
      <c r="CU31" s="699"/>
      <c r="CV31" s="699"/>
      <c r="CW31" s="699"/>
      <c r="CX31" s="699"/>
      <c r="CY31" s="700"/>
      <c r="CZ31" s="683">
        <v>0.5</v>
      </c>
      <c r="DA31" s="701"/>
      <c r="DB31" s="701"/>
      <c r="DC31" s="702"/>
      <c r="DD31" s="686">
        <v>111224</v>
      </c>
      <c r="DE31" s="699"/>
      <c r="DF31" s="699"/>
      <c r="DG31" s="699"/>
      <c r="DH31" s="699"/>
      <c r="DI31" s="699"/>
      <c r="DJ31" s="699"/>
      <c r="DK31" s="700"/>
      <c r="DL31" s="686">
        <v>111224</v>
      </c>
      <c r="DM31" s="699"/>
      <c r="DN31" s="699"/>
      <c r="DO31" s="699"/>
      <c r="DP31" s="699"/>
      <c r="DQ31" s="699"/>
      <c r="DR31" s="699"/>
      <c r="DS31" s="699"/>
      <c r="DT31" s="699"/>
      <c r="DU31" s="699"/>
      <c r="DV31" s="700"/>
      <c r="DW31" s="683">
        <v>0.9</v>
      </c>
      <c r="DX31" s="701"/>
      <c r="DY31" s="701"/>
      <c r="DZ31" s="701"/>
      <c r="EA31" s="701"/>
      <c r="EB31" s="701"/>
      <c r="EC31" s="719"/>
    </row>
    <row r="32" spans="2:133" ht="11.25" customHeight="1" x14ac:dyDescent="0.15">
      <c r="B32" s="763" t="s">
        <v>313</v>
      </c>
      <c r="C32" s="764"/>
      <c r="D32" s="764"/>
      <c r="E32" s="764"/>
      <c r="F32" s="764"/>
      <c r="G32" s="764"/>
      <c r="H32" s="764"/>
      <c r="I32" s="764"/>
      <c r="J32" s="764"/>
      <c r="K32" s="764"/>
      <c r="L32" s="764"/>
      <c r="M32" s="764"/>
      <c r="N32" s="764"/>
      <c r="O32" s="764"/>
      <c r="P32" s="764"/>
      <c r="Q32" s="765"/>
      <c r="R32" s="680">
        <v>13662</v>
      </c>
      <c r="S32" s="681"/>
      <c r="T32" s="681"/>
      <c r="U32" s="681"/>
      <c r="V32" s="681"/>
      <c r="W32" s="681"/>
      <c r="X32" s="681"/>
      <c r="Y32" s="682"/>
      <c r="Z32" s="713">
        <v>0.1</v>
      </c>
      <c r="AA32" s="713"/>
      <c r="AB32" s="713"/>
      <c r="AC32" s="713"/>
      <c r="AD32" s="714">
        <v>13662</v>
      </c>
      <c r="AE32" s="714"/>
      <c r="AF32" s="714"/>
      <c r="AG32" s="714"/>
      <c r="AH32" s="714"/>
      <c r="AI32" s="714"/>
      <c r="AJ32" s="714"/>
      <c r="AK32" s="714"/>
      <c r="AL32" s="683">
        <v>0.1</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98.9</v>
      </c>
      <c r="BH32" s="699"/>
      <c r="BI32" s="699"/>
      <c r="BJ32" s="699"/>
      <c r="BK32" s="699"/>
      <c r="BL32" s="699"/>
      <c r="BM32" s="684">
        <v>96.2</v>
      </c>
      <c r="BN32" s="745"/>
      <c r="BO32" s="745"/>
      <c r="BP32" s="745"/>
      <c r="BQ32" s="723"/>
      <c r="BR32" s="753">
        <v>99</v>
      </c>
      <c r="BS32" s="699"/>
      <c r="BT32" s="699"/>
      <c r="BU32" s="699"/>
      <c r="BV32" s="699"/>
      <c r="BW32" s="699"/>
      <c r="BX32" s="684">
        <v>96.2</v>
      </c>
      <c r="BY32" s="745"/>
      <c r="BZ32" s="745"/>
      <c r="CA32" s="745"/>
      <c r="CB32" s="723"/>
      <c r="CD32" s="773"/>
      <c r="CE32" s="774"/>
      <c r="CF32" s="727" t="s">
        <v>316</v>
      </c>
      <c r="CG32" s="724"/>
      <c r="CH32" s="724"/>
      <c r="CI32" s="724"/>
      <c r="CJ32" s="724"/>
      <c r="CK32" s="724"/>
      <c r="CL32" s="724"/>
      <c r="CM32" s="724"/>
      <c r="CN32" s="724"/>
      <c r="CO32" s="724"/>
      <c r="CP32" s="724"/>
      <c r="CQ32" s="725"/>
      <c r="CR32" s="680">
        <v>208</v>
      </c>
      <c r="CS32" s="681"/>
      <c r="CT32" s="681"/>
      <c r="CU32" s="681"/>
      <c r="CV32" s="681"/>
      <c r="CW32" s="681"/>
      <c r="CX32" s="681"/>
      <c r="CY32" s="682"/>
      <c r="CZ32" s="683">
        <v>0</v>
      </c>
      <c r="DA32" s="701"/>
      <c r="DB32" s="701"/>
      <c r="DC32" s="702"/>
      <c r="DD32" s="686">
        <v>208</v>
      </c>
      <c r="DE32" s="681"/>
      <c r="DF32" s="681"/>
      <c r="DG32" s="681"/>
      <c r="DH32" s="681"/>
      <c r="DI32" s="681"/>
      <c r="DJ32" s="681"/>
      <c r="DK32" s="682"/>
      <c r="DL32" s="686">
        <v>208</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1542052</v>
      </c>
      <c r="S33" s="681"/>
      <c r="T33" s="681"/>
      <c r="U33" s="681"/>
      <c r="V33" s="681"/>
      <c r="W33" s="681"/>
      <c r="X33" s="681"/>
      <c r="Y33" s="682"/>
      <c r="Z33" s="713">
        <v>6.2</v>
      </c>
      <c r="AA33" s="713"/>
      <c r="AB33" s="713"/>
      <c r="AC33" s="713"/>
      <c r="AD33" s="714" t="s">
        <v>137</v>
      </c>
      <c r="AE33" s="714"/>
      <c r="AF33" s="714"/>
      <c r="AG33" s="714"/>
      <c r="AH33" s="714"/>
      <c r="AI33" s="714"/>
      <c r="AJ33" s="714"/>
      <c r="AK33" s="714"/>
      <c r="AL33" s="683" t="s">
        <v>137</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97.6</v>
      </c>
      <c r="BH33" s="665"/>
      <c r="BI33" s="665"/>
      <c r="BJ33" s="665"/>
      <c r="BK33" s="665"/>
      <c r="BL33" s="665"/>
      <c r="BM33" s="707">
        <v>95.4</v>
      </c>
      <c r="BN33" s="665"/>
      <c r="BO33" s="665"/>
      <c r="BP33" s="665"/>
      <c r="BQ33" s="709"/>
      <c r="BR33" s="744">
        <v>99.5</v>
      </c>
      <c r="BS33" s="665"/>
      <c r="BT33" s="665"/>
      <c r="BU33" s="665"/>
      <c r="BV33" s="665"/>
      <c r="BW33" s="665"/>
      <c r="BX33" s="707">
        <v>97</v>
      </c>
      <c r="BY33" s="665"/>
      <c r="BZ33" s="665"/>
      <c r="CA33" s="665"/>
      <c r="CB33" s="709"/>
      <c r="CD33" s="727" t="s">
        <v>319</v>
      </c>
      <c r="CE33" s="724"/>
      <c r="CF33" s="724"/>
      <c r="CG33" s="724"/>
      <c r="CH33" s="724"/>
      <c r="CI33" s="724"/>
      <c r="CJ33" s="724"/>
      <c r="CK33" s="724"/>
      <c r="CL33" s="724"/>
      <c r="CM33" s="724"/>
      <c r="CN33" s="724"/>
      <c r="CO33" s="724"/>
      <c r="CP33" s="724"/>
      <c r="CQ33" s="725"/>
      <c r="CR33" s="680">
        <v>13108952</v>
      </c>
      <c r="CS33" s="699"/>
      <c r="CT33" s="699"/>
      <c r="CU33" s="699"/>
      <c r="CV33" s="699"/>
      <c r="CW33" s="699"/>
      <c r="CX33" s="699"/>
      <c r="CY33" s="700"/>
      <c r="CZ33" s="683">
        <v>54</v>
      </c>
      <c r="DA33" s="701"/>
      <c r="DB33" s="701"/>
      <c r="DC33" s="702"/>
      <c r="DD33" s="686">
        <v>7697466</v>
      </c>
      <c r="DE33" s="699"/>
      <c r="DF33" s="699"/>
      <c r="DG33" s="699"/>
      <c r="DH33" s="699"/>
      <c r="DI33" s="699"/>
      <c r="DJ33" s="699"/>
      <c r="DK33" s="700"/>
      <c r="DL33" s="686">
        <v>4925994</v>
      </c>
      <c r="DM33" s="699"/>
      <c r="DN33" s="699"/>
      <c r="DO33" s="699"/>
      <c r="DP33" s="699"/>
      <c r="DQ33" s="699"/>
      <c r="DR33" s="699"/>
      <c r="DS33" s="699"/>
      <c r="DT33" s="699"/>
      <c r="DU33" s="699"/>
      <c r="DV33" s="700"/>
      <c r="DW33" s="683">
        <v>40.4</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153510</v>
      </c>
      <c r="S34" s="681"/>
      <c r="T34" s="681"/>
      <c r="U34" s="681"/>
      <c r="V34" s="681"/>
      <c r="W34" s="681"/>
      <c r="X34" s="681"/>
      <c r="Y34" s="682"/>
      <c r="Z34" s="713">
        <v>0.6</v>
      </c>
      <c r="AA34" s="713"/>
      <c r="AB34" s="713"/>
      <c r="AC34" s="713"/>
      <c r="AD34" s="714">
        <v>4098</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3397056</v>
      </c>
      <c r="CS34" s="681"/>
      <c r="CT34" s="681"/>
      <c r="CU34" s="681"/>
      <c r="CV34" s="681"/>
      <c r="CW34" s="681"/>
      <c r="CX34" s="681"/>
      <c r="CY34" s="682"/>
      <c r="CZ34" s="683">
        <v>14</v>
      </c>
      <c r="DA34" s="701"/>
      <c r="DB34" s="701"/>
      <c r="DC34" s="702"/>
      <c r="DD34" s="686">
        <v>2701049</v>
      </c>
      <c r="DE34" s="681"/>
      <c r="DF34" s="681"/>
      <c r="DG34" s="681"/>
      <c r="DH34" s="681"/>
      <c r="DI34" s="681"/>
      <c r="DJ34" s="681"/>
      <c r="DK34" s="682"/>
      <c r="DL34" s="686">
        <v>1530018</v>
      </c>
      <c r="DM34" s="681"/>
      <c r="DN34" s="681"/>
      <c r="DO34" s="681"/>
      <c r="DP34" s="681"/>
      <c r="DQ34" s="681"/>
      <c r="DR34" s="681"/>
      <c r="DS34" s="681"/>
      <c r="DT34" s="681"/>
      <c r="DU34" s="681"/>
      <c r="DV34" s="682"/>
      <c r="DW34" s="683">
        <v>12.6</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805761</v>
      </c>
      <c r="S35" s="681"/>
      <c r="T35" s="681"/>
      <c r="U35" s="681"/>
      <c r="V35" s="681"/>
      <c r="W35" s="681"/>
      <c r="X35" s="681"/>
      <c r="Y35" s="682"/>
      <c r="Z35" s="713">
        <v>3.2</v>
      </c>
      <c r="AA35" s="713"/>
      <c r="AB35" s="713"/>
      <c r="AC35" s="713"/>
      <c r="AD35" s="714" t="s">
        <v>137</v>
      </c>
      <c r="AE35" s="714"/>
      <c r="AF35" s="714"/>
      <c r="AG35" s="714"/>
      <c r="AH35" s="714"/>
      <c r="AI35" s="714"/>
      <c r="AJ35" s="714"/>
      <c r="AK35" s="714"/>
      <c r="AL35" s="683" t="s">
        <v>137</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164144</v>
      </c>
      <c r="CS35" s="699"/>
      <c r="CT35" s="699"/>
      <c r="CU35" s="699"/>
      <c r="CV35" s="699"/>
      <c r="CW35" s="699"/>
      <c r="CX35" s="699"/>
      <c r="CY35" s="700"/>
      <c r="CZ35" s="683">
        <v>0.7</v>
      </c>
      <c r="DA35" s="701"/>
      <c r="DB35" s="701"/>
      <c r="DC35" s="702"/>
      <c r="DD35" s="686">
        <v>150024</v>
      </c>
      <c r="DE35" s="699"/>
      <c r="DF35" s="699"/>
      <c r="DG35" s="699"/>
      <c r="DH35" s="699"/>
      <c r="DI35" s="699"/>
      <c r="DJ35" s="699"/>
      <c r="DK35" s="700"/>
      <c r="DL35" s="686">
        <v>150024</v>
      </c>
      <c r="DM35" s="699"/>
      <c r="DN35" s="699"/>
      <c r="DO35" s="699"/>
      <c r="DP35" s="699"/>
      <c r="DQ35" s="699"/>
      <c r="DR35" s="699"/>
      <c r="DS35" s="699"/>
      <c r="DT35" s="699"/>
      <c r="DU35" s="699"/>
      <c r="DV35" s="700"/>
      <c r="DW35" s="683">
        <v>1.2</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11623</v>
      </c>
      <c r="S36" s="681"/>
      <c r="T36" s="681"/>
      <c r="U36" s="681"/>
      <c r="V36" s="681"/>
      <c r="W36" s="681"/>
      <c r="X36" s="681"/>
      <c r="Y36" s="682"/>
      <c r="Z36" s="713">
        <v>0</v>
      </c>
      <c r="AA36" s="713"/>
      <c r="AB36" s="713"/>
      <c r="AC36" s="713"/>
      <c r="AD36" s="714" t="s">
        <v>137</v>
      </c>
      <c r="AE36" s="714"/>
      <c r="AF36" s="714"/>
      <c r="AG36" s="714"/>
      <c r="AH36" s="714"/>
      <c r="AI36" s="714"/>
      <c r="AJ36" s="714"/>
      <c r="AK36" s="714"/>
      <c r="AL36" s="683" t="s">
        <v>137</v>
      </c>
      <c r="AM36" s="684"/>
      <c r="AN36" s="684"/>
      <c r="AO36" s="715"/>
      <c r="AP36" s="235"/>
      <c r="AQ36" s="732" t="s">
        <v>327</v>
      </c>
      <c r="AR36" s="733"/>
      <c r="AS36" s="733"/>
      <c r="AT36" s="733"/>
      <c r="AU36" s="733"/>
      <c r="AV36" s="733"/>
      <c r="AW36" s="733"/>
      <c r="AX36" s="733"/>
      <c r="AY36" s="734"/>
      <c r="AZ36" s="735">
        <v>3102757</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37165</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7403086</v>
      </c>
      <c r="CS36" s="681"/>
      <c r="CT36" s="681"/>
      <c r="CU36" s="681"/>
      <c r="CV36" s="681"/>
      <c r="CW36" s="681"/>
      <c r="CX36" s="681"/>
      <c r="CY36" s="682"/>
      <c r="CZ36" s="683">
        <v>30.5</v>
      </c>
      <c r="DA36" s="701"/>
      <c r="DB36" s="701"/>
      <c r="DC36" s="702"/>
      <c r="DD36" s="686">
        <v>3023603</v>
      </c>
      <c r="DE36" s="681"/>
      <c r="DF36" s="681"/>
      <c r="DG36" s="681"/>
      <c r="DH36" s="681"/>
      <c r="DI36" s="681"/>
      <c r="DJ36" s="681"/>
      <c r="DK36" s="682"/>
      <c r="DL36" s="686">
        <v>1813429</v>
      </c>
      <c r="DM36" s="681"/>
      <c r="DN36" s="681"/>
      <c r="DO36" s="681"/>
      <c r="DP36" s="681"/>
      <c r="DQ36" s="681"/>
      <c r="DR36" s="681"/>
      <c r="DS36" s="681"/>
      <c r="DT36" s="681"/>
      <c r="DU36" s="681"/>
      <c r="DV36" s="682"/>
      <c r="DW36" s="683">
        <v>14.9</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451292</v>
      </c>
      <c r="S37" s="681"/>
      <c r="T37" s="681"/>
      <c r="U37" s="681"/>
      <c r="V37" s="681"/>
      <c r="W37" s="681"/>
      <c r="X37" s="681"/>
      <c r="Y37" s="682"/>
      <c r="Z37" s="713">
        <v>1.8</v>
      </c>
      <c r="AA37" s="713"/>
      <c r="AB37" s="713"/>
      <c r="AC37" s="713"/>
      <c r="AD37" s="714" t="s">
        <v>137</v>
      </c>
      <c r="AE37" s="714"/>
      <c r="AF37" s="714"/>
      <c r="AG37" s="714"/>
      <c r="AH37" s="714"/>
      <c r="AI37" s="714"/>
      <c r="AJ37" s="714"/>
      <c r="AK37" s="714"/>
      <c r="AL37" s="683" t="s">
        <v>137</v>
      </c>
      <c r="AM37" s="684"/>
      <c r="AN37" s="684"/>
      <c r="AO37" s="715"/>
      <c r="AQ37" s="720" t="s">
        <v>331</v>
      </c>
      <c r="AR37" s="721"/>
      <c r="AS37" s="721"/>
      <c r="AT37" s="721"/>
      <c r="AU37" s="721"/>
      <c r="AV37" s="721"/>
      <c r="AW37" s="721"/>
      <c r="AX37" s="721"/>
      <c r="AY37" s="722"/>
      <c r="AZ37" s="680">
        <v>1017766</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25126</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897807</v>
      </c>
      <c r="CS37" s="699"/>
      <c r="CT37" s="699"/>
      <c r="CU37" s="699"/>
      <c r="CV37" s="699"/>
      <c r="CW37" s="699"/>
      <c r="CX37" s="699"/>
      <c r="CY37" s="700"/>
      <c r="CZ37" s="683">
        <v>3.7</v>
      </c>
      <c r="DA37" s="701"/>
      <c r="DB37" s="701"/>
      <c r="DC37" s="702"/>
      <c r="DD37" s="686">
        <v>891011</v>
      </c>
      <c r="DE37" s="699"/>
      <c r="DF37" s="699"/>
      <c r="DG37" s="699"/>
      <c r="DH37" s="699"/>
      <c r="DI37" s="699"/>
      <c r="DJ37" s="699"/>
      <c r="DK37" s="700"/>
      <c r="DL37" s="686">
        <v>835661</v>
      </c>
      <c r="DM37" s="699"/>
      <c r="DN37" s="699"/>
      <c r="DO37" s="699"/>
      <c r="DP37" s="699"/>
      <c r="DQ37" s="699"/>
      <c r="DR37" s="699"/>
      <c r="DS37" s="699"/>
      <c r="DT37" s="699"/>
      <c r="DU37" s="699"/>
      <c r="DV37" s="700"/>
      <c r="DW37" s="683">
        <v>6.9</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461429</v>
      </c>
      <c r="S38" s="681"/>
      <c r="T38" s="681"/>
      <c r="U38" s="681"/>
      <c r="V38" s="681"/>
      <c r="W38" s="681"/>
      <c r="X38" s="681"/>
      <c r="Y38" s="682"/>
      <c r="Z38" s="713">
        <v>1.8</v>
      </c>
      <c r="AA38" s="713"/>
      <c r="AB38" s="713"/>
      <c r="AC38" s="713"/>
      <c r="AD38" s="714">
        <v>58617</v>
      </c>
      <c r="AE38" s="714"/>
      <c r="AF38" s="714"/>
      <c r="AG38" s="714"/>
      <c r="AH38" s="714"/>
      <c r="AI38" s="714"/>
      <c r="AJ38" s="714"/>
      <c r="AK38" s="714"/>
      <c r="AL38" s="683">
        <v>0.5</v>
      </c>
      <c r="AM38" s="684"/>
      <c r="AN38" s="684"/>
      <c r="AO38" s="715"/>
      <c r="AQ38" s="720" t="s">
        <v>335</v>
      </c>
      <c r="AR38" s="721"/>
      <c r="AS38" s="721"/>
      <c r="AT38" s="721"/>
      <c r="AU38" s="721"/>
      <c r="AV38" s="721"/>
      <c r="AW38" s="721"/>
      <c r="AX38" s="721"/>
      <c r="AY38" s="722"/>
      <c r="AZ38" s="680">
        <v>627497</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4771</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1450144</v>
      </c>
      <c r="CS38" s="681"/>
      <c r="CT38" s="681"/>
      <c r="CU38" s="681"/>
      <c r="CV38" s="681"/>
      <c r="CW38" s="681"/>
      <c r="CX38" s="681"/>
      <c r="CY38" s="682"/>
      <c r="CZ38" s="683">
        <v>6</v>
      </c>
      <c r="DA38" s="701"/>
      <c r="DB38" s="701"/>
      <c r="DC38" s="702"/>
      <c r="DD38" s="686">
        <v>1181219</v>
      </c>
      <c r="DE38" s="681"/>
      <c r="DF38" s="681"/>
      <c r="DG38" s="681"/>
      <c r="DH38" s="681"/>
      <c r="DI38" s="681"/>
      <c r="DJ38" s="681"/>
      <c r="DK38" s="682"/>
      <c r="DL38" s="686">
        <v>1091021</v>
      </c>
      <c r="DM38" s="681"/>
      <c r="DN38" s="681"/>
      <c r="DO38" s="681"/>
      <c r="DP38" s="681"/>
      <c r="DQ38" s="681"/>
      <c r="DR38" s="681"/>
      <c r="DS38" s="681"/>
      <c r="DT38" s="681"/>
      <c r="DU38" s="681"/>
      <c r="DV38" s="682"/>
      <c r="DW38" s="683">
        <v>9</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1589000</v>
      </c>
      <c r="S39" s="681"/>
      <c r="T39" s="681"/>
      <c r="U39" s="681"/>
      <c r="V39" s="681"/>
      <c r="W39" s="681"/>
      <c r="X39" s="681"/>
      <c r="Y39" s="682"/>
      <c r="Z39" s="713">
        <v>6.4</v>
      </c>
      <c r="AA39" s="713"/>
      <c r="AB39" s="713"/>
      <c r="AC39" s="713"/>
      <c r="AD39" s="714" t="s">
        <v>137</v>
      </c>
      <c r="AE39" s="714"/>
      <c r="AF39" s="714"/>
      <c r="AG39" s="714"/>
      <c r="AH39" s="714"/>
      <c r="AI39" s="714"/>
      <c r="AJ39" s="714"/>
      <c r="AK39" s="714"/>
      <c r="AL39" s="683" t="s">
        <v>137</v>
      </c>
      <c r="AM39" s="684"/>
      <c r="AN39" s="684"/>
      <c r="AO39" s="715"/>
      <c r="AQ39" s="720" t="s">
        <v>339</v>
      </c>
      <c r="AR39" s="721"/>
      <c r="AS39" s="721"/>
      <c r="AT39" s="721"/>
      <c r="AU39" s="721"/>
      <c r="AV39" s="721"/>
      <c r="AW39" s="721"/>
      <c r="AX39" s="721"/>
      <c r="AY39" s="722"/>
      <c r="AZ39" s="680">
        <v>7350</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7575</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330012</v>
      </c>
      <c r="CS39" s="699"/>
      <c r="CT39" s="699"/>
      <c r="CU39" s="699"/>
      <c r="CV39" s="699"/>
      <c r="CW39" s="699"/>
      <c r="CX39" s="699"/>
      <c r="CY39" s="700"/>
      <c r="CZ39" s="683">
        <v>1.4</v>
      </c>
      <c r="DA39" s="701"/>
      <c r="DB39" s="701"/>
      <c r="DC39" s="702"/>
      <c r="DD39" s="686">
        <v>300000</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137</v>
      </c>
      <c r="AA40" s="713"/>
      <c r="AB40" s="713"/>
      <c r="AC40" s="713"/>
      <c r="AD40" s="714" t="s">
        <v>137</v>
      </c>
      <c r="AE40" s="714"/>
      <c r="AF40" s="714"/>
      <c r="AG40" s="714"/>
      <c r="AH40" s="714"/>
      <c r="AI40" s="714"/>
      <c r="AJ40" s="714"/>
      <c r="AK40" s="714"/>
      <c r="AL40" s="683" t="s">
        <v>137</v>
      </c>
      <c r="AM40" s="684"/>
      <c r="AN40" s="684"/>
      <c r="AO40" s="715"/>
      <c r="AQ40" s="720" t="s">
        <v>343</v>
      </c>
      <c r="AR40" s="721"/>
      <c r="AS40" s="721"/>
      <c r="AT40" s="721"/>
      <c r="AU40" s="721"/>
      <c r="AV40" s="721"/>
      <c r="AW40" s="721"/>
      <c r="AX40" s="721"/>
      <c r="AY40" s="722"/>
      <c r="AZ40" s="680" t="s">
        <v>137</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101</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364510</v>
      </c>
      <c r="CS40" s="681"/>
      <c r="CT40" s="681"/>
      <c r="CU40" s="681"/>
      <c r="CV40" s="681"/>
      <c r="CW40" s="681"/>
      <c r="CX40" s="681"/>
      <c r="CY40" s="682"/>
      <c r="CZ40" s="683">
        <v>1.5</v>
      </c>
      <c r="DA40" s="701"/>
      <c r="DB40" s="701"/>
      <c r="DC40" s="702"/>
      <c r="DD40" s="686">
        <v>341571</v>
      </c>
      <c r="DE40" s="681"/>
      <c r="DF40" s="681"/>
      <c r="DG40" s="681"/>
      <c r="DH40" s="681"/>
      <c r="DI40" s="681"/>
      <c r="DJ40" s="681"/>
      <c r="DK40" s="682"/>
      <c r="DL40" s="686">
        <v>341502</v>
      </c>
      <c r="DM40" s="681"/>
      <c r="DN40" s="681"/>
      <c r="DO40" s="681"/>
      <c r="DP40" s="681"/>
      <c r="DQ40" s="681"/>
      <c r="DR40" s="681"/>
      <c r="DS40" s="681"/>
      <c r="DT40" s="681"/>
      <c r="DU40" s="681"/>
      <c r="DV40" s="682"/>
      <c r="DW40" s="683">
        <v>2.8</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0" t="s">
        <v>348</v>
      </c>
      <c r="AR41" s="721"/>
      <c r="AS41" s="721"/>
      <c r="AT41" s="721"/>
      <c r="AU41" s="721"/>
      <c r="AV41" s="721"/>
      <c r="AW41" s="721"/>
      <c r="AX41" s="721"/>
      <c r="AY41" s="722"/>
      <c r="AZ41" s="680">
        <v>307515</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2</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602000</v>
      </c>
      <c r="S42" s="681"/>
      <c r="T42" s="681"/>
      <c r="U42" s="681"/>
      <c r="V42" s="681"/>
      <c r="W42" s="681"/>
      <c r="X42" s="681"/>
      <c r="Y42" s="682"/>
      <c r="Z42" s="713">
        <v>2.4</v>
      </c>
      <c r="AA42" s="713"/>
      <c r="AB42" s="713"/>
      <c r="AC42" s="713"/>
      <c r="AD42" s="714" t="s">
        <v>137</v>
      </c>
      <c r="AE42" s="714"/>
      <c r="AF42" s="714"/>
      <c r="AG42" s="714"/>
      <c r="AH42" s="714"/>
      <c r="AI42" s="714"/>
      <c r="AJ42" s="714"/>
      <c r="AK42" s="714"/>
      <c r="AL42" s="683" t="s">
        <v>137</v>
      </c>
      <c r="AM42" s="684"/>
      <c r="AN42" s="684"/>
      <c r="AO42" s="715"/>
      <c r="AQ42" s="716" t="s">
        <v>352</v>
      </c>
      <c r="AR42" s="717"/>
      <c r="AS42" s="717"/>
      <c r="AT42" s="717"/>
      <c r="AU42" s="717"/>
      <c r="AV42" s="717"/>
      <c r="AW42" s="717"/>
      <c r="AX42" s="717"/>
      <c r="AY42" s="718"/>
      <c r="AZ42" s="664">
        <v>1142629</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359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2420333</v>
      </c>
      <c r="CS42" s="681"/>
      <c r="CT42" s="681"/>
      <c r="CU42" s="681"/>
      <c r="CV42" s="681"/>
      <c r="CW42" s="681"/>
      <c r="CX42" s="681"/>
      <c r="CY42" s="682"/>
      <c r="CZ42" s="683">
        <v>10</v>
      </c>
      <c r="DA42" s="684"/>
      <c r="DB42" s="684"/>
      <c r="DC42" s="685"/>
      <c r="DD42" s="686">
        <v>672519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24967131</v>
      </c>
      <c r="S43" s="703"/>
      <c r="T43" s="703"/>
      <c r="U43" s="703"/>
      <c r="V43" s="703"/>
      <c r="W43" s="703"/>
      <c r="X43" s="703"/>
      <c r="Y43" s="704"/>
      <c r="Z43" s="705">
        <v>100</v>
      </c>
      <c r="AA43" s="705"/>
      <c r="AB43" s="705"/>
      <c r="AC43" s="705"/>
      <c r="AD43" s="706">
        <v>11579399</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33996</v>
      </c>
      <c r="CS43" s="699"/>
      <c r="CT43" s="699"/>
      <c r="CU43" s="699"/>
      <c r="CV43" s="699"/>
      <c r="CW43" s="699"/>
      <c r="CX43" s="699"/>
      <c r="CY43" s="700"/>
      <c r="CZ43" s="683">
        <v>0.1</v>
      </c>
      <c r="DA43" s="701"/>
      <c r="DB43" s="701"/>
      <c r="DC43" s="702"/>
      <c r="DD43" s="686">
        <v>33836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2420333</v>
      </c>
      <c r="CS44" s="681"/>
      <c r="CT44" s="681"/>
      <c r="CU44" s="681"/>
      <c r="CV44" s="681"/>
      <c r="CW44" s="681"/>
      <c r="CX44" s="681"/>
      <c r="CY44" s="682"/>
      <c r="CZ44" s="683">
        <v>10</v>
      </c>
      <c r="DA44" s="684"/>
      <c r="DB44" s="684"/>
      <c r="DC44" s="685"/>
      <c r="DD44" s="686">
        <v>672519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1171520</v>
      </c>
      <c r="CS45" s="699"/>
      <c r="CT45" s="699"/>
      <c r="CU45" s="699"/>
      <c r="CV45" s="699"/>
      <c r="CW45" s="699"/>
      <c r="CX45" s="699"/>
      <c r="CY45" s="700"/>
      <c r="CZ45" s="683">
        <v>4.8</v>
      </c>
      <c r="DA45" s="701"/>
      <c r="DB45" s="701"/>
      <c r="DC45" s="702"/>
      <c r="DD45" s="686">
        <v>195765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1214142</v>
      </c>
      <c r="CS46" s="681"/>
      <c r="CT46" s="681"/>
      <c r="CU46" s="681"/>
      <c r="CV46" s="681"/>
      <c r="CW46" s="681"/>
      <c r="CX46" s="681"/>
      <c r="CY46" s="682"/>
      <c r="CZ46" s="683">
        <v>5</v>
      </c>
      <c r="DA46" s="684"/>
      <c r="DB46" s="684"/>
      <c r="DC46" s="685"/>
      <c r="DD46" s="686">
        <v>474104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137</v>
      </c>
      <c r="CS47" s="699"/>
      <c r="CT47" s="699"/>
      <c r="CU47" s="699"/>
      <c r="CV47" s="699"/>
      <c r="CW47" s="699"/>
      <c r="CX47" s="699"/>
      <c r="CY47" s="700"/>
      <c r="CZ47" s="683" t="s">
        <v>137</v>
      </c>
      <c r="DA47" s="701"/>
      <c r="DB47" s="701"/>
      <c r="DC47" s="702"/>
      <c r="DD47" s="686" t="s">
        <v>137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137</v>
      </c>
      <c r="DA48" s="684"/>
      <c r="DB48" s="684"/>
      <c r="DC48" s="685"/>
      <c r="DD48" s="686" t="s">
        <v>282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24261519</v>
      </c>
      <c r="CS49" s="665"/>
      <c r="CT49" s="665"/>
      <c r="CU49" s="665"/>
      <c r="CV49" s="665"/>
      <c r="CW49" s="665"/>
      <c r="CX49" s="665"/>
      <c r="CY49" s="666"/>
      <c r="CZ49" s="667">
        <v>100</v>
      </c>
      <c r="DA49" s="668"/>
      <c r="DB49" s="668"/>
      <c r="DC49" s="669"/>
      <c r="DD49" s="670">
        <v>14313250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in4RrN93Om6fsuj7MXenSmw20L8cr0P+k2p7fB5BWQjd0/YjhCQjW1r6H6aeXgANxOVKAewBorJ9K9+ZUksfw==" saltValue="6oAaCMGVTY/cXUApNsf62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573</v>
      </c>
      <c r="C7" s="1146"/>
      <c r="D7" s="1146"/>
      <c r="E7" s="1146"/>
      <c r="F7" s="1146"/>
      <c r="G7" s="1146"/>
      <c r="H7" s="1146"/>
      <c r="I7" s="1146"/>
      <c r="J7" s="1146"/>
      <c r="K7" s="1146"/>
      <c r="L7" s="1146"/>
      <c r="M7" s="1146"/>
      <c r="N7" s="1146"/>
      <c r="O7" s="1146"/>
      <c r="P7" s="1147"/>
      <c r="Q7" s="1199">
        <v>24967</v>
      </c>
      <c r="R7" s="1200"/>
      <c r="S7" s="1200"/>
      <c r="T7" s="1200"/>
      <c r="U7" s="1200"/>
      <c r="V7" s="1200">
        <v>24262</v>
      </c>
      <c r="W7" s="1200"/>
      <c r="X7" s="1200"/>
      <c r="Y7" s="1200"/>
      <c r="Z7" s="1200"/>
      <c r="AA7" s="1200">
        <v>706</v>
      </c>
      <c r="AB7" s="1200"/>
      <c r="AC7" s="1200"/>
      <c r="AD7" s="1200"/>
      <c r="AE7" s="1201"/>
      <c r="AF7" s="1202">
        <v>618</v>
      </c>
      <c r="AG7" s="1203"/>
      <c r="AH7" s="1203"/>
      <c r="AI7" s="1203"/>
      <c r="AJ7" s="1204"/>
      <c r="AK7" s="1186" t="s">
        <v>522</v>
      </c>
      <c r="AL7" s="1187"/>
      <c r="AM7" s="1187"/>
      <c r="AN7" s="1187"/>
      <c r="AO7" s="1187"/>
      <c r="AP7" s="1187">
        <v>21781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13</v>
      </c>
      <c r="CI7" s="1184"/>
      <c r="CJ7" s="1184"/>
      <c r="CK7" s="1184"/>
      <c r="CL7" s="1185"/>
      <c r="CM7" s="1183">
        <v>100</v>
      </c>
      <c r="CN7" s="1184"/>
      <c r="CO7" s="1184"/>
      <c r="CP7" s="1184"/>
      <c r="CQ7" s="1185"/>
      <c r="CR7" s="1183">
        <v>15</v>
      </c>
      <c r="CS7" s="1184"/>
      <c r="CT7" s="1184"/>
      <c r="CU7" s="1184"/>
      <c r="CV7" s="1185"/>
      <c r="CW7" s="1183" t="s">
        <v>522</v>
      </c>
      <c r="CX7" s="1184"/>
      <c r="CY7" s="1184"/>
      <c r="CZ7" s="1184"/>
      <c r="DA7" s="1185"/>
      <c r="DB7" s="1183" t="s">
        <v>522</v>
      </c>
      <c r="DC7" s="1184"/>
      <c r="DD7" s="1184"/>
      <c r="DE7" s="1184"/>
      <c r="DF7" s="1185"/>
      <c r="DG7" s="1183" t="s">
        <v>522</v>
      </c>
      <c r="DH7" s="1184"/>
      <c r="DI7" s="1184"/>
      <c r="DJ7" s="1184"/>
      <c r="DK7" s="1185"/>
      <c r="DL7" s="1183" t="s">
        <v>522</v>
      </c>
      <c r="DM7" s="1184"/>
      <c r="DN7" s="1184"/>
      <c r="DO7" s="1184"/>
      <c r="DP7" s="1185"/>
      <c r="DQ7" s="1183" t="s">
        <v>522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5</v>
      </c>
      <c r="CI8" s="1085"/>
      <c r="CJ8" s="1085"/>
      <c r="CK8" s="1085"/>
      <c r="CL8" s="1086"/>
      <c r="CM8" s="1084">
        <v>416</v>
      </c>
      <c r="CN8" s="1085"/>
      <c r="CO8" s="1085"/>
      <c r="CP8" s="1085"/>
      <c r="CQ8" s="1086"/>
      <c r="CR8" s="1084">
        <v>340</v>
      </c>
      <c r="CS8" s="1085"/>
      <c r="CT8" s="1085"/>
      <c r="CU8" s="1085"/>
      <c r="CV8" s="1086"/>
      <c r="CW8" s="1084" t="s">
        <v>522</v>
      </c>
      <c r="CX8" s="1085"/>
      <c r="CY8" s="1085"/>
      <c r="CZ8" s="1085"/>
      <c r="DA8" s="1086"/>
      <c r="DB8" s="1084" t="s">
        <v>522</v>
      </c>
      <c r="DC8" s="1085"/>
      <c r="DD8" s="1085"/>
      <c r="DE8" s="1085"/>
      <c r="DF8" s="1086"/>
      <c r="DG8" s="1084" t="s">
        <v>522</v>
      </c>
      <c r="DH8" s="1085"/>
      <c r="DI8" s="1085"/>
      <c r="DJ8" s="1085"/>
      <c r="DK8" s="1086"/>
      <c r="DL8" s="1084" t="s">
        <v>522</v>
      </c>
      <c r="DM8" s="1085"/>
      <c r="DN8" s="1085"/>
      <c r="DO8" s="1085"/>
      <c r="DP8" s="1086"/>
      <c r="DQ8" s="1084" t="s">
        <v>522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f>SUM(Q7:U22)</f>
        <v>24967</v>
      </c>
      <c r="R23" s="1164"/>
      <c r="S23" s="1164"/>
      <c r="T23" s="1164"/>
      <c r="U23" s="1164"/>
      <c r="V23" s="1164">
        <f>SUM(V7:Z22)</f>
        <v>24262</v>
      </c>
      <c r="W23" s="1164"/>
      <c r="X23" s="1164"/>
      <c r="Y23" s="1164"/>
      <c r="Z23" s="1164"/>
      <c r="AA23" s="1164">
        <f>SUM(AA7:AE22)</f>
        <v>706</v>
      </c>
      <c r="AB23" s="1164"/>
      <c r="AC23" s="1164"/>
      <c r="AD23" s="1164"/>
      <c r="AE23" s="1165"/>
      <c r="AF23" s="1166">
        <v>618</v>
      </c>
      <c r="AG23" s="1164"/>
      <c r="AH23" s="1164"/>
      <c r="AI23" s="1164"/>
      <c r="AJ23" s="1167"/>
      <c r="AK23" s="1168"/>
      <c r="AL23" s="1169"/>
      <c r="AM23" s="1169"/>
      <c r="AN23" s="1169"/>
      <c r="AO23" s="1169"/>
      <c r="AP23" s="1164">
        <f>SUM(AP7:AT22)</f>
        <v>21781</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4028</v>
      </c>
      <c r="R28" s="1149"/>
      <c r="S28" s="1149"/>
      <c r="T28" s="1149"/>
      <c r="U28" s="1149"/>
      <c r="V28" s="1149">
        <v>3991</v>
      </c>
      <c r="W28" s="1149"/>
      <c r="X28" s="1149"/>
      <c r="Y28" s="1149"/>
      <c r="Z28" s="1149"/>
      <c r="AA28" s="1149">
        <v>37</v>
      </c>
      <c r="AB28" s="1149"/>
      <c r="AC28" s="1149"/>
      <c r="AD28" s="1149"/>
      <c r="AE28" s="1150"/>
      <c r="AF28" s="1151">
        <v>37</v>
      </c>
      <c r="AG28" s="1149"/>
      <c r="AH28" s="1149"/>
      <c r="AI28" s="1149"/>
      <c r="AJ28" s="1152"/>
      <c r="AK28" s="1153">
        <v>308</v>
      </c>
      <c r="AL28" s="1141"/>
      <c r="AM28" s="1141"/>
      <c r="AN28" s="1141"/>
      <c r="AO28" s="1141"/>
      <c r="AP28" s="1141" t="s">
        <v>522</v>
      </c>
      <c r="AQ28" s="1141"/>
      <c r="AR28" s="1141"/>
      <c r="AS28" s="1141"/>
      <c r="AT28" s="1141"/>
      <c r="AU28" s="1141" t="s">
        <v>522</v>
      </c>
      <c r="AV28" s="1141"/>
      <c r="AW28" s="1141"/>
      <c r="AX28" s="1141"/>
      <c r="AY28" s="1141"/>
      <c r="AZ28" s="1142" t="s">
        <v>522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547</v>
      </c>
      <c r="R29" s="1139"/>
      <c r="S29" s="1139"/>
      <c r="T29" s="1139"/>
      <c r="U29" s="1139"/>
      <c r="V29" s="1139">
        <v>531</v>
      </c>
      <c r="W29" s="1139"/>
      <c r="X29" s="1139"/>
      <c r="Y29" s="1139"/>
      <c r="Z29" s="1139"/>
      <c r="AA29" s="1139">
        <f t="shared" ref="AA29:AA30" si="0">Q29-V29</f>
        <v>16</v>
      </c>
      <c r="AB29" s="1139"/>
      <c r="AC29" s="1139"/>
      <c r="AD29" s="1139"/>
      <c r="AE29" s="1140"/>
      <c r="AF29" s="1114">
        <v>16</v>
      </c>
      <c r="AG29" s="1115"/>
      <c r="AH29" s="1115"/>
      <c r="AI29" s="1115"/>
      <c r="AJ29" s="1116"/>
      <c r="AK29" s="1075">
        <v>588</v>
      </c>
      <c r="AL29" s="1066"/>
      <c r="AM29" s="1066"/>
      <c r="AN29" s="1066"/>
      <c r="AO29" s="1066"/>
      <c r="AP29" s="1066" t="s">
        <v>522</v>
      </c>
      <c r="AQ29" s="1066"/>
      <c r="AR29" s="1066"/>
      <c r="AS29" s="1066"/>
      <c r="AT29" s="1066"/>
      <c r="AU29" s="1066" t="s">
        <v>522</v>
      </c>
      <c r="AV29" s="1066"/>
      <c r="AW29" s="1066"/>
      <c r="AX29" s="1066"/>
      <c r="AY29" s="1066"/>
      <c r="AZ29" s="1137" t="s">
        <v>522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3536</v>
      </c>
      <c r="R30" s="1139"/>
      <c r="S30" s="1139"/>
      <c r="T30" s="1139"/>
      <c r="U30" s="1139"/>
      <c r="V30" s="1139">
        <v>3440</v>
      </c>
      <c r="W30" s="1139"/>
      <c r="X30" s="1139"/>
      <c r="Y30" s="1139"/>
      <c r="Z30" s="1139"/>
      <c r="AA30" s="1139">
        <f t="shared" si="0"/>
        <v>96</v>
      </c>
      <c r="AB30" s="1139"/>
      <c r="AC30" s="1139"/>
      <c r="AD30" s="1139"/>
      <c r="AE30" s="1140"/>
      <c r="AF30" s="1114">
        <v>96</v>
      </c>
      <c r="AG30" s="1115"/>
      <c r="AH30" s="1115"/>
      <c r="AI30" s="1115"/>
      <c r="AJ30" s="1116"/>
      <c r="AK30" s="1075">
        <v>554</v>
      </c>
      <c r="AL30" s="1066"/>
      <c r="AM30" s="1066"/>
      <c r="AN30" s="1066"/>
      <c r="AO30" s="1066"/>
      <c r="AP30" s="1066" t="s">
        <v>522</v>
      </c>
      <c r="AQ30" s="1066"/>
      <c r="AR30" s="1066"/>
      <c r="AS30" s="1066"/>
      <c r="AT30" s="1066"/>
      <c r="AU30" s="1066" t="s">
        <v>522</v>
      </c>
      <c r="AV30" s="1066"/>
      <c r="AW30" s="1066"/>
      <c r="AX30" s="1066"/>
      <c r="AY30" s="1066"/>
      <c r="AZ30" s="1137" t="s">
        <v>522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2502</v>
      </c>
      <c r="R31" s="1139"/>
      <c r="S31" s="1139"/>
      <c r="T31" s="1139"/>
      <c r="U31" s="1139"/>
      <c r="V31" s="1139">
        <v>2607</v>
      </c>
      <c r="W31" s="1139"/>
      <c r="X31" s="1139"/>
      <c r="Y31" s="1139"/>
      <c r="Z31" s="1139"/>
      <c r="AA31" s="1139">
        <f t="shared" ref="AA31:AA33" si="1">Q31-V31</f>
        <v>-105</v>
      </c>
      <c r="AB31" s="1139"/>
      <c r="AC31" s="1139"/>
      <c r="AD31" s="1139"/>
      <c r="AE31" s="1140"/>
      <c r="AF31" s="1114">
        <v>596</v>
      </c>
      <c r="AG31" s="1115"/>
      <c r="AH31" s="1115"/>
      <c r="AI31" s="1115"/>
      <c r="AJ31" s="1116"/>
      <c r="AK31" s="1075">
        <v>627</v>
      </c>
      <c r="AL31" s="1066"/>
      <c r="AM31" s="1066"/>
      <c r="AN31" s="1066"/>
      <c r="AO31" s="1066"/>
      <c r="AP31" s="1066">
        <v>351</v>
      </c>
      <c r="AQ31" s="1066"/>
      <c r="AR31" s="1066"/>
      <c r="AS31" s="1066"/>
      <c r="AT31" s="1066"/>
      <c r="AU31" s="1066">
        <v>351</v>
      </c>
      <c r="AV31" s="1066"/>
      <c r="AW31" s="1066"/>
      <c r="AX31" s="1066"/>
      <c r="AY31" s="1066"/>
      <c r="AZ31" s="1137" t="s">
        <v>522</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1101</v>
      </c>
      <c r="R32" s="1139"/>
      <c r="S32" s="1139"/>
      <c r="T32" s="1139"/>
      <c r="U32" s="1139"/>
      <c r="V32" s="1139">
        <v>1060</v>
      </c>
      <c r="W32" s="1139"/>
      <c r="X32" s="1139"/>
      <c r="Y32" s="1139"/>
      <c r="Z32" s="1139"/>
      <c r="AA32" s="1139">
        <f t="shared" si="1"/>
        <v>41</v>
      </c>
      <c r="AB32" s="1139"/>
      <c r="AC32" s="1139"/>
      <c r="AD32" s="1139"/>
      <c r="AE32" s="1140"/>
      <c r="AF32" s="1114">
        <v>2953</v>
      </c>
      <c r="AG32" s="1115"/>
      <c r="AH32" s="1115"/>
      <c r="AI32" s="1115"/>
      <c r="AJ32" s="1116"/>
      <c r="AK32" s="1075">
        <v>7</v>
      </c>
      <c r="AL32" s="1066"/>
      <c r="AM32" s="1066"/>
      <c r="AN32" s="1066"/>
      <c r="AO32" s="1066"/>
      <c r="AP32" s="1066">
        <v>293</v>
      </c>
      <c r="AQ32" s="1066"/>
      <c r="AR32" s="1066"/>
      <c r="AS32" s="1066"/>
      <c r="AT32" s="1066"/>
      <c r="AU32" s="1066">
        <v>2</v>
      </c>
      <c r="AV32" s="1066"/>
      <c r="AW32" s="1066"/>
      <c r="AX32" s="1066"/>
      <c r="AY32" s="1066"/>
      <c r="AZ32" s="1137" t="s">
        <v>522</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1615</v>
      </c>
      <c r="R33" s="1139"/>
      <c r="S33" s="1139"/>
      <c r="T33" s="1139"/>
      <c r="U33" s="1139"/>
      <c r="V33" s="1139">
        <v>1681</v>
      </c>
      <c r="W33" s="1139"/>
      <c r="X33" s="1139"/>
      <c r="Y33" s="1139"/>
      <c r="Z33" s="1139"/>
      <c r="AA33" s="1139">
        <f t="shared" si="1"/>
        <v>-66</v>
      </c>
      <c r="AB33" s="1139"/>
      <c r="AC33" s="1139"/>
      <c r="AD33" s="1139"/>
      <c r="AE33" s="1140"/>
      <c r="AF33" s="1114">
        <v>112</v>
      </c>
      <c r="AG33" s="1115"/>
      <c r="AH33" s="1115"/>
      <c r="AI33" s="1115"/>
      <c r="AJ33" s="1116"/>
      <c r="AK33" s="1075">
        <v>1018</v>
      </c>
      <c r="AL33" s="1066"/>
      <c r="AM33" s="1066"/>
      <c r="AN33" s="1066"/>
      <c r="AO33" s="1066"/>
      <c r="AP33" s="1066">
        <v>10902</v>
      </c>
      <c r="AQ33" s="1066"/>
      <c r="AR33" s="1066"/>
      <c r="AS33" s="1066"/>
      <c r="AT33" s="1066"/>
      <c r="AU33" s="1066">
        <v>7283</v>
      </c>
      <c r="AV33" s="1066"/>
      <c r="AW33" s="1066"/>
      <c r="AX33" s="1066"/>
      <c r="AY33" s="1066"/>
      <c r="AZ33" s="1137" t="s">
        <v>522</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f>SUM(AF28:AJ62)</f>
        <v>3810</v>
      </c>
      <c r="AG63" s="1054"/>
      <c r="AH63" s="1054"/>
      <c r="AI63" s="1054"/>
      <c r="AJ63" s="1125"/>
      <c r="AK63" s="1126"/>
      <c r="AL63" s="1058"/>
      <c r="AM63" s="1058"/>
      <c r="AN63" s="1058"/>
      <c r="AO63" s="1058"/>
      <c r="AP63" s="1054">
        <f>SUM(AP28:AT62)</f>
        <v>11546</v>
      </c>
      <c r="AQ63" s="1054"/>
      <c r="AR63" s="1054"/>
      <c r="AS63" s="1054"/>
      <c r="AT63" s="1054"/>
      <c r="AU63" s="1054">
        <f>SUM(AU28:AY62)</f>
        <v>7636</v>
      </c>
      <c r="AV63" s="1054"/>
      <c r="AW63" s="1054"/>
      <c r="AX63" s="1054"/>
      <c r="AY63" s="1054"/>
      <c r="AZ63" s="1120"/>
      <c r="BA63" s="1120"/>
      <c r="BB63" s="1120"/>
      <c r="BC63" s="1120"/>
      <c r="BD63" s="1120"/>
      <c r="BE63" s="1055"/>
      <c r="BF63" s="1055"/>
      <c r="BG63" s="1055"/>
      <c r="BH63" s="1055"/>
      <c r="BI63" s="1056"/>
      <c r="BJ63" s="1121" t="s">
        <v>137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323</v>
      </c>
      <c r="R68" s="1077"/>
      <c r="S68" s="1077"/>
      <c r="T68" s="1077"/>
      <c r="U68" s="1077"/>
      <c r="V68" s="1077">
        <v>308</v>
      </c>
      <c r="W68" s="1077"/>
      <c r="X68" s="1077"/>
      <c r="Y68" s="1077"/>
      <c r="Z68" s="1077"/>
      <c r="AA68" s="1077">
        <f>Q68-V68</f>
        <v>15</v>
      </c>
      <c r="AB68" s="1077"/>
      <c r="AC68" s="1077"/>
      <c r="AD68" s="1077"/>
      <c r="AE68" s="1077"/>
      <c r="AF68" s="1077">
        <f>AA68</f>
        <v>15</v>
      </c>
      <c r="AG68" s="1077"/>
      <c r="AH68" s="1077"/>
      <c r="AI68" s="1077"/>
      <c r="AJ68" s="1077"/>
      <c r="AK68" s="1077" t="s">
        <v>522</v>
      </c>
      <c r="AL68" s="1077"/>
      <c r="AM68" s="1077"/>
      <c r="AN68" s="1077"/>
      <c r="AO68" s="1077"/>
      <c r="AP68" s="1077">
        <v>115</v>
      </c>
      <c r="AQ68" s="1077"/>
      <c r="AR68" s="1077"/>
      <c r="AS68" s="1077"/>
      <c r="AT68" s="1077"/>
      <c r="AU68" s="1077">
        <v>81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148</v>
      </c>
      <c r="R69" s="1066"/>
      <c r="S69" s="1066"/>
      <c r="T69" s="1066"/>
      <c r="U69" s="1066"/>
      <c r="V69" s="1066">
        <v>142</v>
      </c>
      <c r="W69" s="1066"/>
      <c r="X69" s="1066"/>
      <c r="Y69" s="1066"/>
      <c r="Z69" s="1066"/>
      <c r="AA69" s="1073">
        <f>Q69-V69</f>
        <v>6</v>
      </c>
      <c r="AB69" s="1074"/>
      <c r="AC69" s="1074"/>
      <c r="AD69" s="1074"/>
      <c r="AE69" s="1075"/>
      <c r="AF69" s="1066">
        <f t="shared" ref="AF69:AF72" si="2">AA69</f>
        <v>6</v>
      </c>
      <c r="AG69" s="1066"/>
      <c r="AH69" s="1066"/>
      <c r="AI69" s="1066"/>
      <c r="AJ69" s="1066"/>
      <c r="AK69" s="1066" t="s">
        <v>522</v>
      </c>
      <c r="AL69" s="1066"/>
      <c r="AM69" s="1066"/>
      <c r="AN69" s="1066"/>
      <c r="AO69" s="1066"/>
      <c r="AP69" s="1066" t="s">
        <v>522</v>
      </c>
      <c r="AQ69" s="1066"/>
      <c r="AR69" s="1066"/>
      <c r="AS69" s="1066"/>
      <c r="AT69" s="1066"/>
      <c r="AU69" s="1066" t="s">
        <v>522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113</v>
      </c>
      <c r="R70" s="1066"/>
      <c r="S70" s="1066"/>
      <c r="T70" s="1066"/>
      <c r="U70" s="1066"/>
      <c r="V70" s="1066">
        <v>104</v>
      </c>
      <c r="W70" s="1066"/>
      <c r="X70" s="1066"/>
      <c r="Y70" s="1066"/>
      <c r="Z70" s="1066"/>
      <c r="AA70" s="1073">
        <f t="shared" ref="AA70:AA78" si="3">Q70-V70</f>
        <v>9</v>
      </c>
      <c r="AB70" s="1074"/>
      <c r="AC70" s="1074"/>
      <c r="AD70" s="1074"/>
      <c r="AE70" s="1075"/>
      <c r="AF70" s="1066">
        <f t="shared" si="2"/>
        <v>9</v>
      </c>
      <c r="AG70" s="1066"/>
      <c r="AH70" s="1066"/>
      <c r="AI70" s="1066"/>
      <c r="AJ70" s="1066"/>
      <c r="AK70" s="1066" t="s">
        <v>522</v>
      </c>
      <c r="AL70" s="1066"/>
      <c r="AM70" s="1066"/>
      <c r="AN70" s="1066"/>
      <c r="AO70" s="1066"/>
      <c r="AP70" s="1066" t="s">
        <v>522</v>
      </c>
      <c r="AQ70" s="1066"/>
      <c r="AR70" s="1066"/>
      <c r="AS70" s="1066"/>
      <c r="AT70" s="1066"/>
      <c r="AU70" s="1066" t="s">
        <v>522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656</v>
      </c>
      <c r="R71" s="1066"/>
      <c r="S71" s="1066"/>
      <c r="T71" s="1066"/>
      <c r="U71" s="1066"/>
      <c r="V71" s="1066">
        <v>633</v>
      </c>
      <c r="W71" s="1066"/>
      <c r="X71" s="1066"/>
      <c r="Y71" s="1066"/>
      <c r="Z71" s="1066"/>
      <c r="AA71" s="1073">
        <f t="shared" si="3"/>
        <v>23</v>
      </c>
      <c r="AB71" s="1074"/>
      <c r="AC71" s="1074"/>
      <c r="AD71" s="1074"/>
      <c r="AE71" s="1075"/>
      <c r="AF71" s="1066">
        <f t="shared" si="2"/>
        <v>23</v>
      </c>
      <c r="AG71" s="1066"/>
      <c r="AH71" s="1066"/>
      <c r="AI71" s="1066"/>
      <c r="AJ71" s="1066"/>
      <c r="AK71" s="1066" t="s">
        <v>522</v>
      </c>
      <c r="AL71" s="1066"/>
      <c r="AM71" s="1066"/>
      <c r="AN71" s="1066"/>
      <c r="AO71" s="1066"/>
      <c r="AP71" s="1066" t="s">
        <v>522</v>
      </c>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216</v>
      </c>
      <c r="R72" s="1066"/>
      <c r="S72" s="1066"/>
      <c r="T72" s="1066"/>
      <c r="U72" s="1066"/>
      <c r="V72" s="1066">
        <v>203</v>
      </c>
      <c r="W72" s="1066"/>
      <c r="X72" s="1066"/>
      <c r="Y72" s="1066"/>
      <c r="Z72" s="1066"/>
      <c r="AA72" s="1073">
        <f t="shared" si="3"/>
        <v>13</v>
      </c>
      <c r="AB72" s="1074"/>
      <c r="AC72" s="1074"/>
      <c r="AD72" s="1074"/>
      <c r="AE72" s="1075"/>
      <c r="AF72" s="1066">
        <f t="shared" si="2"/>
        <v>13</v>
      </c>
      <c r="AG72" s="1066"/>
      <c r="AH72" s="1066"/>
      <c r="AI72" s="1066"/>
      <c r="AJ72" s="1066"/>
      <c r="AK72" s="1066" t="s">
        <v>522</v>
      </c>
      <c r="AL72" s="1066"/>
      <c r="AM72" s="1066"/>
      <c r="AN72" s="1066"/>
      <c r="AO72" s="1066"/>
      <c r="AP72" s="1066">
        <v>16</v>
      </c>
      <c r="AQ72" s="1066"/>
      <c r="AR72" s="1066"/>
      <c r="AS72" s="1066"/>
      <c r="AT72" s="1066"/>
      <c r="AU72" s="1066">
        <v>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2477</v>
      </c>
      <c r="R73" s="1066"/>
      <c r="S73" s="1066"/>
      <c r="T73" s="1066"/>
      <c r="U73" s="1066"/>
      <c r="V73" s="1066">
        <v>2448</v>
      </c>
      <c r="W73" s="1066"/>
      <c r="X73" s="1066"/>
      <c r="Y73" s="1066"/>
      <c r="Z73" s="1066"/>
      <c r="AA73" s="1073">
        <f t="shared" si="3"/>
        <v>29</v>
      </c>
      <c r="AB73" s="1074"/>
      <c r="AC73" s="1074"/>
      <c r="AD73" s="1074"/>
      <c r="AE73" s="1075"/>
      <c r="AF73" s="1066">
        <f>AA73</f>
        <v>29</v>
      </c>
      <c r="AG73" s="1066"/>
      <c r="AH73" s="1066"/>
      <c r="AI73" s="1066"/>
      <c r="AJ73" s="1066"/>
      <c r="AK73" s="1066" t="s">
        <v>522</v>
      </c>
      <c r="AL73" s="1066"/>
      <c r="AM73" s="1066"/>
      <c r="AN73" s="1066"/>
      <c r="AO73" s="1066"/>
      <c r="AP73" s="1066">
        <v>666</v>
      </c>
      <c r="AQ73" s="1066"/>
      <c r="AR73" s="1066"/>
      <c r="AS73" s="1066"/>
      <c r="AT73" s="1066"/>
      <c r="AU73" s="1066">
        <v>61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11860</v>
      </c>
      <c r="R74" s="1066"/>
      <c r="S74" s="1066"/>
      <c r="T74" s="1066"/>
      <c r="U74" s="1066"/>
      <c r="V74" s="1066">
        <v>9385</v>
      </c>
      <c r="W74" s="1066"/>
      <c r="X74" s="1066"/>
      <c r="Y74" s="1066"/>
      <c r="Z74" s="1066"/>
      <c r="AA74" s="1073">
        <f t="shared" si="3"/>
        <v>2475</v>
      </c>
      <c r="AB74" s="1074"/>
      <c r="AC74" s="1074"/>
      <c r="AD74" s="1074"/>
      <c r="AE74" s="1075"/>
      <c r="AF74" s="1066">
        <v>2475</v>
      </c>
      <c r="AG74" s="1066"/>
      <c r="AH74" s="1066"/>
      <c r="AI74" s="1066"/>
      <c r="AJ74" s="1066"/>
      <c r="AK74" s="1066" t="s">
        <v>522</v>
      </c>
      <c r="AL74" s="1066"/>
      <c r="AM74" s="1066"/>
      <c r="AN74" s="1066"/>
      <c r="AO74" s="1066"/>
      <c r="AP74" s="1066" t="s">
        <v>522</v>
      </c>
      <c r="AQ74" s="1066"/>
      <c r="AR74" s="1066"/>
      <c r="AS74" s="1066"/>
      <c r="AT74" s="1066"/>
      <c r="AU74" s="1066" t="s">
        <v>522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6">
        <v>43</v>
      </c>
      <c r="R75" s="1074"/>
      <c r="S75" s="1074"/>
      <c r="T75" s="1074"/>
      <c r="U75" s="1075"/>
      <c r="V75" s="1073">
        <v>42</v>
      </c>
      <c r="W75" s="1074"/>
      <c r="X75" s="1074"/>
      <c r="Y75" s="1074"/>
      <c r="Z75" s="1075"/>
      <c r="AA75" s="1073">
        <f t="shared" si="3"/>
        <v>1</v>
      </c>
      <c r="AB75" s="1074"/>
      <c r="AC75" s="1074"/>
      <c r="AD75" s="1074"/>
      <c r="AE75" s="1075"/>
      <c r="AF75" s="1073">
        <v>1</v>
      </c>
      <c r="AG75" s="1074"/>
      <c r="AH75" s="1074"/>
      <c r="AI75" s="1074"/>
      <c r="AJ75" s="1075"/>
      <c r="AK75" s="1073" t="s">
        <v>522</v>
      </c>
      <c r="AL75" s="1074"/>
      <c r="AM75" s="1074"/>
      <c r="AN75" s="1074"/>
      <c r="AO75" s="1075"/>
      <c r="AP75" s="1073" t="s">
        <v>522</v>
      </c>
      <c r="AQ75" s="1074"/>
      <c r="AR75" s="1074"/>
      <c r="AS75" s="1074"/>
      <c r="AT75" s="1075"/>
      <c r="AU75" s="1073" t="s">
        <v>522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6">
        <v>12</v>
      </c>
      <c r="R76" s="1074"/>
      <c r="S76" s="1074"/>
      <c r="T76" s="1074"/>
      <c r="U76" s="1075"/>
      <c r="V76" s="1073">
        <v>11</v>
      </c>
      <c r="W76" s="1074"/>
      <c r="X76" s="1074"/>
      <c r="Y76" s="1074"/>
      <c r="Z76" s="1075"/>
      <c r="AA76" s="1073">
        <f t="shared" si="3"/>
        <v>1</v>
      </c>
      <c r="AB76" s="1074"/>
      <c r="AC76" s="1074"/>
      <c r="AD76" s="1074"/>
      <c r="AE76" s="1075"/>
      <c r="AF76" s="1073">
        <v>1</v>
      </c>
      <c r="AG76" s="1074"/>
      <c r="AH76" s="1074"/>
      <c r="AI76" s="1074"/>
      <c r="AJ76" s="1075"/>
      <c r="AK76" s="1073" t="s">
        <v>522</v>
      </c>
      <c r="AL76" s="1074"/>
      <c r="AM76" s="1074"/>
      <c r="AN76" s="1074"/>
      <c r="AO76" s="1075"/>
      <c r="AP76" s="1073" t="s">
        <v>522</v>
      </c>
      <c r="AQ76" s="1074"/>
      <c r="AR76" s="1074"/>
      <c r="AS76" s="1074"/>
      <c r="AT76" s="1075"/>
      <c r="AU76" s="1073" t="s">
        <v>522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599</v>
      </c>
      <c r="C77" s="1070"/>
      <c r="D77" s="1070"/>
      <c r="E77" s="1070"/>
      <c r="F77" s="1070"/>
      <c r="G77" s="1070"/>
      <c r="H77" s="1070"/>
      <c r="I77" s="1070"/>
      <c r="J77" s="1070"/>
      <c r="K77" s="1070"/>
      <c r="L77" s="1070"/>
      <c r="M77" s="1070"/>
      <c r="N77" s="1070"/>
      <c r="O77" s="1070"/>
      <c r="P77" s="1071"/>
      <c r="Q77" s="1076">
        <v>545</v>
      </c>
      <c r="R77" s="1074"/>
      <c r="S77" s="1074"/>
      <c r="T77" s="1074"/>
      <c r="U77" s="1075"/>
      <c r="V77" s="1073">
        <v>172</v>
      </c>
      <c r="W77" s="1074"/>
      <c r="X77" s="1074"/>
      <c r="Y77" s="1074"/>
      <c r="Z77" s="1075"/>
      <c r="AA77" s="1073">
        <f t="shared" si="3"/>
        <v>373</v>
      </c>
      <c r="AB77" s="1074"/>
      <c r="AC77" s="1074"/>
      <c r="AD77" s="1074"/>
      <c r="AE77" s="1075"/>
      <c r="AF77" s="1073">
        <v>373</v>
      </c>
      <c r="AG77" s="1074"/>
      <c r="AH77" s="1074"/>
      <c r="AI77" s="1074"/>
      <c r="AJ77" s="1075"/>
      <c r="AK77" s="1073" t="s">
        <v>522</v>
      </c>
      <c r="AL77" s="1074"/>
      <c r="AM77" s="1074"/>
      <c r="AN77" s="1074"/>
      <c r="AO77" s="1075"/>
      <c r="AP77" s="1073" t="s">
        <v>522</v>
      </c>
      <c r="AQ77" s="1074"/>
      <c r="AR77" s="1074"/>
      <c r="AS77" s="1074"/>
      <c r="AT77" s="1075"/>
      <c r="AU77" s="1073" t="s">
        <v>522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600</v>
      </c>
      <c r="C78" s="1070"/>
      <c r="D78" s="1070"/>
      <c r="E78" s="1070"/>
      <c r="F78" s="1070"/>
      <c r="G78" s="1070"/>
      <c r="H78" s="1070"/>
      <c r="I78" s="1070"/>
      <c r="J78" s="1070"/>
      <c r="K78" s="1070"/>
      <c r="L78" s="1070"/>
      <c r="M78" s="1070"/>
      <c r="N78" s="1070"/>
      <c r="O78" s="1070"/>
      <c r="P78" s="1071"/>
      <c r="Q78" s="1072">
        <v>800628</v>
      </c>
      <c r="R78" s="1066"/>
      <c r="S78" s="1066"/>
      <c r="T78" s="1066"/>
      <c r="U78" s="1066"/>
      <c r="V78" s="1066">
        <v>751836</v>
      </c>
      <c r="W78" s="1066"/>
      <c r="X78" s="1066"/>
      <c r="Y78" s="1066"/>
      <c r="Z78" s="1066"/>
      <c r="AA78" s="1073">
        <f t="shared" si="3"/>
        <v>48792</v>
      </c>
      <c r="AB78" s="1074"/>
      <c r="AC78" s="1074"/>
      <c r="AD78" s="1074"/>
      <c r="AE78" s="1075"/>
      <c r="AF78" s="1066">
        <v>48792</v>
      </c>
      <c r="AG78" s="1066"/>
      <c r="AH78" s="1066"/>
      <c r="AI78" s="1066"/>
      <c r="AJ78" s="1066"/>
      <c r="AK78" s="1066" t="s">
        <v>522</v>
      </c>
      <c r="AL78" s="1066"/>
      <c r="AM78" s="1066"/>
      <c r="AN78" s="1066"/>
      <c r="AO78" s="1066"/>
      <c r="AP78" s="1066" t="s">
        <v>522</v>
      </c>
      <c r="AQ78" s="1066"/>
      <c r="AR78" s="1066"/>
      <c r="AS78" s="1066"/>
      <c r="AT78" s="1066"/>
      <c r="AU78" s="1066" t="s">
        <v>522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51737</v>
      </c>
      <c r="AG88" s="1054"/>
      <c r="AH88" s="1054"/>
      <c r="AI88" s="1054"/>
      <c r="AJ88" s="1054"/>
      <c r="AK88" s="1058"/>
      <c r="AL88" s="1058"/>
      <c r="AM88" s="1058"/>
      <c r="AN88" s="1058"/>
      <c r="AO88" s="1058"/>
      <c r="AP88" s="1054">
        <f t="shared" ref="AP88" si="4">SUM(AP68:AT87)</f>
        <v>797</v>
      </c>
      <c r="AQ88" s="1054"/>
      <c r="AR88" s="1054"/>
      <c r="AS88" s="1054"/>
      <c r="AT88" s="1054"/>
      <c r="AU88" s="1054">
        <f t="shared" ref="AU88" si="5">SUM(AU68:AY87)</f>
        <v>149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355</v>
      </c>
      <c r="CS102" s="1046"/>
      <c r="CT102" s="1046"/>
      <c r="CU102" s="1046"/>
      <c r="CV102" s="1047"/>
      <c r="CW102" s="1045">
        <f t="shared" ref="CW102" si="6">SUM(CW7:DA88)</f>
        <v>0</v>
      </c>
      <c r="CX102" s="1046"/>
      <c r="CY102" s="1046"/>
      <c r="CZ102" s="1046"/>
      <c r="DA102" s="1047"/>
      <c r="DB102" s="1045">
        <f t="shared" ref="DB102" si="7">SUM(DB7:DF88)</f>
        <v>0</v>
      </c>
      <c r="DC102" s="1046"/>
      <c r="DD102" s="1046"/>
      <c r="DE102" s="1046"/>
      <c r="DF102" s="1047"/>
      <c r="DG102" s="1045">
        <f t="shared" ref="DG102" si="8">SUM(DG7:DK88)</f>
        <v>0</v>
      </c>
      <c r="DH102" s="1046"/>
      <c r="DI102" s="1046"/>
      <c r="DJ102" s="1046"/>
      <c r="DK102" s="1047"/>
      <c r="DL102" s="1045">
        <f t="shared" ref="DL102" si="9">SUM(DL7:DP88)</f>
        <v>0</v>
      </c>
      <c r="DM102" s="1046"/>
      <c r="DN102" s="1046"/>
      <c r="DO102" s="1046"/>
      <c r="DP102" s="1047"/>
      <c r="DQ102" s="1045">
        <f t="shared" ref="DQ102" si="10">SUM(DQ7:DU88)</f>
        <v>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306</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306</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306</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1914173</v>
      </c>
      <c r="AB110" s="982"/>
      <c r="AC110" s="982"/>
      <c r="AD110" s="982"/>
      <c r="AE110" s="983"/>
      <c r="AF110" s="984">
        <v>1986985</v>
      </c>
      <c r="AG110" s="982"/>
      <c r="AH110" s="982"/>
      <c r="AI110" s="982"/>
      <c r="AJ110" s="983"/>
      <c r="AK110" s="984">
        <v>2162439</v>
      </c>
      <c r="AL110" s="982"/>
      <c r="AM110" s="982"/>
      <c r="AN110" s="982"/>
      <c r="AO110" s="983"/>
      <c r="AP110" s="985">
        <v>22.5</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22600988</v>
      </c>
      <c r="BR110" s="929"/>
      <c r="BS110" s="929"/>
      <c r="BT110" s="929"/>
      <c r="BU110" s="929"/>
      <c r="BV110" s="929">
        <v>22243633</v>
      </c>
      <c r="BW110" s="929"/>
      <c r="BX110" s="929"/>
      <c r="BY110" s="929"/>
      <c r="BZ110" s="929"/>
      <c r="CA110" s="929">
        <v>21781445</v>
      </c>
      <c r="CB110" s="929"/>
      <c r="CC110" s="929"/>
      <c r="CD110" s="929"/>
      <c r="CE110" s="929"/>
      <c r="CF110" s="953">
        <v>227.1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439</v>
      </c>
      <c r="AG111" s="1010"/>
      <c r="AH111" s="1010"/>
      <c r="AI111" s="1010"/>
      <c r="AJ111" s="1011"/>
      <c r="AK111" s="1012" t="s">
        <v>443</v>
      </c>
      <c r="AL111" s="1010"/>
      <c r="AM111" s="1010"/>
      <c r="AN111" s="1010"/>
      <c r="AO111" s="1011"/>
      <c r="AP111" s="1013" t="s">
        <v>439</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442</v>
      </c>
      <c r="BR111" s="901"/>
      <c r="BS111" s="901"/>
      <c r="BT111" s="901"/>
      <c r="BU111" s="901"/>
      <c r="BV111" s="901" t="s">
        <v>445</v>
      </c>
      <c r="BW111" s="901"/>
      <c r="BX111" s="901"/>
      <c r="BY111" s="901"/>
      <c r="BZ111" s="901"/>
      <c r="CA111" s="901" t="s">
        <v>443</v>
      </c>
      <c r="CB111" s="901"/>
      <c r="CC111" s="901"/>
      <c r="CD111" s="901"/>
      <c r="CE111" s="901"/>
      <c r="CF111" s="962" t="s">
        <v>137</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445</v>
      </c>
      <c r="DM111" s="901"/>
      <c r="DN111" s="901"/>
      <c r="DO111" s="901"/>
      <c r="DP111" s="901"/>
      <c r="DQ111" s="901" t="s">
        <v>443</v>
      </c>
      <c r="DR111" s="901"/>
      <c r="DS111" s="901"/>
      <c r="DT111" s="901"/>
      <c r="DU111" s="901"/>
      <c r="DV111" s="878" t="s">
        <v>439</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439</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9023365</v>
      </c>
      <c r="BR112" s="901"/>
      <c r="BS112" s="901"/>
      <c r="BT112" s="901"/>
      <c r="BU112" s="901"/>
      <c r="BV112" s="901">
        <v>8374194</v>
      </c>
      <c r="BW112" s="901"/>
      <c r="BX112" s="901"/>
      <c r="BY112" s="901"/>
      <c r="BZ112" s="901"/>
      <c r="CA112" s="901">
        <v>7638222</v>
      </c>
      <c r="CB112" s="901"/>
      <c r="CC112" s="901"/>
      <c r="CD112" s="901"/>
      <c r="CE112" s="901"/>
      <c r="CF112" s="962">
        <v>79.599999999999994</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439</v>
      </c>
      <c r="DM112" s="901"/>
      <c r="DN112" s="901"/>
      <c r="DO112" s="901"/>
      <c r="DP112" s="901"/>
      <c r="DQ112" s="901" t="s">
        <v>439</v>
      </c>
      <c r="DR112" s="901"/>
      <c r="DS112" s="901"/>
      <c r="DT112" s="901"/>
      <c r="DU112" s="901"/>
      <c r="DV112" s="878" t="s">
        <v>451</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1128687</v>
      </c>
      <c r="AB113" s="1010"/>
      <c r="AC113" s="1010"/>
      <c r="AD113" s="1010"/>
      <c r="AE113" s="1011"/>
      <c r="AF113" s="1012">
        <v>1041962</v>
      </c>
      <c r="AG113" s="1010"/>
      <c r="AH113" s="1010"/>
      <c r="AI113" s="1010"/>
      <c r="AJ113" s="1011"/>
      <c r="AK113" s="1012">
        <v>1005109</v>
      </c>
      <c r="AL113" s="1010"/>
      <c r="AM113" s="1010"/>
      <c r="AN113" s="1010"/>
      <c r="AO113" s="1011"/>
      <c r="AP113" s="1013">
        <v>10.5</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169437</v>
      </c>
      <c r="BR113" s="901"/>
      <c r="BS113" s="901"/>
      <c r="BT113" s="901"/>
      <c r="BU113" s="901"/>
      <c r="BV113" s="901">
        <v>95126</v>
      </c>
      <c r="BW113" s="901"/>
      <c r="BX113" s="901"/>
      <c r="BY113" s="901"/>
      <c r="BZ113" s="901"/>
      <c r="CA113" s="901">
        <v>149658</v>
      </c>
      <c r="CB113" s="901"/>
      <c r="CC113" s="901"/>
      <c r="CD113" s="901"/>
      <c r="CE113" s="901"/>
      <c r="CF113" s="962">
        <v>1.6</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445</v>
      </c>
      <c r="DM113" s="864"/>
      <c r="DN113" s="864"/>
      <c r="DO113" s="864"/>
      <c r="DP113" s="865"/>
      <c r="DQ113" s="866" t="s">
        <v>451</v>
      </c>
      <c r="DR113" s="864"/>
      <c r="DS113" s="864"/>
      <c r="DT113" s="864"/>
      <c r="DU113" s="865"/>
      <c r="DV113" s="911" t="s">
        <v>451</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83466</v>
      </c>
      <c r="AB114" s="864"/>
      <c r="AC114" s="864"/>
      <c r="AD114" s="864"/>
      <c r="AE114" s="865"/>
      <c r="AF114" s="866">
        <v>55184</v>
      </c>
      <c r="AG114" s="864"/>
      <c r="AH114" s="864"/>
      <c r="AI114" s="864"/>
      <c r="AJ114" s="865"/>
      <c r="AK114" s="866">
        <v>55584</v>
      </c>
      <c r="AL114" s="864"/>
      <c r="AM114" s="864"/>
      <c r="AN114" s="864"/>
      <c r="AO114" s="865"/>
      <c r="AP114" s="911">
        <v>0.6</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832460</v>
      </c>
      <c r="BR114" s="901"/>
      <c r="BS114" s="901"/>
      <c r="BT114" s="901"/>
      <c r="BU114" s="901"/>
      <c r="BV114" s="901">
        <v>1124496</v>
      </c>
      <c r="BW114" s="901"/>
      <c r="BX114" s="901"/>
      <c r="BY114" s="901"/>
      <c r="BZ114" s="901"/>
      <c r="CA114" s="901">
        <v>1081889</v>
      </c>
      <c r="CB114" s="901"/>
      <c r="CC114" s="901"/>
      <c r="CD114" s="901"/>
      <c r="CE114" s="901"/>
      <c r="CF114" s="962">
        <v>11.3</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439</v>
      </c>
      <c r="DR114" s="864"/>
      <c r="DS114" s="864"/>
      <c r="DT114" s="864"/>
      <c r="DU114" s="865"/>
      <c r="DV114" s="911" t="s">
        <v>137</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137</v>
      </c>
      <c r="AB115" s="1010"/>
      <c r="AC115" s="1010"/>
      <c r="AD115" s="1010"/>
      <c r="AE115" s="1011"/>
      <c r="AF115" s="1012" t="s">
        <v>445</v>
      </c>
      <c r="AG115" s="1010"/>
      <c r="AH115" s="1010"/>
      <c r="AI115" s="1010"/>
      <c r="AJ115" s="1011"/>
      <c r="AK115" s="1012" t="s">
        <v>445</v>
      </c>
      <c r="AL115" s="1010"/>
      <c r="AM115" s="1010"/>
      <c r="AN115" s="1010"/>
      <c r="AO115" s="1011"/>
      <c r="AP115" s="1013" t="s">
        <v>442</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443</v>
      </c>
      <c r="BR115" s="901"/>
      <c r="BS115" s="901"/>
      <c r="BT115" s="901"/>
      <c r="BU115" s="901"/>
      <c r="BV115" s="901" t="s">
        <v>439</v>
      </c>
      <c r="BW115" s="901"/>
      <c r="BX115" s="901"/>
      <c r="BY115" s="901"/>
      <c r="BZ115" s="901"/>
      <c r="CA115" s="901" t="s">
        <v>439</v>
      </c>
      <c r="CB115" s="901"/>
      <c r="CC115" s="901"/>
      <c r="CD115" s="901"/>
      <c r="CE115" s="901"/>
      <c r="CF115" s="962" t="s">
        <v>451</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439</v>
      </c>
      <c r="DM115" s="864"/>
      <c r="DN115" s="864"/>
      <c r="DO115" s="864"/>
      <c r="DP115" s="865"/>
      <c r="DQ115" s="866" t="s">
        <v>451</v>
      </c>
      <c r="DR115" s="864"/>
      <c r="DS115" s="864"/>
      <c r="DT115" s="864"/>
      <c r="DU115" s="865"/>
      <c r="DV115" s="911" t="s">
        <v>451</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66</v>
      </c>
      <c r="AB116" s="864"/>
      <c r="AC116" s="864"/>
      <c r="AD116" s="864"/>
      <c r="AE116" s="865"/>
      <c r="AF116" s="866">
        <v>349</v>
      </c>
      <c r="AG116" s="864"/>
      <c r="AH116" s="864"/>
      <c r="AI116" s="864"/>
      <c r="AJ116" s="865"/>
      <c r="AK116" s="866">
        <v>208</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137</v>
      </c>
      <c r="BW116" s="901"/>
      <c r="BX116" s="901"/>
      <c r="BY116" s="901"/>
      <c r="BZ116" s="901"/>
      <c r="CA116" s="901" t="s">
        <v>451</v>
      </c>
      <c r="CB116" s="901"/>
      <c r="CC116" s="901"/>
      <c r="CD116" s="901"/>
      <c r="CE116" s="901"/>
      <c r="CF116" s="962" t="s">
        <v>439</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439</v>
      </c>
      <c r="DM116" s="864"/>
      <c r="DN116" s="864"/>
      <c r="DO116" s="864"/>
      <c r="DP116" s="865"/>
      <c r="DQ116" s="866" t="s">
        <v>445</v>
      </c>
      <c r="DR116" s="864"/>
      <c r="DS116" s="864"/>
      <c r="DT116" s="864"/>
      <c r="DU116" s="865"/>
      <c r="DV116" s="911" t="s">
        <v>443</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3126392</v>
      </c>
      <c r="AB117" s="996"/>
      <c r="AC117" s="996"/>
      <c r="AD117" s="996"/>
      <c r="AE117" s="997"/>
      <c r="AF117" s="998">
        <v>3084480</v>
      </c>
      <c r="AG117" s="996"/>
      <c r="AH117" s="996"/>
      <c r="AI117" s="996"/>
      <c r="AJ117" s="997"/>
      <c r="AK117" s="998">
        <v>3223340</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439</v>
      </c>
      <c r="BW117" s="901"/>
      <c r="BX117" s="901"/>
      <c r="BY117" s="901"/>
      <c r="BZ117" s="901"/>
      <c r="CA117" s="901" t="s">
        <v>439</v>
      </c>
      <c r="CB117" s="901"/>
      <c r="CC117" s="901"/>
      <c r="CD117" s="901"/>
      <c r="CE117" s="901"/>
      <c r="CF117" s="962" t="s">
        <v>443</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443</v>
      </c>
      <c r="DH117" s="864"/>
      <c r="DI117" s="864"/>
      <c r="DJ117" s="864"/>
      <c r="DK117" s="865"/>
      <c r="DL117" s="866" t="s">
        <v>439</v>
      </c>
      <c r="DM117" s="864"/>
      <c r="DN117" s="864"/>
      <c r="DO117" s="864"/>
      <c r="DP117" s="865"/>
      <c r="DQ117" s="866" t="s">
        <v>439</v>
      </c>
      <c r="DR117" s="864"/>
      <c r="DS117" s="864"/>
      <c r="DT117" s="864"/>
      <c r="DU117" s="865"/>
      <c r="DV117" s="911" t="s">
        <v>439</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306</v>
      </c>
      <c r="AL118" s="989"/>
      <c r="AM118" s="989"/>
      <c r="AN118" s="989"/>
      <c r="AO118" s="990"/>
      <c r="AP118" s="992" t="s">
        <v>433</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443</v>
      </c>
      <c r="BW118" s="932"/>
      <c r="BX118" s="932"/>
      <c r="BY118" s="932"/>
      <c r="BZ118" s="932"/>
      <c r="CA118" s="932" t="s">
        <v>137</v>
      </c>
      <c r="CB118" s="932"/>
      <c r="CC118" s="932"/>
      <c r="CD118" s="932"/>
      <c r="CE118" s="932"/>
      <c r="CF118" s="962" t="s">
        <v>439</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439</v>
      </c>
      <c r="DM118" s="864"/>
      <c r="DN118" s="864"/>
      <c r="DO118" s="864"/>
      <c r="DP118" s="865"/>
      <c r="DQ118" s="866" t="s">
        <v>443</v>
      </c>
      <c r="DR118" s="864"/>
      <c r="DS118" s="864"/>
      <c r="DT118" s="864"/>
      <c r="DU118" s="865"/>
      <c r="DV118" s="911" t="s">
        <v>443</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137</v>
      </c>
      <c r="AL119" s="982"/>
      <c r="AM119" s="982"/>
      <c r="AN119" s="982"/>
      <c r="AO119" s="983"/>
      <c r="AP119" s="985" t="s">
        <v>443</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469</v>
      </c>
      <c r="BP119" s="965"/>
      <c r="BQ119" s="969">
        <v>32626250</v>
      </c>
      <c r="BR119" s="932"/>
      <c r="BS119" s="932"/>
      <c r="BT119" s="932"/>
      <c r="BU119" s="932"/>
      <c r="BV119" s="932">
        <v>31837449</v>
      </c>
      <c r="BW119" s="932"/>
      <c r="BX119" s="932"/>
      <c r="BY119" s="932"/>
      <c r="BZ119" s="932"/>
      <c r="CA119" s="932">
        <v>30651214</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443</v>
      </c>
      <c r="DM119" s="847"/>
      <c r="DN119" s="847"/>
      <c r="DO119" s="847"/>
      <c r="DP119" s="848"/>
      <c r="DQ119" s="849" t="s">
        <v>439</v>
      </c>
      <c r="DR119" s="847"/>
      <c r="DS119" s="847"/>
      <c r="DT119" s="847"/>
      <c r="DU119" s="848"/>
      <c r="DV119" s="935" t="s">
        <v>443</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439</v>
      </c>
      <c r="AG120" s="864"/>
      <c r="AH120" s="864"/>
      <c r="AI120" s="864"/>
      <c r="AJ120" s="865"/>
      <c r="AK120" s="866" t="s">
        <v>439</v>
      </c>
      <c r="AL120" s="864"/>
      <c r="AM120" s="864"/>
      <c r="AN120" s="864"/>
      <c r="AO120" s="865"/>
      <c r="AP120" s="911" t="s">
        <v>439</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12483630</v>
      </c>
      <c r="BR120" s="929"/>
      <c r="BS120" s="929"/>
      <c r="BT120" s="929"/>
      <c r="BU120" s="929"/>
      <c r="BV120" s="929">
        <v>12471428</v>
      </c>
      <c r="BW120" s="929"/>
      <c r="BX120" s="929"/>
      <c r="BY120" s="929"/>
      <c r="BZ120" s="929"/>
      <c r="CA120" s="929">
        <v>13009391</v>
      </c>
      <c r="CB120" s="929"/>
      <c r="CC120" s="929"/>
      <c r="CD120" s="929"/>
      <c r="CE120" s="929"/>
      <c r="CF120" s="953">
        <v>135.69999999999999</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8661919</v>
      </c>
      <c r="DH120" s="929"/>
      <c r="DI120" s="929"/>
      <c r="DJ120" s="929"/>
      <c r="DK120" s="929"/>
      <c r="DL120" s="929">
        <v>8014691</v>
      </c>
      <c r="DM120" s="929"/>
      <c r="DN120" s="929"/>
      <c r="DO120" s="929"/>
      <c r="DP120" s="929"/>
      <c r="DQ120" s="929">
        <v>7282700</v>
      </c>
      <c r="DR120" s="929"/>
      <c r="DS120" s="929"/>
      <c r="DT120" s="929"/>
      <c r="DU120" s="929"/>
      <c r="DV120" s="930">
        <v>75.900000000000006</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439</v>
      </c>
      <c r="AG121" s="864"/>
      <c r="AH121" s="864"/>
      <c r="AI121" s="864"/>
      <c r="AJ121" s="865"/>
      <c r="AK121" s="866" t="s">
        <v>443</v>
      </c>
      <c r="AL121" s="864"/>
      <c r="AM121" s="864"/>
      <c r="AN121" s="864"/>
      <c r="AO121" s="865"/>
      <c r="AP121" s="911" t="s">
        <v>137</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1885721</v>
      </c>
      <c r="BR121" s="901"/>
      <c r="BS121" s="901"/>
      <c r="BT121" s="901"/>
      <c r="BU121" s="901"/>
      <c r="BV121" s="901">
        <v>1937308</v>
      </c>
      <c r="BW121" s="901"/>
      <c r="BX121" s="901"/>
      <c r="BY121" s="901"/>
      <c r="BZ121" s="901"/>
      <c r="CA121" s="901">
        <v>1857839</v>
      </c>
      <c r="CB121" s="901"/>
      <c r="CC121" s="901"/>
      <c r="CD121" s="901"/>
      <c r="CE121" s="901"/>
      <c r="CF121" s="962">
        <v>19.399999999999999</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360639</v>
      </c>
      <c r="DH121" s="901"/>
      <c r="DI121" s="901"/>
      <c r="DJ121" s="901"/>
      <c r="DK121" s="901"/>
      <c r="DL121" s="901">
        <v>358283</v>
      </c>
      <c r="DM121" s="901"/>
      <c r="DN121" s="901"/>
      <c r="DO121" s="901"/>
      <c r="DP121" s="901"/>
      <c r="DQ121" s="901">
        <v>353767</v>
      </c>
      <c r="DR121" s="901"/>
      <c r="DS121" s="901"/>
      <c r="DT121" s="901"/>
      <c r="DU121" s="901"/>
      <c r="DV121" s="878">
        <v>3.7</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439</v>
      </c>
      <c r="AG122" s="864"/>
      <c r="AH122" s="864"/>
      <c r="AI122" s="864"/>
      <c r="AJ122" s="865"/>
      <c r="AK122" s="866" t="s">
        <v>137</v>
      </c>
      <c r="AL122" s="864"/>
      <c r="AM122" s="864"/>
      <c r="AN122" s="864"/>
      <c r="AO122" s="865"/>
      <c r="AP122" s="911" t="s">
        <v>443</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26290686</v>
      </c>
      <c r="BR122" s="932"/>
      <c r="BS122" s="932"/>
      <c r="BT122" s="932"/>
      <c r="BU122" s="932"/>
      <c r="BV122" s="932">
        <v>25370148</v>
      </c>
      <c r="BW122" s="932"/>
      <c r="BX122" s="932"/>
      <c r="BY122" s="932"/>
      <c r="BZ122" s="932"/>
      <c r="CA122" s="932">
        <v>24697587</v>
      </c>
      <c r="CB122" s="932"/>
      <c r="CC122" s="932"/>
      <c r="CD122" s="932"/>
      <c r="CE122" s="932"/>
      <c r="CF122" s="933">
        <v>257.5</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807</v>
      </c>
      <c r="DH122" s="901"/>
      <c r="DI122" s="901"/>
      <c r="DJ122" s="901"/>
      <c r="DK122" s="901"/>
      <c r="DL122" s="901">
        <v>1220</v>
      </c>
      <c r="DM122" s="901"/>
      <c r="DN122" s="901"/>
      <c r="DO122" s="901"/>
      <c r="DP122" s="901"/>
      <c r="DQ122" s="901">
        <v>1755</v>
      </c>
      <c r="DR122" s="901"/>
      <c r="DS122" s="901"/>
      <c r="DT122" s="901"/>
      <c r="DU122" s="901"/>
      <c r="DV122" s="878">
        <v>0</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137</v>
      </c>
      <c r="AB123" s="864"/>
      <c r="AC123" s="864"/>
      <c r="AD123" s="864"/>
      <c r="AE123" s="865"/>
      <c r="AF123" s="866" t="s">
        <v>443</v>
      </c>
      <c r="AG123" s="864"/>
      <c r="AH123" s="864"/>
      <c r="AI123" s="864"/>
      <c r="AJ123" s="865"/>
      <c r="AK123" s="866" t="s">
        <v>439</v>
      </c>
      <c r="AL123" s="864"/>
      <c r="AM123" s="864"/>
      <c r="AN123" s="864"/>
      <c r="AO123" s="865"/>
      <c r="AP123" s="911" t="s">
        <v>439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479</v>
      </c>
      <c r="BP123" s="965"/>
      <c r="BQ123" s="919">
        <v>40660037</v>
      </c>
      <c r="BR123" s="920"/>
      <c r="BS123" s="920"/>
      <c r="BT123" s="920"/>
      <c r="BU123" s="920"/>
      <c r="BV123" s="920">
        <v>39778884</v>
      </c>
      <c r="BW123" s="920"/>
      <c r="BX123" s="920"/>
      <c r="BY123" s="920"/>
      <c r="BZ123" s="920"/>
      <c r="CA123" s="920">
        <v>39564817</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137</v>
      </c>
      <c r="AB124" s="864"/>
      <c r="AC124" s="864"/>
      <c r="AD124" s="864"/>
      <c r="AE124" s="865"/>
      <c r="AF124" s="866" t="s">
        <v>439</v>
      </c>
      <c r="AG124" s="864"/>
      <c r="AH124" s="864"/>
      <c r="AI124" s="864"/>
      <c r="AJ124" s="865"/>
      <c r="AK124" s="866" t="s">
        <v>439</v>
      </c>
      <c r="AL124" s="864"/>
      <c r="AM124" s="864"/>
      <c r="AN124" s="864"/>
      <c r="AO124" s="865"/>
      <c r="AP124" s="911" t="s">
        <v>439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439</v>
      </c>
      <c r="BR124" s="918"/>
      <c r="BS124" s="918"/>
      <c r="BT124" s="918"/>
      <c r="BU124" s="918"/>
      <c r="BV124" s="918" t="s">
        <v>439</v>
      </c>
      <c r="BW124" s="918"/>
      <c r="BX124" s="918"/>
      <c r="BY124" s="918"/>
      <c r="BZ124" s="918"/>
      <c r="CA124" s="918" t="s">
        <v>439</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482</v>
      </c>
      <c r="DH124" s="847"/>
      <c r="DI124" s="847"/>
      <c r="DJ124" s="847"/>
      <c r="DK124" s="848"/>
      <c r="DL124" s="849" t="s">
        <v>137</v>
      </c>
      <c r="DM124" s="847"/>
      <c r="DN124" s="847"/>
      <c r="DO124" s="847"/>
      <c r="DP124" s="848"/>
      <c r="DQ124" s="849" t="s">
        <v>483</v>
      </c>
      <c r="DR124" s="847"/>
      <c r="DS124" s="847"/>
      <c r="DT124" s="847"/>
      <c r="DU124" s="848"/>
      <c r="DV124" s="935" t="s">
        <v>137</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137</v>
      </c>
      <c r="AB125" s="864"/>
      <c r="AC125" s="864"/>
      <c r="AD125" s="864"/>
      <c r="AE125" s="865"/>
      <c r="AF125" s="866" t="s">
        <v>483</v>
      </c>
      <c r="AG125" s="864"/>
      <c r="AH125" s="864"/>
      <c r="AI125" s="864"/>
      <c r="AJ125" s="865"/>
      <c r="AK125" s="866" t="s">
        <v>484</v>
      </c>
      <c r="AL125" s="864"/>
      <c r="AM125" s="864"/>
      <c r="AN125" s="864"/>
      <c r="AO125" s="865"/>
      <c r="AP125" s="911" t="s">
        <v>137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137</v>
      </c>
      <c r="DH125" s="929"/>
      <c r="DI125" s="929"/>
      <c r="DJ125" s="929"/>
      <c r="DK125" s="929"/>
      <c r="DL125" s="929" t="s">
        <v>137</v>
      </c>
      <c r="DM125" s="929"/>
      <c r="DN125" s="929"/>
      <c r="DO125" s="929"/>
      <c r="DP125" s="929"/>
      <c r="DQ125" s="929" t="s">
        <v>137</v>
      </c>
      <c r="DR125" s="929"/>
      <c r="DS125" s="929"/>
      <c r="DT125" s="929"/>
      <c r="DU125" s="929"/>
      <c r="DV125" s="930" t="s">
        <v>137</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483</v>
      </c>
      <c r="AB126" s="864"/>
      <c r="AC126" s="864"/>
      <c r="AD126" s="864"/>
      <c r="AE126" s="865"/>
      <c r="AF126" s="866" t="s">
        <v>137</v>
      </c>
      <c r="AG126" s="864"/>
      <c r="AH126" s="864"/>
      <c r="AI126" s="864"/>
      <c r="AJ126" s="865"/>
      <c r="AK126" s="866" t="s">
        <v>483</v>
      </c>
      <c r="AL126" s="864"/>
      <c r="AM126" s="864"/>
      <c r="AN126" s="864"/>
      <c r="AO126" s="865"/>
      <c r="AP126" s="911" t="s">
        <v>137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137</v>
      </c>
      <c r="DH126" s="901"/>
      <c r="DI126" s="901"/>
      <c r="DJ126" s="901"/>
      <c r="DK126" s="901"/>
      <c r="DL126" s="901" t="s">
        <v>488</v>
      </c>
      <c r="DM126" s="901"/>
      <c r="DN126" s="901"/>
      <c r="DO126" s="901"/>
      <c r="DP126" s="901"/>
      <c r="DQ126" s="901" t="s">
        <v>482</v>
      </c>
      <c r="DR126" s="901"/>
      <c r="DS126" s="901"/>
      <c r="DT126" s="901"/>
      <c r="DU126" s="901"/>
      <c r="DV126" s="878" t="s">
        <v>489</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137</v>
      </c>
      <c r="AB127" s="864"/>
      <c r="AC127" s="864"/>
      <c r="AD127" s="864"/>
      <c r="AE127" s="865"/>
      <c r="AF127" s="866" t="s">
        <v>137</v>
      </c>
      <c r="AG127" s="864"/>
      <c r="AH127" s="864"/>
      <c r="AI127" s="864"/>
      <c r="AJ127" s="865"/>
      <c r="AK127" s="866" t="s">
        <v>483</v>
      </c>
      <c r="AL127" s="864"/>
      <c r="AM127" s="864"/>
      <c r="AN127" s="864"/>
      <c r="AO127" s="865"/>
      <c r="AP127" s="911" t="s">
        <v>483</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489</v>
      </c>
      <c r="DH127" s="901"/>
      <c r="DI127" s="901"/>
      <c r="DJ127" s="901"/>
      <c r="DK127" s="901"/>
      <c r="DL127" s="901" t="s">
        <v>137</v>
      </c>
      <c r="DM127" s="901"/>
      <c r="DN127" s="901"/>
      <c r="DO127" s="901"/>
      <c r="DP127" s="901"/>
      <c r="DQ127" s="901" t="s">
        <v>137</v>
      </c>
      <c r="DR127" s="901"/>
      <c r="DS127" s="901"/>
      <c r="DT127" s="901"/>
      <c r="DU127" s="901"/>
      <c r="DV127" s="878" t="s">
        <v>489</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263574</v>
      </c>
      <c r="AB128" s="885"/>
      <c r="AC128" s="885"/>
      <c r="AD128" s="885"/>
      <c r="AE128" s="886"/>
      <c r="AF128" s="887">
        <v>259695</v>
      </c>
      <c r="AG128" s="885"/>
      <c r="AH128" s="885"/>
      <c r="AI128" s="885"/>
      <c r="AJ128" s="886"/>
      <c r="AK128" s="887">
        <v>267790</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489</v>
      </c>
      <c r="BG128" s="871"/>
      <c r="BH128" s="871"/>
      <c r="BI128" s="871"/>
      <c r="BJ128" s="871"/>
      <c r="BK128" s="871"/>
      <c r="BL128" s="894"/>
      <c r="BM128" s="870">
        <v>13.05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137</v>
      </c>
      <c r="DH128" s="875"/>
      <c r="DI128" s="875"/>
      <c r="DJ128" s="875"/>
      <c r="DK128" s="875"/>
      <c r="DL128" s="875" t="s">
        <v>137</v>
      </c>
      <c r="DM128" s="875"/>
      <c r="DN128" s="875"/>
      <c r="DO128" s="875"/>
      <c r="DP128" s="875"/>
      <c r="DQ128" s="875" t="s">
        <v>482</v>
      </c>
      <c r="DR128" s="875"/>
      <c r="DS128" s="875"/>
      <c r="DT128" s="875"/>
      <c r="DU128" s="875"/>
      <c r="DV128" s="876" t="s">
        <v>137</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11838704</v>
      </c>
      <c r="AB129" s="864"/>
      <c r="AC129" s="864"/>
      <c r="AD129" s="864"/>
      <c r="AE129" s="865"/>
      <c r="AF129" s="866">
        <v>11934561</v>
      </c>
      <c r="AG129" s="864"/>
      <c r="AH129" s="864"/>
      <c r="AI129" s="864"/>
      <c r="AJ129" s="865"/>
      <c r="AK129" s="866">
        <v>12043003</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137</v>
      </c>
      <c r="BG129" s="854"/>
      <c r="BH129" s="854"/>
      <c r="BI129" s="854"/>
      <c r="BJ129" s="854"/>
      <c r="BK129" s="854"/>
      <c r="BL129" s="855"/>
      <c r="BM129" s="853">
        <v>18.05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2336907</v>
      </c>
      <c r="AB130" s="864"/>
      <c r="AC130" s="864"/>
      <c r="AD130" s="864"/>
      <c r="AE130" s="865"/>
      <c r="AF130" s="866">
        <v>2373154</v>
      </c>
      <c r="AG130" s="864"/>
      <c r="AH130" s="864"/>
      <c r="AI130" s="864"/>
      <c r="AJ130" s="865"/>
      <c r="AK130" s="866">
        <v>2452836</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5.0999999999999996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9501797</v>
      </c>
      <c r="AB131" s="847"/>
      <c r="AC131" s="847"/>
      <c r="AD131" s="847"/>
      <c r="AE131" s="848"/>
      <c r="AF131" s="849">
        <v>9561407</v>
      </c>
      <c r="AG131" s="847"/>
      <c r="AH131" s="847"/>
      <c r="AI131" s="847"/>
      <c r="AJ131" s="848"/>
      <c r="AK131" s="849">
        <v>9590167</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137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5.5348583009999999</v>
      </c>
      <c r="AB132" s="827"/>
      <c r="AC132" s="827"/>
      <c r="AD132" s="827"/>
      <c r="AE132" s="828"/>
      <c r="AF132" s="829">
        <v>4.7234784589999999</v>
      </c>
      <c r="AG132" s="827"/>
      <c r="AH132" s="827"/>
      <c r="AI132" s="827"/>
      <c r="AJ132" s="828"/>
      <c r="AK132" s="829">
        <v>5.2419733669999999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4.7</v>
      </c>
      <c r="AB133" s="806"/>
      <c r="AC133" s="806"/>
      <c r="AD133" s="806"/>
      <c r="AE133" s="807"/>
      <c r="AF133" s="805">
        <v>4.7</v>
      </c>
      <c r="AG133" s="806"/>
      <c r="AH133" s="806"/>
      <c r="AI133" s="806"/>
      <c r="AJ133" s="807"/>
      <c r="AK133" s="805">
        <v>5.0999999999999996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vh3XS3uBCFO7NS7G6+jtcggaifhAG0J81swMFHjBiPoLxyraaTEmNhyHH9h+kcuJMx6rj9IpPXr+cWqLoovw==" saltValue="NpoDXlfhMF32VNEkY5/c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RJuLlqsfp1rE+QZr/697cGDxT/tedZw6bemrizJlgT0QvKAlph2xgnLxns3YZ6EnYdOKLzpWVhgSowU7MCRJQ==" saltValue="Ww0wYPUkmQpWiBUto6jP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Ft543mtMjvQblnHCCBIpLedzia/e7c3cUVMcXHxFjUxpHeLQDiGH6XbTPjF012OcywaPRu3a2ZtFjW16JbSBA==" saltValue="uu/HC28U8JwRnlXndNv0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2975148</v>
      </c>
      <c r="AP9" s="314">
        <v>73889</v>
      </c>
      <c r="AQ9" s="315">
        <v>83474</v>
      </c>
      <c r="AR9" s="316">
        <v>-11.5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528949</v>
      </c>
      <c r="AP10" s="317">
        <v>13137</v>
      </c>
      <c r="AQ10" s="318">
        <v>8278</v>
      </c>
      <c r="AR10" s="319">
        <v>58.7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v>488935</v>
      </c>
      <c r="AP11" s="317">
        <v>12143</v>
      </c>
      <c r="AQ11" s="318">
        <v>1520</v>
      </c>
      <c r="AR11" s="319">
        <v>698.9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522</v>
      </c>
      <c r="AP12" s="317" t="s">
        <v>522</v>
      </c>
      <c r="AQ12" s="318">
        <v>13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130183</v>
      </c>
      <c r="AP13" s="317">
        <v>3233</v>
      </c>
      <c r="AQ13" s="318">
        <v>2948</v>
      </c>
      <c r="AR13" s="319">
        <v>9.6999999999999993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33996</v>
      </c>
      <c r="AP14" s="317">
        <v>844</v>
      </c>
      <c r="AQ14" s="318">
        <v>1798</v>
      </c>
      <c r="AR14" s="319">
        <v>-53.1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-191221</v>
      </c>
      <c r="AP15" s="317">
        <v>-4749</v>
      </c>
      <c r="AQ15" s="318">
        <v>-6111</v>
      </c>
      <c r="AR15" s="319">
        <v>-22.3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3965990</v>
      </c>
      <c r="AP16" s="317">
        <v>98497</v>
      </c>
      <c r="AQ16" s="318">
        <v>91920</v>
      </c>
      <c r="AR16" s="319">
        <v>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6.78</v>
      </c>
      <c r="AP21" s="331">
        <v>8.52</v>
      </c>
      <c r="AQ21" s="332">
        <v>-1.74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99</v>
      </c>
      <c r="AP22" s="336">
        <v>97.5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2162439</v>
      </c>
      <c r="AP32" s="345">
        <v>53705</v>
      </c>
      <c r="AQ32" s="346">
        <v>52518</v>
      </c>
      <c r="AR32" s="347">
        <v>2.2999999999999998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522</v>
      </c>
      <c r="AP34" s="345" t="s">
        <v>522</v>
      </c>
      <c r="AQ34" s="346">
        <v>24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1005109</v>
      </c>
      <c r="AP35" s="345">
        <v>24962</v>
      </c>
      <c r="AQ35" s="346">
        <v>18573</v>
      </c>
      <c r="AR35" s="347">
        <v>34.4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55584</v>
      </c>
      <c r="AP36" s="345">
        <v>1380</v>
      </c>
      <c r="AQ36" s="346">
        <v>2920</v>
      </c>
      <c r="AR36" s="347">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522</v>
      </c>
      <c r="AP37" s="345" t="s">
        <v>522</v>
      </c>
      <c r="AQ37" s="346">
        <v>483</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v>208</v>
      </c>
      <c r="AP38" s="348">
        <v>5</v>
      </c>
      <c r="AQ38" s="349">
        <v>1</v>
      </c>
      <c r="AR38" s="337">
        <v>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-267790</v>
      </c>
      <c r="AP39" s="345">
        <v>-6651</v>
      </c>
      <c r="AQ39" s="346">
        <v>-4335</v>
      </c>
      <c r="AR39" s="347">
        <v>53.4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-2452836</v>
      </c>
      <c r="AP40" s="345">
        <v>-60917</v>
      </c>
      <c r="AQ40" s="346">
        <v>-49481</v>
      </c>
      <c r="AR40" s="347">
        <v>23.1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502714</v>
      </c>
      <c r="AP41" s="345">
        <v>12485</v>
      </c>
      <c r="AQ41" s="346">
        <v>20703</v>
      </c>
      <c r="AR41" s="347">
        <v>-39.700000000000003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3211727</v>
      </c>
      <c r="AN51" s="367">
        <v>79638</v>
      </c>
      <c r="AO51" s="368">
        <v>54.1</v>
      </c>
      <c r="AP51" s="369">
        <v>65876</v>
      </c>
      <c r="AQ51" s="370">
        <v>-19.399999999999999</v>
      </c>
      <c r="AR51" s="371">
        <v>73.5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2111676</v>
      </c>
      <c r="AN52" s="375">
        <v>52361</v>
      </c>
      <c r="AO52" s="376">
        <v>74.099999999999994</v>
      </c>
      <c r="AP52" s="377">
        <v>36484</v>
      </c>
      <c r="AQ52" s="378">
        <v>-3.8</v>
      </c>
      <c r="AR52" s="379">
        <v>77.900000000000006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2451861</v>
      </c>
      <c r="AN53" s="367">
        <v>60846</v>
      </c>
      <c r="AO53" s="368">
        <v>-23.6</v>
      </c>
      <c r="AP53" s="369">
        <v>68468</v>
      </c>
      <c r="AQ53" s="370">
        <v>3.9</v>
      </c>
      <c r="AR53" s="371">
        <v>-27.5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1398035</v>
      </c>
      <c r="AN54" s="375">
        <v>34694</v>
      </c>
      <c r="AO54" s="376">
        <v>-33.700000000000003</v>
      </c>
      <c r="AP54" s="377">
        <v>34140</v>
      </c>
      <c r="AQ54" s="378">
        <v>-6.4</v>
      </c>
      <c r="AR54" s="379">
        <v>-27.3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2908339</v>
      </c>
      <c r="AN55" s="367">
        <v>72370</v>
      </c>
      <c r="AO55" s="368">
        <v>18.899999999999999</v>
      </c>
      <c r="AP55" s="369">
        <v>69729</v>
      </c>
      <c r="AQ55" s="370">
        <v>1.8</v>
      </c>
      <c r="AR55" s="371">
        <v>17.100000000000001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2281602</v>
      </c>
      <c r="AN56" s="375">
        <v>56775</v>
      </c>
      <c r="AO56" s="376">
        <v>63.6</v>
      </c>
      <c r="AP56" s="377">
        <v>38908</v>
      </c>
      <c r="AQ56" s="378">
        <v>14</v>
      </c>
      <c r="AR56" s="379">
        <v>49.6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2081093</v>
      </c>
      <c r="AN57" s="367">
        <v>51579</v>
      </c>
      <c r="AO57" s="368">
        <v>-28.7</v>
      </c>
      <c r="AP57" s="369">
        <v>74581</v>
      </c>
      <c r="AQ57" s="370">
        <v>7</v>
      </c>
      <c r="AR57" s="371">
        <v>-35.700000000000003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1313134</v>
      </c>
      <c r="AN58" s="375">
        <v>32545</v>
      </c>
      <c r="AO58" s="376">
        <v>-42.7</v>
      </c>
      <c r="AP58" s="377">
        <v>41563</v>
      </c>
      <c r="AQ58" s="378">
        <v>6.8</v>
      </c>
      <c r="AR58" s="379">
        <v>-49.5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2420333</v>
      </c>
      <c r="AN59" s="367">
        <v>60110</v>
      </c>
      <c r="AO59" s="368">
        <v>16.5</v>
      </c>
      <c r="AP59" s="369">
        <v>76347</v>
      </c>
      <c r="AQ59" s="370">
        <v>2.4</v>
      </c>
      <c r="AR59" s="371">
        <v>14.1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1214142</v>
      </c>
      <c r="AN60" s="375">
        <v>30154</v>
      </c>
      <c r="AO60" s="376">
        <v>-7.3</v>
      </c>
      <c r="AP60" s="377">
        <v>41762</v>
      </c>
      <c r="AQ60" s="378">
        <v>0.5</v>
      </c>
      <c r="AR60" s="379">
        <v>-7.8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2614671</v>
      </c>
      <c r="AN61" s="382">
        <v>64909</v>
      </c>
      <c r="AO61" s="383">
        <v>7.4</v>
      </c>
      <c r="AP61" s="384">
        <v>71000</v>
      </c>
      <c r="AQ61" s="385">
        <v>-0.9</v>
      </c>
      <c r="AR61" s="371">
        <v>8.3000000000000007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1663718</v>
      </c>
      <c r="AN62" s="375">
        <v>41306</v>
      </c>
      <c r="AO62" s="376">
        <v>10.8</v>
      </c>
      <c r="AP62" s="377">
        <v>38571</v>
      </c>
      <c r="AQ62" s="378">
        <v>2.2000000000000002</v>
      </c>
      <c r="AR62" s="379">
        <v>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7ofJTyCfZi/hwQgTJJDKOHqUDf9iyoCSGyp1QJga5Wp9FJTxvrzzW8vyVxubXH//6aHvHr+VMR9TDnsQAakQg==" saltValue="JVNe7xHGn60+J87a9klF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8EyF+AEgKQaFr3hJ4+eqk8Jh489N/5yG29iUBjMGdT2q3NM36ZeCDqhRwr/JY2+h4tm1VQogOXA/Uko2VYzqfw==" saltValue="quXvjKDp7dv81s6hVtZU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bBADJOvNpEsoIqyayPh0pEHWHRTiZLqnoobQ+i1YjE8P2Cq6WLEgJBFkj7qSC7txipEKYI9Ylm1sL69ZHr1WTQ==" saltValue="XMyFUNe1bRZSU4Y8AoL8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51.89</v>
      </c>
      <c r="G47" s="12">
        <v>50.67</v>
      </c>
      <c r="H47" s="12">
        <v>51.55</v>
      </c>
      <c r="I47" s="12">
        <v>48.49</v>
      </c>
      <c r="J47" s="13">
        <v>50.07</v>
      </c>
    </row>
    <row r="48" spans="2:10" ht="57.75" customHeight="1" x14ac:dyDescent="0.15">
      <c r="B48" s="14"/>
      <c r="C48" s="1240" t="s">
        <v>4</v>
      </c>
      <c r="D48" s="1240"/>
      <c r="E48" s="1241"/>
      <c r="F48" s="15">
        <v>3.61</v>
      </c>
      <c r="G48" s="16">
        <v>3.36</v>
      </c>
      <c r="H48" s="16">
        <v>4.55</v>
      </c>
      <c r="I48" s="16">
        <v>3.81</v>
      </c>
      <c r="J48" s="17">
        <v>5.13</v>
      </c>
    </row>
    <row r="49" spans="2:10" ht="57.75" customHeight="1" thickBot="1" x14ac:dyDescent="0.2">
      <c r="B49" s="18"/>
      <c r="C49" s="1242" t="s">
        <v>5</v>
      </c>
      <c r="D49" s="1242"/>
      <c r="E49" s="1243"/>
      <c r="F49" s="19" t="s">
        <v>568</v>
      </c>
      <c r="G49" s="20" t="s">
        <v>569</v>
      </c>
      <c r="H49" s="20" t="s">
        <v>570</v>
      </c>
      <c r="I49" s="20" t="s">
        <v>571</v>
      </c>
      <c r="J49" s="21">
        <v>1.46</v>
      </c>
    </row>
    <row r="50" spans="2:10" ht="13.5" customHeight="1" x14ac:dyDescent="0.15"/>
  </sheetData>
  <sheetProtection algorithmName="SHA-512" hashValue="zd1n1gCmdlzysABS9d4NfHRlIdgTOjBcq0BAsYMVPxnaA8uuu0Qoo0Oqv5v8e+EwAybWCE/Wn16h3CiqV/RfJA==" saltValue="b33bkk+3ej4BY8tnMBZ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2022-09-20T00:42:01Z</cp:lastPrinted>
  <dcterms:created xsi:type="dcterms:W3CDTF">2022-02-02T06:02:03Z</dcterms:created>
  <dcterms:modified xsi:type="dcterms:W3CDTF">2022-09-23T03:21:04Z</dcterms:modified>
  <cp:category/>
</cp:coreProperties>
</file>