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1総務課\財政\財政事情の公表、分析表の作成等\R4年度\03　財政状況資料集\040906_【作業依頼：9月20日〆】令和２年度財政状況資料集の作成につい.zi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<sst xmlns="http://schemas.openxmlformats.org/spreadsheetml/2006/main" count="1114" uniqueCount="616">
  <si>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</si>
  <si>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</si>
  <si>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</si>
  <si>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</si>
  <si>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</si>
  <si>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</si>
  <si>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</si>
  <si>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</si>
  <si>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</si>
  <si>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</si>
  <si>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</si>
  <si>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</si>
  <si>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</si>
  <si>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</si>
  <si>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</si>
  <si>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</si>
  <si>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</si>
  <si>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</si>
  <si>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</si>
  <si>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</si>
  <si>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</si>
  <si>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</si>
  <si>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</si>
  <si>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</si>
  <si>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</si>
  <si>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</si>
  <si>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</si>
  <si>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</si>
  <si>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</si>
  <si>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</si>
  <si>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</si>
  <si>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</si>
  <si>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</si>
  <si>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</si>
  <si>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</si>
  <si>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</si>
  <si>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</si>
  <si>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</si>
  <si>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</si>
  <si>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</si>
  <si>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</si>
  <si>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</si>
  <si>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</si>
  <si>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</si>
  <si>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</si>
  <si>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</si>
  <si>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</si>
  <si>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</si>
  <si>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</si>
  <si>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</si>
  <si>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</si>
  <si>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</si>
  <si>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</si>
  <si>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</si>
  <si>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</si>
  <si>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</si>
  <si>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</si>
  <si>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</si>
  <si>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</si>
  <si>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</si>
  <si>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</si>
  <si>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</si>
  <si>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</si>
  <si>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</si>
  <si>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</si>
  <si>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</si>
  <si>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</si>
  <si>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</si>
  <si>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</si>
  <si>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</si>
  <si>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</si>
  <si>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</si>
  <si>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</si>
  <si>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</si>
  <si>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</si>
  <si>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</si>
  <si>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</si>
  <si>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</si>
  <si>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</si>
  <si>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</si>
  <si>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</si>
  <si>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</si>
  <si>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</si>
  <si>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</si>
  <si>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</si>
  <si>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</si>
  <si>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</si>
  <si>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</si>
  <si>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</si>
  <si>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</si>
  <si>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</si>
  <si>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</si>
  <si>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</si>
  <si>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</si>
  <si>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</si>
  <si>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</si>
  <si>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</si>
  <si>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</si>
  <si>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猪名川町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</si>
  <si>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</si>
  <si>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</si>
  <si>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</si>
  <si>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</si>
  <si>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</si>
  <si>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</si>
  <si>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</si>
  <si>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</si>
  <si>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</si>
  <si>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</si>
  <si>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</si>
  <si>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</si>
  <si>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</si>
  <si>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</si>
  <si>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</si>
  <si>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</si>
  <si>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</si>
  <si>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</si>
  <si>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</si>
  <si>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</si>
  <si>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</si>
  <si>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</si>
  <si>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</si>
  <si>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</si>
  <si>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</si>
  <si>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</si>
  <si>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</si>
  <si>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</si>
  <si>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</si>
  <si>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</si>
  <si>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</si>
  <si>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</si>
  <si>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</si>
  <si>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</si>
  <si>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</si>
  <si>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</si>
  <si>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</si>
  <si>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</si>
  <si>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</si>
  <si>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</si>
  <si>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</si>
  <si>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</si>
  <si>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</si>
  <si>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</si>
  <si>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</si>
  <si>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</si>
  <si>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</si>
  <si>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</si>
  <si>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</si>
  <si>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</si>
  <si>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</si>
  <si>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</si>
  <si>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</si>
  <si>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</si>
  <si>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</si>
  <si>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</si>
  <si>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</si>
  <si>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</si>
  <si>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</si>
  <si>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</si>
  <si>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</si>
  <si>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</si>
  <si>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</si>
  <si>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</si>
  <si>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</si>
  <si>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</si>
  <si>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</si>
  <si>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</si>
  <si>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</si>
  <si>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</si>
  <si>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</si>
  <si>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</si>
  <si>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</si>
  <si>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</si>
  <si>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</si>
  <si>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</si>
  <si>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</si>
  <si>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</si>
  <si>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</si>
  <si>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</si>
  <si>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</si>
  <si>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</si>
  <si>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</si>
  <si>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</si>
  <si>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</si>
  <si>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</si>
  <si>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</si>
  <si>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</si>
  <si>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</si>
  <si>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</si>
  <si>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</si>
  <si>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</si>
  <si>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</si>
  <si>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</si>
  <si>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</si>
  <si>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</si>
  <si>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</si>
  <si>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</si>
  <si>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</si>
  <si>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</si>
  <si>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</si>
  <si>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</si>
  <si>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</si>
  <si>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</si>
  <si>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</si>
  <si>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</si>
  <si>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</si>
  <si>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</si>
  <si>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</si>
  <si>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</si>
  <si>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</si>
  <si>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</si>
  <si>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</si>
  <si>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</si>
  <si>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兵庫県猪名川町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</si>
  <si>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</si>
  <si>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</si>
  <si>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</si>
  <si>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</si>
  <si>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</si>
  <si>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</si>
  <si>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</si>
  <si>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</si>
  <si>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</si>
  <si>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</si>
  <si>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</si>
  <si>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</si>
  <si>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</si>
  <si>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</si>
  <si>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</si>
  <si>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</si>
  <si>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</si>
  <si>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</si>
  <si>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</si>
  <si>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</si>
  <si>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</si>
  <si>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</si>
  <si>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</si>
  <si>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</si>
  <si>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</si>
  <si>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</si>
  <si>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</si>
  <si>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</si>
  <si>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</si>
  <si>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</si>
  <si>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</si>
  <si>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</si>
  <si>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</si>
  <si>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</si>
  <si>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</si>
  <si>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</si>
  <si>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</si>
  <si>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</si>
  <si>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</si>
  <si>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</si>
  <si>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</si>
  <si>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</si>
  <si>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</si>
  <si>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</si>
  <si>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</si>
  <si>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</si>
  <si>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</si>
  <si>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</si>
  <si>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</si>
  <si>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</si>
  <si>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</si>
  <si>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</si>
  <si>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</si>
  <si>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</si>
  <si>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</si>
  <si>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</si>
  <si>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</si>
  <si>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</si>
  <si>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</si>
  <si>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</si>
  <si>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</si>
  <si>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</si>
  <si>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</si>
  <si>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</si>
  <si>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</si>
  <si>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</si>
  <si>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</si>
  <si>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</si>
  <si>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</si>
  <si>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</si>
  <si>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</si>
  <si>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</si>
  <si>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</si>
  <si>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</si>
  <si>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</si>
  <si>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</si>
  <si>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</si>
  <si>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</si>
  <si>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</si>
  <si>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</si>
  <si>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</si>
  <si>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</si>
  <si>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</si>
  <si>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</si>
  <si>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</si>
  <si>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</si>
  <si>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</si>
  <si>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</si>
  <si>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</si>
  <si>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</si>
  <si>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</si>
  <si>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</si>
  <si>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</si>
  <si>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</si>
  <si>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</si>
  <si>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</si>
  <si>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</si>
  <si>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</si>
  <si>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</si>
  <si>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</si>
  <si>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</si>
  <si>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</si>
  <si>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</si>
  <si>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</si>
  <si>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</si>
  <si>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</si>
  <si>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</si>
  <si>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</si>
  <si>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</si>
  <si>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</si>
  <si>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</si>
  <si>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</si>
  <si>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</si>
  <si>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</si>
  <si>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</si>
  <si>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</si>
  <si>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</si>
  <si>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</si>
  <si>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</si>
  <si>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</si>
  <si>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</si>
  <si>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</si>
  <si>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</si>
  <si>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</si>
  <si>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</si>
  <si>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</si>
  <si>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</si>
  <si>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</si>
  <si>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</si>
  <si>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</si>
  <si>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</si>
  <si>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</si>
  <si>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</si>
  <si>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</si>
  <si>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</si>
  <si>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</si>
  <si>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</si>
  <si>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</si>
  <si>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</si>
  <si>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</si>
  <si>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</si>
  <si>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</si>
  <si>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</si>
  <si>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</si>
  <si>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</si>
  <si>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</si>
  <si>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</si>
  <si>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</si>
  <si>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</si>
  <si>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</si>
  <si>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</si>
  <si>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</si>
  <si>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</si>
  <si>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</si>
  <si>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兵庫県猪名川町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</si>
  <si>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</si>
  <si>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</si>
  <si>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</si>
  <si>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</si>
  <si>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</si>
  <si>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</si>
  <si>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</si>
  <si>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</si>
  <si>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</si>
  <si>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</si>
  <si>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</si>
  <si>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</si>
  <si>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</si>
  <si>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</si>
  <si>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</si>
  <si>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</si>
  <si>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</si>
  <si>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</si>
  <si>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</si>
  <si>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</si>
  <si>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</si>
  <si>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</si>
  <si>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</si>
  <si>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</si>
  <si>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</si>
  <si>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</si>
  <si>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</si>
  <si>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</si>
  <si>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</si>
  <si>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</si>
  <si>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</si>
  <si>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</si>
  <si>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</si>
  <si>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</si>
  <si>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</si>
  <si>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</si>
  <si>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</si>
  <si>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</si>
  <si>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</si>
  <si>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</si>
  <si>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</si>
  <si>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</si>
  <si>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</si>
  <si>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</si>
  <si>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</si>
  <si>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</si>
  <si>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</si>
  <si>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</si>
  <si>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</si>
  <si>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</si>
  <si>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</si>
  <si>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</si>
  <si>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</si>
  <si>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</si>
  <si>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</si>
  <si>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</si>
  <si>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</si>
  <si>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</si>
  <si>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</si>
  <si>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</si>
  <si>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</si>
  <si>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</si>
  <si>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</si>
  <si>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</si>
  <si>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</si>
  <si>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</si>
  <si>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</si>
  <si>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</si>
  <si>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</si>
  <si>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</si>
  <si>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</si>
  <si>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</si>
  <si>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</si>
  <si>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</si>
  <si>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</si>
  <si>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</si>
  <si>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</si>
  <si>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</si>
  <si>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</si>
  <si>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</si>
  <si>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</si>
  <si>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</si>
  <si>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</si>
  <si>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t>
    <phoneticPr fontId="5"/>
  </si>
  <si>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</si>
  <si>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</si>
  <si>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</si>
  <si>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</si>
  <si>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</si>
  <si>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</si>
  <si>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</si>
  <si>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</si>
  <si>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</si>
  <si>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</si>
  <si>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</si>
  <si>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</si>
  <si>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</si>
  <si>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</si>
  <si>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</si>
  <si>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</si>
  <si>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</si>
  <si>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</si>
  <si>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</si>
  <si>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</si>
  <si>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</si>
  <si>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</si>
  <si>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</si>
  <si>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</si>
  <si>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</si>
  <si>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</si>
  <si>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</si>
  <si>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</si>
  <si>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</si>
  <si>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</si>
  <si>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</si>
  <si>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</si>
  <si>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</si>
  <si>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</si>
  <si>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</si>
  <si>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</si>
  <si>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</si>
  <si>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</si>
  <si>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</si>
  <si>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</si>
  <si>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</si>
  <si>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</si>
  <si>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</si>
  <si>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</si>
  <si>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</si>
  <si>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</si>
  <si>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</si>
  <si>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</si>
  <si>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</si>
  <si>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</si>
  <si>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</si>
  <si>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</si>
  <si>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</si>
  <si>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</si>
  <si>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</si>
  <si>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</si>
  <si>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</si>
  <si>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</si>
  <si>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</si>
  <si>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</si>
  <si>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</si>
  <si>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</si>
  <si>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</si>
  <si>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</si>
  <si>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</si>
  <si>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</si>
  <si>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</si>
  <si>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</si>
  <si>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</si>
  <si>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</si>
  <si>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</si>
  <si>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</si>
  <si>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</si>
  <si>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</si>
  <si>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</si>
  <si>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</si>
  <si>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</si>
  <si>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</si>
  <si>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</si>
  <si>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</si>
  <si>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</si>
  <si>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</si>
  <si>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</si>
  <si>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</si>
  <si>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</si>
  <si>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</si>
  <si>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</si>
  <si>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</si>
  <si>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</si>
  <si>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</si>
  <si>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</si>
  <si>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</si>
  <si>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</si>
  <si>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</si>
  <si>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</si>
  <si>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</si>
  <si>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</si>
  <si>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</si>
  <si>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</si>
  <si>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</si>
  <si>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</si>
  <si>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</si>
  <si>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</si>
  <si>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</si>
  <si>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</si>
  <si>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</si>
  <si>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</si>
  <si>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</si>
  <si>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</si>
  <si>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8.29</t>
  </si>
  <si>
    <t>▲ 4.28</t>
  </si>
  <si>
    <t>▲ 3.00</t>
  </si>
  <si>
    <t>▲ 3.28</t>
  </si>
  <si>
    <t>▲ 3.09</t>
  </si>
  <si>
    <t>一般会計</t>
  </si>
  <si>
    <t>下水道事業会計</t>
  </si>
  <si>
    <t>水道事業会計</t>
  </si>
  <si>
    <t>介護保険特別会計</t>
  </si>
  <si>
    <t>国民健康保険特別会計</t>
  </si>
  <si>
    <t>後期高齢者医療保険特別会計</t>
  </si>
  <si>
    <t>奨学金特別会計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</si>
  <si>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</si>
  <si>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</si>
  <si>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</si>
  <si>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</si>
  <si>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</si>
  <si>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</si>
  <si>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</si>
  <si>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</si>
  <si>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</si>
  <si>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</si>
  <si>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</si>
  <si>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</si>
  <si>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</si>
  <si>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兵庫県町議会議員公務災害補償組合</t>
    <rPh sb="0" eb="3">
      <t>ヒョウゴケン</t>
    </rPh>
    <rPh sb="3" eb="4">
      <t>チョウ</t>
    </rPh>
    <rPh sb="4" eb="6">
      <t>ギカイ</t>
    </rPh>
    <rPh sb="6" eb="8">
      <t>ギイン</t>
    </rPh>
    <rPh sb="8" eb="10">
      <t>コウム</t>
    </rPh>
    <rPh sb="10" eb="12">
      <t>サイガイ</t>
    </rPh>
    <rPh sb="12" eb="14">
      <t>ホショウ</t>
    </rPh>
    <rPh sb="14" eb="16">
      <t>クミアイ</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</si>
  <si>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</si>
  <si>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</si>
  <si>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</si>
  <si>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猪名川上流広域ごみ処理施設組合</t>
    <rPh sb="0" eb="3">
      <t>イナガワ</t>
    </rPh>
    <rPh sb="3" eb="5">
      <t>ジョウリュウ</t>
    </rPh>
    <rPh sb="5" eb="7">
      <t>コウイキ</t>
    </rPh>
    <rPh sb="9" eb="11">
      <t>ショリ</t>
    </rPh>
    <rPh sb="11" eb="13">
      <t>シセツ</t>
    </rPh>
    <rPh sb="13" eb="15">
      <t>クミアイ</t>
    </rPh>
    <phoneticPr fontId="2"/>
  </si>
  <si>
    <t>-</t>
    <phoneticPr fontId="2"/>
  </si>
  <si>
    <t>いながわフレッシュパーク</t>
    <phoneticPr fontId="2"/>
  </si>
  <si>
    <t>兵庫県町土地開発公社</t>
    <rPh sb="0" eb="3">
      <t>ヒョウゴケン</t>
    </rPh>
    <rPh sb="3" eb="4">
      <t>チョウ</t>
    </rPh>
    <rPh sb="4" eb="6">
      <t>トチ</t>
    </rPh>
    <rPh sb="6" eb="8">
      <t>カイハツ</t>
    </rPh>
    <rPh sb="8" eb="10">
      <t>コウシャ</t>
    </rPh>
    <phoneticPr fontId="2"/>
  </si>
  <si>
    <t>○</t>
    <phoneticPr fontId="2"/>
  </si>
  <si>
    <t>-</t>
    <phoneticPr fontId="2"/>
  </si>
  <si>
    <t>まちづくり基金</t>
    <rPh sb="5" eb="7">
      <t>キキン</t>
    </rPh>
    <phoneticPr fontId="5"/>
  </si>
  <si>
    <t>福祉基金</t>
    <rPh sb="0" eb="2">
      <t>フクシ</t>
    </rPh>
    <rPh sb="2" eb="4">
      <t>キキン</t>
    </rPh>
    <phoneticPr fontId="5"/>
  </si>
  <si>
    <t>奨学基金</t>
    <rPh sb="0" eb="2">
      <t>ショウガク</t>
    </rPh>
    <rPh sb="2" eb="4">
      <t>キキン</t>
    </rPh>
    <phoneticPr fontId="5"/>
  </si>
  <si>
    <t>都市計画事業基金</t>
    <rPh sb="0" eb="2">
      <t>トシ</t>
    </rPh>
    <rPh sb="2" eb="4">
      <t>ケイカク</t>
    </rPh>
    <rPh sb="4" eb="6">
      <t>ジギョウ</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</si>
  <si>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</si>
  <si>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</si>
  <si>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</si>
  <si>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町公共施設の多くは、昭和50年から平成10年にかけて整備されており、現在町固定資産の約半分が老朽化している状態です。財政面では、今後も老朽化対策により地方債残高の増加が見込まれるため、各財政指標を注視し、財政の健全な運営に努めます。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</si>
  <si>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</si>
  <si>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</si>
  <si>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</si>
  <si>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</si>
  <si>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</si>
  <si>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</si>
  <si>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</si>
  <si>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他団体と比較し健全な状況ですが、公共施設の老朽化対策が増加することが見込まれるため、今後増加傾向になるものと考えられます。各財政指標を注視し、将来に過度の負担を残さないよう慎重に対応いたします。</t>
    <phoneticPr fontId="5"/>
  </si>
  <si>
    <t>実質公債費比率</t>
    <phoneticPr fontId="5"/>
  </si>
  <si>
    <t>将来負担比率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</si>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</sst>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0D4B-49B1-94E1-5FF07DB336A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35941</c:v>
                </c:pt>
                <c:pt idx="1">
                  <c:v>27253</c:v>
                </c:pt>
                <c:pt idx="2">
                  <c:v>12772</c:v>
                </c:pt>
                <c:pt idx="3">
                  <c:v>48134</c:v>
                </c:pt>
                <c:pt idx="4">
                  <c:v>46892</c:v>
                </c:pt>
              </c:numCache>
            </c:numRef>
          </c:val>
          <c:smooth val="0"/>
          <c:extLst>
            <c:ext xmlns:c16="http://schemas.microsoft.com/office/drawing/2014/chart" uri="{C3380CC4-5D6E-409C-BE32-E72D297353CC}">
              <c16:uniqueId val="{00000001-0D4B-49B1-94E1-5FF07DB336A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1.96</c:v>
                </c:pt>
                <c:pt idx="1">
                  <c:v>3.49</c:v>
                </c:pt>
                <c:pt idx="2">
                  <c:v>3.86</c:v>
                </c:pt>
                <c:pt idx="3">
                  <c:v>3.1</c:v>
                </c:pt>
                <c:pt idx="4">
                  <c:v>4.84</c:v>
                </c:pt>
              </c:numCache>
            </c:numRef>
          </c:val>
          <c:extLst>
            <c:ext xmlns:c16="http://schemas.microsoft.com/office/drawing/2014/chart" uri="{C3380CC4-5D6E-409C-BE32-E72D297353CC}">
              <c16:uniqueId val="{00000000-7C9C-4634-B982-64E9F44CA7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37.75</c:v>
                </c:pt>
                <c:pt idx="1">
                  <c:v>32.22</c:v>
                </c:pt>
                <c:pt idx="2">
                  <c:v>28.7</c:v>
                </c:pt>
                <c:pt idx="3">
                  <c:v>26.14</c:v>
                </c:pt>
                <c:pt idx="4">
                  <c:v>20.32</c:v>
                </c:pt>
              </c:numCache>
            </c:numRef>
          </c:val>
          <c:extLst>
            <c:ext xmlns:c16="http://schemas.microsoft.com/office/drawing/2014/chart" uri="{C3380CC4-5D6E-409C-BE32-E72D297353CC}">
              <c16:uniqueId val="{00000001-7C9C-4634-B982-64E9F44CA76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-8.2899999999999991</c:v>
                </c:pt>
                <c:pt idx="1">
                  <c:v>-4.28</c:v>
                </c:pt>
                <c:pt idx="2">
                  <c:v>-3</c:v>
                </c:pt>
                <c:pt idx="3">
                  <c:v>-3.28</c:v>
                </c:pt>
                <c:pt idx="4">
                  <c:v>-3.09</c:v>
                </c:pt>
              </c:numCache>
            </c:numRef>
          </c:val>
          <c:smooth val="0"/>
          <c:extLst>
            <c:ext xmlns:c16="http://schemas.microsoft.com/office/drawing/2014/chart" uri="{C3380CC4-5D6E-409C-BE32-E72D297353CC}">
              <c16:uniqueId val="{00000002-7C9C-4634-B982-64E9F44CA76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0.16</c:v>
                </c:pt>
                <c:pt idx="2">
                  <c:v>#N/A</c:v>
                </c:pt>
                <c:pt idx="3">
                  <c:v>0.15</c:v>
                </c:pt>
                <c:pt idx="4">
                  <c:v>#N/A</c:v>
                </c:pt>
                <c:pt idx="5">
                  <c:v>0.15</c:v>
                </c:pt>
                <c:pt idx="6">
                  <c:v>#N/A</c:v>
                </c:pt>
                <c:pt idx="7">
                  <c:v>0.15</c:v>
                </c:pt>
                <c:pt idx="8">
                  <c:v>0</c:v>
                </c:pt>
                <c:pt idx="9">
                  <c:v>0</c:v>
                </c:pt>
              </c:numCache>
            </c:numRef>
          </c:val>
          <c:extLst>
            <c:ext xmlns:c16="http://schemas.microsoft.com/office/drawing/2014/chart" uri="{C3380CC4-5D6E-409C-BE32-E72D297353CC}">
              <c16:uniqueId val="{00000000-BCBA-4C6F-B5B7-EB6F368960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BA-4C6F-B5B7-EB6F3689607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CBA-4C6F-B5B7-EB6F3689607D}"/>
            </c:ext>
          </c:extLst>
        </c:ser>
        <c:ser>
          <c:idx val="3"/>
          <c:order val="3"/>
          <c:tx>
            <c:strRef>
              <c:f>データシート!$A$30</c:f>
              <c:strCache>
                <c:ptCount val="1"/>
                <c:pt idx="0">
                  <c:v>奨学金特別会計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CBA-4C6F-B5B7-EB6F3689607D}"/>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0.19</c:v>
                </c:pt>
                <c:pt idx="2">
                  <c:v>#N/A</c:v>
                </c:pt>
                <c:pt idx="3">
                  <c:v>0.18</c:v>
                </c:pt>
                <c:pt idx="4">
                  <c:v>#N/A</c:v>
                </c:pt>
                <c:pt idx="5">
                  <c:v>0.21</c:v>
                </c:pt>
                <c:pt idx="6">
                  <c:v>#N/A</c:v>
                </c:pt>
                <c:pt idx="7">
                  <c:v>0.21</c:v>
                </c:pt>
                <c:pt idx="8">
                  <c:v>#N/A</c:v>
                </c:pt>
                <c:pt idx="9">
                  <c:v>0.22</c:v>
                </c:pt>
              </c:numCache>
            </c:numRef>
          </c:val>
          <c:extLst>
            <c:ext xmlns:c16="http://schemas.microsoft.com/office/drawing/2014/chart" uri="{C3380CC4-5D6E-409C-BE32-E72D297353CC}">
              <c16:uniqueId val="{00000004-BCBA-4C6F-B5B7-EB6F3689607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1.26</c:v>
                </c:pt>
                <c:pt idx="2">
                  <c:v>#N/A</c:v>
                </c:pt>
                <c:pt idx="3">
                  <c:v>3</c:v>
                </c:pt>
                <c:pt idx="4">
                  <c:v>#N/A</c:v>
                </c:pt>
                <c:pt idx="5">
                  <c:v>1.23</c:v>
                </c:pt>
                <c:pt idx="6">
                  <c:v>#N/A</c:v>
                </c:pt>
                <c:pt idx="7">
                  <c:v>0.22</c:v>
                </c:pt>
                <c:pt idx="8">
                  <c:v>#N/A</c:v>
                </c:pt>
                <c:pt idx="9">
                  <c:v>0.64</c:v>
                </c:pt>
              </c:numCache>
            </c:numRef>
          </c:val>
          <c:extLst>
            <c:ext xmlns:c16="http://schemas.microsoft.com/office/drawing/2014/chart" uri="{C3380CC4-5D6E-409C-BE32-E72D297353CC}">
              <c16:uniqueId val="{00000005-BCBA-4C6F-B5B7-EB6F3689607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0.66</c:v>
                </c:pt>
                <c:pt idx="2">
                  <c:v>#N/A</c:v>
                </c:pt>
                <c:pt idx="3">
                  <c:v>1.23</c:v>
                </c:pt>
                <c:pt idx="4">
                  <c:v>#N/A</c:v>
                </c:pt>
                <c:pt idx="5">
                  <c:v>1.38</c:v>
                </c:pt>
                <c:pt idx="6">
                  <c:v>#N/A</c:v>
                </c:pt>
                <c:pt idx="7">
                  <c:v>1.1599999999999999</c:v>
                </c:pt>
                <c:pt idx="8">
                  <c:v>#N/A</c:v>
                </c:pt>
                <c:pt idx="9">
                  <c:v>1.1499999999999999</c:v>
                </c:pt>
              </c:numCache>
            </c:numRef>
          </c:val>
          <c:extLst>
            <c:ext xmlns:c16="http://schemas.microsoft.com/office/drawing/2014/chart" uri="{C3380CC4-5D6E-409C-BE32-E72D297353CC}">
              <c16:uniqueId val="{00000006-BCBA-4C6F-B5B7-EB6F3689607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1.25</c:v>
                </c:pt>
                <c:pt idx="2">
                  <c:v>#N/A</c:v>
                </c:pt>
                <c:pt idx="3">
                  <c:v>2.1800000000000002</c:v>
                </c:pt>
                <c:pt idx="4">
                  <c:v>#N/A</c:v>
                </c:pt>
                <c:pt idx="5">
                  <c:v>1.72</c:v>
                </c:pt>
                <c:pt idx="6">
                  <c:v>#N/A</c:v>
                </c:pt>
                <c:pt idx="7">
                  <c:v>1.23</c:v>
                </c:pt>
                <c:pt idx="8">
                  <c:v>#N/A</c:v>
                </c:pt>
                <c:pt idx="9">
                  <c:v>2.2400000000000002</c:v>
                </c:pt>
              </c:numCache>
            </c:numRef>
          </c:val>
          <c:extLst>
            <c:ext xmlns:c16="http://schemas.microsoft.com/office/drawing/2014/chart" uri="{C3380CC4-5D6E-409C-BE32-E72D297353CC}">
              <c16:uniqueId val="{00000007-BCBA-4C6F-B5B7-EB6F3689607D}"/>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2.82</c:v>
                </c:pt>
                <c:pt idx="2">
                  <c:v>#N/A</c:v>
                </c:pt>
                <c:pt idx="3">
                  <c:v>1.98</c:v>
                </c:pt>
                <c:pt idx="4">
                  <c:v>#N/A</c:v>
                </c:pt>
                <c:pt idx="5">
                  <c:v>1.79</c:v>
                </c:pt>
                <c:pt idx="6">
                  <c:v>#N/A</c:v>
                </c:pt>
                <c:pt idx="7">
                  <c:v>2.33</c:v>
                </c:pt>
                <c:pt idx="8">
                  <c:v>#N/A</c:v>
                </c:pt>
                <c:pt idx="9">
                  <c:v>3.05</c:v>
                </c:pt>
              </c:numCache>
            </c:numRef>
          </c:val>
          <c:extLst>
            <c:ext xmlns:c16="http://schemas.microsoft.com/office/drawing/2014/chart" uri="{C3380CC4-5D6E-409C-BE32-E72D297353CC}">
              <c16:uniqueId val="{00000008-BCBA-4C6F-B5B7-EB6F3689607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1.95</c:v>
                </c:pt>
                <c:pt idx="2">
                  <c:v>#N/A</c:v>
                </c:pt>
                <c:pt idx="3">
                  <c:v>3.49</c:v>
                </c:pt>
                <c:pt idx="4">
                  <c:v>#N/A</c:v>
                </c:pt>
                <c:pt idx="5">
                  <c:v>3.86</c:v>
                </c:pt>
                <c:pt idx="6">
                  <c:v>#N/A</c:v>
                </c:pt>
                <c:pt idx="7">
                  <c:v>3.1</c:v>
                </c:pt>
                <c:pt idx="8">
                  <c:v>#N/A</c:v>
                </c:pt>
                <c:pt idx="9">
                  <c:v>4.84</c:v>
                </c:pt>
              </c:numCache>
            </c:numRef>
          </c:val>
          <c:extLst>
            <c:ext xmlns:c16="http://schemas.microsoft.com/office/drawing/2014/chart" uri="{C3380CC4-5D6E-409C-BE32-E72D297353CC}">
              <c16:uniqueId val="{00000009-BCBA-4C6F-B5B7-EB6F3689607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982</c:v>
                </c:pt>
                <c:pt idx="5">
                  <c:v>1033</c:v>
                </c:pt>
                <c:pt idx="8">
                  <c:v>1047</c:v>
                </c:pt>
                <c:pt idx="11">
                  <c:v>1040</c:v>
                </c:pt>
                <c:pt idx="14">
                  <c:v>1043</c:v>
                </c:pt>
              </c:numCache>
            </c:numRef>
          </c:val>
          <c:extLst>
            <c:ext xmlns:c16="http://schemas.microsoft.com/office/drawing/2014/chart" uri="{C3380CC4-5D6E-409C-BE32-E72D297353CC}">
              <c16:uniqueId val="{00000000-772B-4048-88A0-2E971BF3F1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2B-4048-88A0-2E971BF3F1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772B-4048-88A0-2E971BF3F1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189</c:v>
                </c:pt>
                <c:pt idx="3">
                  <c:v>189</c:v>
                </c:pt>
                <c:pt idx="6">
                  <c:v>189</c:v>
                </c:pt>
                <c:pt idx="9">
                  <c:v>177</c:v>
                </c:pt>
                <c:pt idx="12">
                  <c:v>145</c:v>
                </c:pt>
              </c:numCache>
            </c:numRef>
          </c:val>
          <c:extLst>
            <c:ext xmlns:c16="http://schemas.microsoft.com/office/drawing/2014/chart" uri="{C3380CC4-5D6E-409C-BE32-E72D297353CC}">
              <c16:uniqueId val="{00000003-772B-4048-88A0-2E971BF3F1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245</c:v>
                </c:pt>
                <c:pt idx="3">
                  <c:v>239</c:v>
                </c:pt>
                <c:pt idx="6">
                  <c:v>238</c:v>
                </c:pt>
                <c:pt idx="9">
                  <c:v>246</c:v>
                </c:pt>
                <c:pt idx="12">
                  <c:v>246</c:v>
                </c:pt>
              </c:numCache>
            </c:numRef>
          </c:val>
          <c:extLst>
            <c:ext xmlns:c16="http://schemas.microsoft.com/office/drawing/2014/chart" uri="{C3380CC4-5D6E-409C-BE32-E72D297353CC}">
              <c16:uniqueId val="{00000004-772B-4048-88A0-2E971BF3F1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2B-4048-88A0-2E971BF3F1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2B-4048-88A0-2E971BF3F1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672</c:v>
                </c:pt>
                <c:pt idx="3">
                  <c:v>703</c:v>
                </c:pt>
                <c:pt idx="6">
                  <c:v>784</c:v>
                </c:pt>
                <c:pt idx="9">
                  <c:v>862</c:v>
                </c:pt>
                <c:pt idx="12">
                  <c:v>748</c:v>
                </c:pt>
              </c:numCache>
            </c:numRef>
          </c:val>
          <c:extLst>
            <c:ext xmlns:c16="http://schemas.microsoft.com/office/drawing/2014/chart" uri="{C3380CC4-5D6E-409C-BE32-E72D297353CC}">
              <c16:uniqueId val="{00000007-772B-4048-88A0-2E971BF3F19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125</c:v>
                </c:pt>
                <c:pt idx="2">
                  <c:v>#N/A</c:v>
                </c:pt>
                <c:pt idx="3">
                  <c:v>#N/A</c:v>
                </c:pt>
                <c:pt idx="4">
                  <c:v>99</c:v>
                </c:pt>
                <c:pt idx="5">
                  <c:v>#N/A</c:v>
                </c:pt>
                <c:pt idx="6">
                  <c:v>#N/A</c:v>
                </c:pt>
                <c:pt idx="7">
                  <c:v>165</c:v>
                </c:pt>
                <c:pt idx="8">
                  <c:v>#N/A</c:v>
                </c:pt>
                <c:pt idx="9">
                  <c:v>#N/A</c:v>
                </c:pt>
                <c:pt idx="10">
                  <c:v>246</c:v>
                </c:pt>
                <c:pt idx="11">
                  <c:v>#N/A</c:v>
                </c:pt>
                <c:pt idx="12">
                  <c:v>#N/A</c:v>
                </c:pt>
                <c:pt idx="13">
                  <c:v>97</c:v>
                </c:pt>
                <c:pt idx="14">
                  <c:v>#N/A</c:v>
                </c:pt>
              </c:numCache>
            </c:numRef>
          </c:val>
          <c:smooth val="0"/>
          <c:extLst>
            <c:ext xmlns:c16="http://schemas.microsoft.com/office/drawing/2014/chart" uri="{C3380CC4-5D6E-409C-BE32-E72D297353CC}">
              <c16:uniqueId val="{00000008-772B-4048-88A0-2E971BF3F19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10410</c:v>
                </c:pt>
                <c:pt idx="5">
                  <c:v>9944</c:v>
                </c:pt>
                <c:pt idx="8">
                  <c:v>9730</c:v>
                </c:pt>
                <c:pt idx="11">
                  <c:v>9626</c:v>
                </c:pt>
                <c:pt idx="14">
                  <c:v>9466</c:v>
                </c:pt>
              </c:numCache>
            </c:numRef>
          </c:val>
          <c:extLst>
            <c:ext xmlns:c16="http://schemas.microsoft.com/office/drawing/2014/chart" uri="{C3380CC4-5D6E-409C-BE32-E72D297353CC}">
              <c16:uniqueId val="{00000000-E2A6-403E-AA5D-A06F084947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650</c:v>
                </c:pt>
                <c:pt idx="5">
                  <c:v>627</c:v>
                </c:pt>
                <c:pt idx="8">
                  <c:v>541</c:v>
                </c:pt>
                <c:pt idx="11">
                  <c:v>517</c:v>
                </c:pt>
                <c:pt idx="14">
                  <c:v>334</c:v>
                </c:pt>
              </c:numCache>
            </c:numRef>
          </c:val>
          <c:extLst>
            <c:ext xmlns:c16="http://schemas.microsoft.com/office/drawing/2014/chart" uri="{C3380CC4-5D6E-409C-BE32-E72D297353CC}">
              <c16:uniqueId val="{00000001-E2A6-403E-AA5D-A06F084947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6129</c:v>
                </c:pt>
                <c:pt idx="5">
                  <c:v>5801</c:v>
                </c:pt>
                <c:pt idx="8">
                  <c:v>5711</c:v>
                </c:pt>
                <c:pt idx="11">
                  <c:v>5605</c:v>
                </c:pt>
                <c:pt idx="14">
                  <c:v>5136</c:v>
                </c:pt>
              </c:numCache>
            </c:numRef>
          </c:val>
          <c:extLst>
            <c:ext xmlns:c16="http://schemas.microsoft.com/office/drawing/2014/chart" uri="{C3380CC4-5D6E-409C-BE32-E72D297353CC}">
              <c16:uniqueId val="{00000002-E2A6-403E-AA5D-A06F084947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A6-403E-AA5D-A06F084947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2A6-403E-AA5D-A06F084947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c:v>
                </c:pt>
                <c:pt idx="3">
                  <c:v>3</c:v>
                </c:pt>
                <c:pt idx="6">
                  <c:v>2</c:v>
                </c:pt>
                <c:pt idx="9">
                  <c:v>11</c:v>
                </c:pt>
                <c:pt idx="12">
                  <c:v>10</c:v>
                </c:pt>
              </c:numCache>
            </c:numRef>
          </c:val>
          <c:extLst>
            <c:ext xmlns:c16="http://schemas.microsoft.com/office/drawing/2014/chart" uri="{C3380CC4-5D6E-409C-BE32-E72D297353CC}">
              <c16:uniqueId val="{00000005-E2A6-403E-AA5D-A06F084947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2A6-403E-AA5D-A06F084947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977</c:v>
                </c:pt>
                <c:pt idx="3">
                  <c:v>803</c:v>
                </c:pt>
                <c:pt idx="6">
                  <c:v>626</c:v>
                </c:pt>
                <c:pt idx="9">
                  <c:v>457</c:v>
                </c:pt>
                <c:pt idx="12">
                  <c:v>290</c:v>
                </c:pt>
              </c:numCache>
            </c:numRef>
          </c:val>
          <c:extLst>
            <c:ext xmlns:c16="http://schemas.microsoft.com/office/drawing/2014/chart" uri="{C3380CC4-5D6E-409C-BE32-E72D297353CC}">
              <c16:uniqueId val="{00000007-E2A6-403E-AA5D-A06F084947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2028</c:v>
                </c:pt>
                <c:pt idx="3">
                  <c:v>2165</c:v>
                </c:pt>
                <c:pt idx="6">
                  <c:v>2022</c:v>
                </c:pt>
                <c:pt idx="9">
                  <c:v>1770</c:v>
                </c:pt>
                <c:pt idx="12">
                  <c:v>1574</c:v>
                </c:pt>
              </c:numCache>
            </c:numRef>
          </c:val>
          <c:extLst>
            <c:ext xmlns:c16="http://schemas.microsoft.com/office/drawing/2014/chart" uri="{C3380CC4-5D6E-409C-BE32-E72D297353CC}">
              <c16:uniqueId val="{00000008-E2A6-403E-AA5D-A06F084947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610</c:v>
                </c:pt>
                <c:pt idx="3">
                  <c:v>534</c:v>
                </c:pt>
                <c:pt idx="6">
                  <c:v>1023</c:v>
                </c:pt>
                <c:pt idx="9">
                  <c:v>1035</c:v>
                </c:pt>
                <c:pt idx="12">
                  <c:v>344</c:v>
                </c:pt>
              </c:numCache>
            </c:numRef>
          </c:val>
          <c:extLst>
            <c:ext xmlns:c16="http://schemas.microsoft.com/office/drawing/2014/chart" uri="{C3380CC4-5D6E-409C-BE32-E72D297353CC}">
              <c16:uniqueId val="{00000009-E2A6-403E-AA5D-A06F084947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7729</c:v>
                </c:pt>
                <c:pt idx="3">
                  <c:v>7646</c:v>
                </c:pt>
                <c:pt idx="6">
                  <c:v>7609</c:v>
                </c:pt>
                <c:pt idx="9">
                  <c:v>8157</c:v>
                </c:pt>
                <c:pt idx="12">
                  <c:v>8594</c:v>
                </c:pt>
              </c:numCache>
            </c:numRef>
          </c:val>
          <c:extLst>
            <c:ext xmlns:c16="http://schemas.microsoft.com/office/drawing/2014/chart" uri="{C3380CC4-5D6E-409C-BE32-E72D297353CC}">
              <c16:uniqueId val="{0000000A-E2A6-403E-AA5D-A06F0849470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2A6-403E-AA5D-A06F0849470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1913</c:v>
                </c:pt>
                <c:pt idx="1">
                  <c:v>1745</c:v>
                </c:pt>
                <c:pt idx="2">
                  <c:v>1404</c:v>
                </c:pt>
              </c:numCache>
            </c:numRef>
          </c:val>
          <c:extLst>
            <c:ext xmlns:c16="http://schemas.microsoft.com/office/drawing/2014/chart" uri="{C3380CC4-5D6E-409C-BE32-E72D297353CC}">
              <c16:uniqueId val="{00000000-209B-47E7-908B-F9CB2B861C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541</c:v>
                </c:pt>
                <c:pt idx="1">
                  <c:v>432</c:v>
                </c:pt>
                <c:pt idx="2">
                  <c:v>433</c:v>
                </c:pt>
              </c:numCache>
            </c:numRef>
          </c:val>
          <c:extLst>
            <c:ext xmlns:c16="http://schemas.microsoft.com/office/drawing/2014/chart" uri="{C3380CC4-5D6E-409C-BE32-E72D297353CC}">
              <c16:uniqueId val="{00000001-209B-47E7-908B-F9CB2B861C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2059</c:v>
                </c:pt>
                <c:pt idx="1">
                  <c:v>2077</c:v>
                </c:pt>
                <c:pt idx="2">
                  <c:v>1973</c:v>
                </c:pt>
              </c:numCache>
            </c:numRef>
          </c:val>
          <c:extLst>
            <c:ext xmlns:c16="http://schemas.microsoft.com/office/drawing/2014/chart" uri="{C3380CC4-5D6E-409C-BE32-E72D297353CC}">
              <c16:uniqueId val="{00000002-209B-47E7-908B-F9CB2B861C2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{BE5A3A36-37E3-47D1-A34F-F1BDC2BCBDDD}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5A8-4571-A916-DA13D79B54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{E887B489-0816-46C8-AF57-F98088EDA6BF}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A8-4571-A916-DA13D79B54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{87FA4DF3-6E26-4339-B931-F0CD6011C893}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A8-4571-A916-DA13D79B54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{9737792E-6320-466A-9D1B-5E6CFDB9426C}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A8-4571-A916-DA13D79B54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{9C6C7054-7623-4FE1-B668-B7E2EC069966}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A8-4571-A916-DA13D79B54C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{755884E8-F951-408A-9353-3B7F72E9B9CD}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5A8-4571-A916-DA13D79B54C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{78C96A07-8D64-4650-9450-A97BEE2FD09C}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5A8-4571-A916-DA13D79B54C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{B6270C2E-D6BE-43E0-9A0D-EE1819823A34}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5A8-4571-A916-DA13D79B54C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{2061B58C-A9E5-49C1-B742-4D47E8E93699}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5A8-4571-A916-DA13D79B54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51.2</c:v>
                </c:pt>
                <c:pt idx="8">
                  <c:v>51.7</c:v>
                </c:pt>
                <c:pt idx="16">
                  <c:v>53.3</c:v>
                </c:pt>
                <c:pt idx="24">
                  <c:v>54.3</c:v>
                </c:pt>
                <c:pt idx="32">
                  <c:v>56.1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5A8-4571-A916-DA13D79B54C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{1F512420-CC8C-4CB2-A7C7-810152FC55DA}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5A8-4571-A916-DA13D79B54C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{A5918B5F-3A1B-4CDF-9965-D09CBB89091F}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A8-4571-A916-DA13D79B54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{8CA7F646-9BD9-45E6-AC29-C58EE60A8E77}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A8-4571-A916-DA13D79B54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{FA9BF235-9494-4001-9E84-994982363540}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A8-4571-A916-DA13D79B54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{31804B71-96FF-4E99-BF72-87FF8D76F14A}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A8-4571-A916-DA13D79B54C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{BF11F36B-A644-4605-9A49-841F10E47588}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5A8-4571-A916-DA13D79B54C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{55EB29F9-0357-4F67-942D-22541B92214A}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5A8-4571-A916-DA13D79B54C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{2E5D2AFD-6603-4319-B472-57058AF7FA0F}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5A8-4571-A916-DA13D79B54C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{0B5BAA82-DE5E-42CB-802F-8D48E10D7693}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5A8-4571-A916-DA13D79B54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65A8-4571-A916-DA13D79B54C6}"/>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{6D2DB648-CE66-4FDB-AF82-510657882549}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097-42FD-9723-2DE0161D3F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{B6E3EA5F-578B-4923-9187-F316ADB85652}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97-42FD-9723-2DE0161D3F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{E2128FFB-D950-4E66-AA85-83B1F9270D20}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97-42FD-9723-2DE0161D3F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{D1D7522B-C5D9-4D3D-A3BC-0295FE361B7F}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97-42FD-9723-2DE0161D3F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{C98CA50A-6C7D-4781-AEAF-623D5FFCC0E4}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97-42FD-9723-2DE0161D3F15}"/>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{ABCB4BCF-D674-4DC5-82E7-6A757D627CF4}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097-42FD-9723-2DE0161D3F15}"/>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{8B28AFD5-7387-4676-9BD6-AC17BBA04385}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097-42FD-9723-2DE0161D3F15}"/>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{71FFCCE7-57CB-4744-9AD3-E13B190D22FA}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097-42FD-9723-2DE0161D3F15}"/>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{F45E4856-A353-43EB-A186-54D1AA84ABFD}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097-42FD-9723-2DE0161D3F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1.1000000000000001</c:v>
                </c:pt>
                <c:pt idx="8">
                  <c:v>1.5</c:v>
                </c:pt>
                <c:pt idx="16">
                  <c:v>2.2000000000000002</c:v>
                </c:pt>
                <c:pt idx="24">
                  <c:v>2.9</c:v>
                </c:pt>
                <c:pt idx="32">
                  <c:v>2.9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097-42FD-9723-2DE0161D3F1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{D53276E3-E8DF-4CCA-8AEF-E7B184064123}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097-42FD-9723-2DE0161D3F1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{D79A94E9-E6A3-4643-AF79-084F755C4F8D}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97-42FD-9723-2DE0161D3F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{E4490C49-4D89-446A-9B2C-C9CEB4E4C5ED}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97-42FD-9723-2DE0161D3F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{D29B627A-2D70-4CEC-888F-827A74F168B9}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97-42FD-9723-2DE0161D3F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{2B4A3C11-86E8-4A86-9A8D-8F74F97F0630}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97-42FD-9723-2DE0161D3F1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{3FFEEE33-B4BB-40BB-B0A2-91AFF55037E6}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097-42FD-9723-2DE0161D3F1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{DCC5D21C-0234-4B66-8E59-AEB410AEEB10}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097-42FD-9723-2DE0161D3F1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{28A94CDF-FE23-44FA-9EAE-E5A4F65B8449}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097-42FD-9723-2DE0161D3F1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{3F426E0C-624A-4339-B7BC-190C822E6B3E}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097-42FD-9723-2DE0161D3F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F097-42FD-9723-2DE0161D3F15}"/>
            </c:ext>
          </c:extLst>
        </c:ser>
        <c:dLbls>
          <c:showLegendKey val="0"/>
          <c:showVal val="1"/>
          <c:showCatName val="0"/>
          <c:showSerName val="0"/>
          <c:showPercent val="0"/>
          <c:showBubbleSize val="0"/>
        </c:dLbls>
        <c:axId val="84219776"/>
        <c:axId val="84234240"/>
      </c:scatterChart>
      <c:valAx>
        <c:axId val="84219776"/>
        <c:scaling>
          <c:orientation val="maxMin"/>
          <c:max val="6.8999999999999995"/>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兵庫県猪名川町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金融機関からの借入金の一部について一括償還を完了したことから元利償還金が減少したほか、猪名川上流広域ごみ処理施設組合に係る地方債の償還が進んでいることから組合等に対する負担金も減少したため、実質公債費比率の分子は前年度比で</a:t>
          </a:r>
          <a:r>
            <a:rPr kumimoji="1" lang="en-US" altLang="ja-JP" sz="1400">
              <a:latin typeface="ＭＳ ゴシック" pitchFamily="49" charset="-128"/>
              <a:ea typeface="ＭＳ ゴシック" pitchFamily="49" charset="-128"/>
            </a:rPr>
            <a:t>149</a:t>
          </a:r>
          <a:r>
            <a:rPr kumimoji="1" lang="ja-JP" altLang="en-US" sz="1400">
              <a:latin typeface="ＭＳ ゴシック" pitchFamily="49" charset="-128"/>
              <a:ea typeface="ＭＳ ゴシック" pitchFamily="49" charset="-128"/>
            </a:rPr>
            <a:t>百万円減少しました。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公共施設の老朽化対策などに係る地方債の借り入れにより、実質公債費比率は増加傾向にありますが、各財政指標を注視し、将来に過度な負担を残さないよう慎重に対応します。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兵庫県猪名川町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下水道事業会計や猪名川上流広域ごみ処理施設組合に係る償還が進んでいることから、将来負担比率は△</a:t>
          </a:r>
          <a:r>
            <a:rPr kumimoji="1" lang="en-US" altLang="ja-JP" sz="1400">
              <a:latin typeface="ＭＳ ゴシック" pitchFamily="49" charset="-128"/>
              <a:ea typeface="ＭＳ ゴシック" pitchFamily="49" charset="-128"/>
            </a:rPr>
            <a:t>69.4</a:t>
          </a:r>
          <a:r>
            <a:rPr kumimoji="1" lang="ja-JP" altLang="en-US" sz="1400">
              <a:latin typeface="ＭＳ ゴシック" pitchFamily="49" charset="-128"/>
              <a:ea typeface="ＭＳ ゴシック" pitchFamily="49" charset="-128"/>
            </a:rPr>
            <a:t>％と類似団体平均を大きく下回っているものの、新道の駅整備事業の用地購入に係る借り入れ等により地方債の借入残高が増加し、財政調整基金の取り崩し等に伴い充当可能財源が減少したため、将来負担比率の分子は前年度比で</a:t>
          </a:r>
          <a:r>
            <a:rPr kumimoji="1" lang="en-US" altLang="ja-JP" sz="1400">
              <a:latin typeface="ＭＳ ゴシック" pitchFamily="49" charset="-128"/>
              <a:ea typeface="ＭＳ ゴシック" pitchFamily="49" charset="-128"/>
            </a:rPr>
            <a:t>196</a:t>
          </a:r>
          <a:r>
            <a:rPr kumimoji="1" lang="ja-JP" altLang="en-US" sz="1400">
              <a:latin typeface="ＭＳ ゴシック" pitchFamily="49" charset="-128"/>
              <a:ea typeface="ＭＳ ゴシック" pitchFamily="49" charset="-128"/>
            </a:rPr>
            <a:t>百万円減少しました。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公共施設の老朽化対策などにより、地方債の借り入れの増加が見込まれるため、各財政指標を注視し、財政の健全な運営に努めます。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兵庫県猪名川町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を補てんするために財政調整基金から４億５，０００万円を、新道の駅整備事業における用地購入費や学校給食センター整備などの財源としてまちづくり基金から３億６７２万２千円を取り崩したことにより、基金取り崩し総額は７億７，１２２万円となりました。一方、積立金は基金利子のほか、決算剰余金などを財政調整基金へ、将来のまちづくりの財源としてまちづくり基金へ、それぞれ積み立て、基金積立総額は３億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６９５万９千円となりました。その結果、基金残高は３８億９６６万４千円となり、前年度と比較して４億４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４２６万１千円減少しました。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町の特性や他団体との比較を踏まえ健全な財政運営を維持するため必要な水準を設定するとともに、今後見込まれる公共施設の老朽化対策として、計画的な基金の積み立てを開始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まちづくり基金：住みよい豊かなまちづくりを推進するための経費に充てるもの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福祉基金：町の福祉の振興を図る経費に充てるもの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奨学基金：町の奨学制度の安定と充実を図るためのもの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都市計画事業基金：都市計画事業を円滑かつ計画的に推進するためのもの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まちづくり基金：１億８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８５０万８千円を積み立てた一方で、新道の駅整備事業における用地購入費や学校給食センター整備などの財源として３億６７２万２千円を取り崩したため、残高は減少しました。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奨学金事業の後年度の財源不足を見込み、一般会計から奨学金特別会計へ繰出金による補てんを行いました。よって、令和３年度の財源不足補てんのために基金へ積み立てたことから、残高は増加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まちづくり基金：将来負担する公共施設等の大規模改修等に係る財源不足への対応は、当面</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億円規模の残高確保を目標とする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等の１億８９１万６千円を積み立てた一方で、歳出面では、会計年度任用職員制度の導入に伴い人件費が増加しており、収支不足を補てんするため財政調整基金から取り崩しを行ったため残高が減少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①基金残高については、標準財政規模の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％に設定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②財源不足への対応は、①の設定額を目標に他の基金に優先して取崩し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を下らない額を引き続き毎年度積み立て</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利子の積み立てのみ行い、基金は取り崩さなかったため、残高は微増となりました。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将来の償還財源の計画的な確保等の観点から、当面の取崩しは一括償還分のみとし、地方債現在高の状況及び公債費負担の見通しに応じ、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30,494
30,279
90.33
14,807,292
14,434,908
334,594
6,908,795
8,593,917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町公共施設の多くは、昭和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年から平成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年にかけて整備されており、現在町固定資産の約半分が老朽化している状態です。財政面では、人口減少、高齢化が進行するなか、今後も老朽化対策の増加が見込まれます。</a:t>
          </a:r>
          <a:endParaRPr lang="ja-JP" altLang="ja-JP">
            <a:effectLst/>
          </a:endParaRPr>
        </a:p>
        <a:p>
          <a:r>
            <a:rPr kumimoji="1" lang="ja-JP" altLang="ja-JP" sz="1100">
              <a:solidFill>
                <a:schemeClr val="dk1"/>
              </a:solidFill>
              <a:effectLst/>
              <a:latin typeface="+mn-lt"/>
              <a:ea typeface="+mn-ea"/>
              <a:cs typeface="+mn-cs"/>
            </a:rPr>
            <a:t>　総合的かつ計画的に公共施設の維持管理を行っていきます。</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77" name="直線コネクタ 76"/>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8"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9" name="直線コネクタ 78"/>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80" name="有形固定資産減価償却率最大値テキスト"/>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81" name="直線コネクタ 80"/>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82" name="有形固定資産減価償却率平均値テキスト"/>
        <xdr:cNvSpPr txBox="1"/>
      </xdr:nvSpPr>
      <xdr:spPr>
        <a:xfrm>
          <a:off x="4813300" y="5849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3" name="フローチャート: 判断 82"/>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4" name="フローチャート: 判断 83"/>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85" name="フローチャート: 判断 84"/>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6" name="フローチャート: 判断 85"/>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7" name="フローチャート: 判断 86"/>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135074</xdr:rowOff>
    </xdr:from>
    <xdr:to>
      <xdr:col>23</xdr:col>
      <xdr:colOff>136525</xdr:colOff>
      <xdr:row>29</xdr:row>
      <xdr:rowOff>65224</xdr:rowOff>
    </xdr:to>
    <xdr:sp macro="" textlink="">
      <xdr:nvSpPr>
        <xdr:cNvPr id="93" name="楕円 92"/>
        <xdr:cNvSpPr/>
      </xdr:nvSpPr>
      <xdr:spPr>
        <a:xfrm>
          <a:off x="4711700" y="57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157951</xdr:rowOff>
    </xdr:from>
    <xdr:ext cx="405111" cy="259045"/>
    <xdr:sp macro="" textlink="">
      <xdr:nvSpPr>
        <xdr:cNvPr id="94" name="有形固定資産減価償却率該当値テキスト"/>
        <xdr:cNvSpPr txBox="1"/>
      </xdr:nvSpPr>
      <xdr:spPr>
        <a:xfrm>
          <a:off x="4813300" y="555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79556</xdr:rowOff>
    </xdr:from>
    <xdr:to>
      <xdr:col>19</xdr:col>
      <xdr:colOff>187325</xdr:colOff>
      <xdr:row>29</xdr:row>
      <xdr:rowOff>9706</xdr:rowOff>
    </xdr:to>
    <xdr:sp macro="" textlink="">
      <xdr:nvSpPr>
        <xdr:cNvPr id="95" name="楕円 94"/>
        <xdr:cNvSpPr/>
      </xdr:nvSpPr>
      <xdr:spPr>
        <a:xfrm>
          <a:off x="4000500" y="56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130356</xdr:rowOff>
    </xdr:from>
    <xdr:to>
      <xdr:col>23</xdr:col>
      <xdr:colOff>85725</xdr:colOff>
      <xdr:row>29</xdr:row>
      <xdr:rowOff>14424</xdr:rowOff>
    </xdr:to>
    <xdr:cxnSp macro="">
      <xdr:nvCxnSpPr>
        <xdr:cNvPr id="96" name="直線コネクタ 95"/>
        <xdr:cNvCxnSpPr/>
      </xdr:nvCxnSpPr>
      <xdr:spPr>
        <a:xfrm>
          <a:off x="4051300" y="5702481"/>
          <a:ext cx="711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48714</xdr:rowOff>
    </xdr:from>
    <xdr:to>
      <xdr:col>15</xdr:col>
      <xdr:colOff>187325</xdr:colOff>
      <xdr:row>28</xdr:row>
      <xdr:rowOff>150314</xdr:rowOff>
    </xdr:to>
    <xdr:sp macro="" textlink="">
      <xdr:nvSpPr>
        <xdr:cNvPr id="97" name="楕円 96"/>
        <xdr:cNvSpPr/>
      </xdr:nvSpPr>
      <xdr:spPr>
        <a:xfrm>
          <a:off x="3238500" y="56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99514</xdr:rowOff>
    </xdr:from>
    <xdr:to>
      <xdr:col>19</xdr:col>
      <xdr:colOff>136525</xdr:colOff>
      <xdr:row>28</xdr:row>
      <xdr:rowOff>130356</xdr:rowOff>
    </xdr:to>
    <xdr:cxnSp macro="">
      <xdr:nvCxnSpPr>
        <xdr:cNvPr id="98" name="直線コネクタ 97"/>
        <xdr:cNvCxnSpPr/>
      </xdr:nvCxnSpPr>
      <xdr:spPr>
        <a:xfrm>
          <a:off x="3289300" y="5671639"/>
          <a:ext cx="7620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170815</xdr:rowOff>
    </xdr:from>
    <xdr:to>
      <xdr:col>11</xdr:col>
      <xdr:colOff>187325</xdr:colOff>
      <xdr:row>28</xdr:row>
      <xdr:rowOff>100965</xdr:rowOff>
    </xdr:to>
    <xdr:sp macro="" textlink="">
      <xdr:nvSpPr>
        <xdr:cNvPr id="99" name="楕円 98"/>
        <xdr:cNvSpPr/>
      </xdr:nvSpPr>
      <xdr:spPr>
        <a:xfrm>
          <a:off x="2476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50165</xdr:rowOff>
    </xdr:from>
    <xdr:to>
      <xdr:col>15</xdr:col>
      <xdr:colOff>136525</xdr:colOff>
      <xdr:row>28</xdr:row>
      <xdr:rowOff>99514</xdr:rowOff>
    </xdr:to>
    <xdr:cxnSp macro="">
      <xdr:nvCxnSpPr>
        <xdr:cNvPr id="100" name="直線コネクタ 99"/>
        <xdr:cNvCxnSpPr/>
      </xdr:nvCxnSpPr>
      <xdr:spPr>
        <a:xfrm>
          <a:off x="2527300" y="5622290"/>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155394</xdr:rowOff>
    </xdr:from>
    <xdr:to>
      <xdr:col>7</xdr:col>
      <xdr:colOff>187325</xdr:colOff>
      <xdr:row>28</xdr:row>
      <xdr:rowOff>85544</xdr:rowOff>
    </xdr:to>
    <xdr:sp macro="" textlink="">
      <xdr:nvSpPr>
        <xdr:cNvPr id="101" name="楕円 100"/>
        <xdr:cNvSpPr/>
      </xdr:nvSpPr>
      <xdr:spPr>
        <a:xfrm>
          <a:off x="1714500" y="555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34744</xdr:rowOff>
    </xdr:from>
    <xdr:to>
      <xdr:col>11</xdr:col>
      <xdr:colOff>136525</xdr:colOff>
      <xdr:row>28</xdr:row>
      <xdr:rowOff>50165</xdr:rowOff>
    </xdr:to>
    <xdr:cxnSp macro="">
      <xdr:nvCxnSpPr>
        <xdr:cNvPr id="102" name="直線コネクタ 101"/>
        <xdr:cNvCxnSpPr/>
      </xdr:nvCxnSpPr>
      <xdr:spPr>
        <a:xfrm>
          <a:off x="1765300" y="5606869"/>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103" name="n_1aveValue有形固定資産減価償却率"/>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155048</xdr:rowOff>
    </xdr:from>
    <xdr:ext cx="405111" cy="259045"/>
    <xdr:sp macro="" textlink="">
      <xdr:nvSpPr>
        <xdr:cNvPr id="104" name="n_2aveValue有形固定資産減価償却率"/>
        <xdr:cNvSpPr txBox="1"/>
      </xdr:nvSpPr>
      <xdr:spPr>
        <a:xfrm>
          <a:off x="3086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105" name="n_3aveValue有形固定資産減価償却率"/>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50182</xdr:rowOff>
    </xdr:from>
    <xdr:ext cx="405111" cy="259045"/>
    <xdr:sp macro="" textlink="">
      <xdr:nvSpPr>
        <xdr:cNvPr id="106" name="n_4aveValue有形固定資産減価償却率"/>
        <xdr:cNvSpPr txBox="1"/>
      </xdr:nvSpPr>
      <xdr:spPr>
        <a:xfrm>
          <a:off x="15627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26233</xdr:rowOff>
    </xdr:from>
    <xdr:ext cx="405111" cy="259045"/>
    <xdr:sp macro="" textlink="">
      <xdr:nvSpPr>
        <xdr:cNvPr id="107" name="n_1mainValue有形固定資産減価償却率"/>
        <xdr:cNvSpPr txBox="1"/>
      </xdr:nvSpPr>
      <xdr:spPr>
        <a:xfrm>
          <a:off x="3836044" y="54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166841</xdr:rowOff>
    </xdr:from>
    <xdr:ext cx="405111" cy="259045"/>
    <xdr:sp macro="" textlink="">
      <xdr:nvSpPr>
        <xdr:cNvPr id="108" name="n_2mainValue有形固定資産減価償却率"/>
        <xdr:cNvSpPr txBox="1"/>
      </xdr:nvSpPr>
      <xdr:spPr>
        <a:xfrm>
          <a:off x="3086744" y="539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117492</xdr:rowOff>
    </xdr:from>
    <xdr:ext cx="405111" cy="259045"/>
    <xdr:sp macro="" textlink="">
      <xdr:nvSpPr>
        <xdr:cNvPr id="109" name="n_3mainValue有形固定資産減価償却率"/>
        <xdr:cNvSpPr txBox="1"/>
      </xdr:nvSpPr>
      <xdr:spPr>
        <a:xfrm>
          <a:off x="2324744"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102071</xdr:rowOff>
    </xdr:from>
    <xdr:ext cx="405111" cy="259045"/>
    <xdr:sp macro="" textlink="">
      <xdr:nvSpPr>
        <xdr:cNvPr id="110" name="n_4mainValue有形固定資産減価償却率"/>
        <xdr:cNvSpPr txBox="1"/>
      </xdr:nvSpPr>
      <xdr:spPr>
        <a:xfrm>
          <a:off x="1562744" y="5331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公営企業会計や猪名川上流広域ごみ処理施設組合等において地方債の償還が進み</a:t>
          </a:r>
          <a:r>
            <a:rPr kumimoji="1" lang="ja-JP" altLang="ja-JP" sz="1000">
              <a:solidFill>
                <a:schemeClr val="dk1"/>
              </a:solidFill>
              <a:effectLst/>
              <a:latin typeface="+mn-lt"/>
              <a:ea typeface="+mn-ea"/>
              <a:cs typeface="+mn-cs"/>
            </a:rPr>
            <a:t>、将来負担額が</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した</a:t>
          </a:r>
          <a:r>
            <a:rPr kumimoji="1" lang="ja-JP" altLang="en-US" sz="1000">
              <a:solidFill>
                <a:schemeClr val="dk1"/>
              </a:solidFill>
              <a:effectLst/>
              <a:latin typeface="+mn-lt"/>
              <a:ea typeface="+mn-ea"/>
              <a:cs typeface="+mn-cs"/>
            </a:rPr>
            <a:t>ほか</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幼児教育・保育無償化の影響による普通交付税の増加、地方消費税の税率改正による地方消費税交付金の増加により、経常一般財源が増加したことから</a:t>
          </a:r>
          <a:r>
            <a:rPr kumimoji="1" lang="en-US" altLang="ja-JP" sz="1000">
              <a:solidFill>
                <a:schemeClr val="dk1"/>
              </a:solidFill>
              <a:effectLst/>
              <a:latin typeface="+mn-lt"/>
              <a:ea typeface="+mn-ea"/>
              <a:cs typeface="+mn-cs"/>
            </a:rPr>
            <a:t>27.3</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改善</a:t>
          </a:r>
          <a:r>
            <a:rPr kumimoji="1" lang="ja-JP" altLang="ja-JP" sz="1000">
              <a:solidFill>
                <a:schemeClr val="dk1"/>
              </a:solidFill>
              <a:effectLst/>
              <a:latin typeface="+mn-lt"/>
              <a:ea typeface="+mn-ea"/>
              <a:cs typeface="+mn-cs"/>
            </a:rPr>
            <a:t>しました。</a:t>
          </a:r>
          <a:endParaRPr lang="ja-JP" altLang="ja-JP" sz="1000">
            <a:effectLst/>
          </a:endParaRPr>
        </a:p>
        <a:p>
          <a:r>
            <a:rPr kumimoji="1" lang="ja-JP" altLang="ja-JP" sz="1000">
              <a:solidFill>
                <a:schemeClr val="dk1"/>
              </a:solidFill>
              <a:effectLst/>
              <a:latin typeface="+mn-lt"/>
              <a:ea typeface="+mn-ea"/>
              <a:cs typeface="+mn-cs"/>
            </a:rPr>
            <a:t>　公共施設の老朽化対策などにより、地方債残高の増加が見込まれるため、各財政指標を注視し、財政の健全な運営に努めます。</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8" name="テキスト ボックス 127"/>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0" name="テキスト ボックス 129"/>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37" name="直線コネクタ 136"/>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8" name="債務償還比率最小値テキスト"/>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9" name="直線コネクタ 138"/>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42" name="債務償還比率平均値テキスト"/>
        <xdr:cNvSpPr txBox="1"/>
      </xdr:nvSpPr>
      <xdr:spPr>
        <a:xfrm>
          <a:off x="14846300" y="579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43" name="フローチャート: 判断 142"/>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44" name="フローチャート: 判断 143"/>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45" name="フローチャート: 判断 144"/>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46" name="フローチャート: 判断 145"/>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47" name="フローチャート: 判断 146"/>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160884</xdr:rowOff>
    </xdr:from>
    <xdr:to>
      <xdr:col>76</xdr:col>
      <xdr:colOff>73025</xdr:colOff>
      <xdr:row>28</xdr:row>
      <xdr:rowOff>91034</xdr:rowOff>
    </xdr:to>
    <xdr:sp macro="" textlink="">
      <xdr:nvSpPr>
        <xdr:cNvPr id="153" name="楕円 152"/>
        <xdr:cNvSpPr/>
      </xdr:nvSpPr>
      <xdr:spPr>
        <a:xfrm>
          <a:off x="14744700" y="556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12311</xdr:rowOff>
    </xdr:from>
    <xdr:ext cx="469744" cy="259045"/>
    <xdr:sp macro="" textlink="">
      <xdr:nvSpPr>
        <xdr:cNvPr id="154" name="債務償還比率該当値テキスト"/>
        <xdr:cNvSpPr txBox="1"/>
      </xdr:nvSpPr>
      <xdr:spPr>
        <a:xfrm>
          <a:off x="14846300" y="541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13010</xdr:rowOff>
    </xdr:from>
    <xdr:to>
      <xdr:col>72</xdr:col>
      <xdr:colOff>123825</xdr:colOff>
      <xdr:row>28</xdr:row>
      <xdr:rowOff>114610</xdr:rowOff>
    </xdr:to>
    <xdr:sp macro="" textlink="">
      <xdr:nvSpPr>
        <xdr:cNvPr id="155" name="楕円 154"/>
        <xdr:cNvSpPr/>
      </xdr:nvSpPr>
      <xdr:spPr>
        <a:xfrm>
          <a:off x="14033500" y="55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40234</xdr:rowOff>
    </xdr:from>
    <xdr:to>
      <xdr:col>76</xdr:col>
      <xdr:colOff>22225</xdr:colOff>
      <xdr:row>28</xdr:row>
      <xdr:rowOff>63810</xdr:rowOff>
    </xdr:to>
    <xdr:cxnSp macro="">
      <xdr:nvCxnSpPr>
        <xdr:cNvPr id="156" name="直線コネクタ 155"/>
        <xdr:cNvCxnSpPr/>
      </xdr:nvCxnSpPr>
      <xdr:spPr>
        <a:xfrm flipV="1">
          <a:off x="14084300" y="5612359"/>
          <a:ext cx="711200" cy="2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161747</xdr:rowOff>
    </xdr:from>
    <xdr:to>
      <xdr:col>68</xdr:col>
      <xdr:colOff>123825</xdr:colOff>
      <xdr:row>28</xdr:row>
      <xdr:rowOff>91897</xdr:rowOff>
    </xdr:to>
    <xdr:sp macro="" textlink="">
      <xdr:nvSpPr>
        <xdr:cNvPr id="157" name="楕円 156"/>
        <xdr:cNvSpPr/>
      </xdr:nvSpPr>
      <xdr:spPr>
        <a:xfrm>
          <a:off x="13271500" y="556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41097</xdr:rowOff>
    </xdr:from>
    <xdr:to>
      <xdr:col>72</xdr:col>
      <xdr:colOff>73025</xdr:colOff>
      <xdr:row>28</xdr:row>
      <xdr:rowOff>63810</xdr:rowOff>
    </xdr:to>
    <xdr:cxnSp macro="">
      <xdr:nvCxnSpPr>
        <xdr:cNvPr id="158" name="直線コネクタ 157"/>
        <xdr:cNvCxnSpPr/>
      </xdr:nvCxnSpPr>
      <xdr:spPr>
        <a:xfrm>
          <a:off x="13322300" y="5613222"/>
          <a:ext cx="762000" cy="2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165202</xdr:rowOff>
    </xdr:from>
    <xdr:to>
      <xdr:col>64</xdr:col>
      <xdr:colOff>123825</xdr:colOff>
      <xdr:row>28</xdr:row>
      <xdr:rowOff>95352</xdr:rowOff>
    </xdr:to>
    <xdr:sp macro="" textlink="">
      <xdr:nvSpPr>
        <xdr:cNvPr id="159" name="楕円 158"/>
        <xdr:cNvSpPr/>
      </xdr:nvSpPr>
      <xdr:spPr>
        <a:xfrm>
          <a:off x="12509500" y="556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41097</xdr:rowOff>
    </xdr:from>
    <xdr:to>
      <xdr:col>68</xdr:col>
      <xdr:colOff>73025</xdr:colOff>
      <xdr:row>28</xdr:row>
      <xdr:rowOff>44552</xdr:rowOff>
    </xdr:to>
    <xdr:cxnSp macro="">
      <xdr:nvCxnSpPr>
        <xdr:cNvPr id="160" name="直線コネクタ 159"/>
        <xdr:cNvCxnSpPr/>
      </xdr:nvCxnSpPr>
      <xdr:spPr>
        <a:xfrm flipV="1">
          <a:off x="12560300" y="5613222"/>
          <a:ext cx="762000" cy="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153629</xdr:rowOff>
    </xdr:from>
    <xdr:to>
      <xdr:col>60</xdr:col>
      <xdr:colOff>123825</xdr:colOff>
      <xdr:row>28</xdr:row>
      <xdr:rowOff>83779</xdr:rowOff>
    </xdr:to>
    <xdr:sp macro="" textlink="">
      <xdr:nvSpPr>
        <xdr:cNvPr id="161" name="楕円 160"/>
        <xdr:cNvSpPr/>
      </xdr:nvSpPr>
      <xdr:spPr>
        <a:xfrm>
          <a:off x="11747500" y="55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32979</xdr:rowOff>
    </xdr:from>
    <xdr:to>
      <xdr:col>64</xdr:col>
      <xdr:colOff>73025</xdr:colOff>
      <xdr:row>28</xdr:row>
      <xdr:rowOff>44552</xdr:rowOff>
    </xdr:to>
    <xdr:cxnSp macro="">
      <xdr:nvCxnSpPr>
        <xdr:cNvPr id="162" name="直線コネクタ 161"/>
        <xdr:cNvCxnSpPr/>
      </xdr:nvCxnSpPr>
      <xdr:spPr>
        <a:xfrm>
          <a:off x="11798300" y="5605104"/>
          <a:ext cx="762000" cy="1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34698</xdr:rowOff>
    </xdr:from>
    <xdr:ext cx="469744" cy="259045"/>
    <xdr:sp macro="" textlink="">
      <xdr:nvSpPr>
        <xdr:cNvPr id="163" name="n_1aveValue債務償還比率"/>
        <xdr:cNvSpPr txBox="1"/>
      </xdr:nvSpPr>
      <xdr:spPr>
        <a:xfrm>
          <a:off x="13836727" y="594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22694</xdr:rowOff>
    </xdr:from>
    <xdr:ext cx="469744" cy="259045"/>
    <xdr:sp macro="" textlink="">
      <xdr:nvSpPr>
        <xdr:cNvPr id="164" name="n_2aveValue債務償還比率"/>
        <xdr:cNvSpPr txBox="1"/>
      </xdr:nvSpPr>
      <xdr:spPr>
        <a:xfrm>
          <a:off x="13087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65" name="n_3aveValue債務償還比率"/>
        <xdr:cNvSpPr txBox="1"/>
      </xdr:nvSpPr>
      <xdr:spPr>
        <a:xfrm>
          <a:off x="12325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66" name="n_4aveValue債務償還比率"/>
        <xdr:cNvSpPr txBox="1"/>
      </xdr:nvSpPr>
      <xdr:spPr>
        <a:xfrm>
          <a:off x="11563427" y="595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131137</xdr:rowOff>
    </xdr:from>
    <xdr:ext cx="469744" cy="259045"/>
    <xdr:sp macro="" textlink="">
      <xdr:nvSpPr>
        <xdr:cNvPr id="167" name="n_1mainValue債務償還比率"/>
        <xdr:cNvSpPr txBox="1"/>
      </xdr:nvSpPr>
      <xdr:spPr>
        <a:xfrm>
          <a:off x="13836727" y="536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108424</xdr:rowOff>
    </xdr:from>
    <xdr:ext cx="469744" cy="259045"/>
    <xdr:sp macro="" textlink="">
      <xdr:nvSpPr>
        <xdr:cNvPr id="168" name="n_2mainValue債務償還比率"/>
        <xdr:cNvSpPr txBox="1"/>
      </xdr:nvSpPr>
      <xdr:spPr>
        <a:xfrm>
          <a:off x="13087427" y="533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111879</xdr:rowOff>
    </xdr:from>
    <xdr:ext cx="469744" cy="259045"/>
    <xdr:sp macro="" textlink="">
      <xdr:nvSpPr>
        <xdr:cNvPr id="169" name="n_3mainValue債務償還比率"/>
        <xdr:cNvSpPr txBox="1"/>
      </xdr:nvSpPr>
      <xdr:spPr>
        <a:xfrm>
          <a:off x="12325427" y="5341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100306</xdr:rowOff>
    </xdr:from>
    <xdr:ext cx="469744" cy="259045"/>
    <xdr:sp macro="" textlink="">
      <xdr:nvSpPr>
        <xdr:cNvPr id="170" name="n_4mainValue債務償還比率"/>
        <xdr:cNvSpPr txBox="1"/>
      </xdr:nvSpPr>
      <xdr:spPr>
        <a:xfrm>
          <a:off x="11563427" y="532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30,494
30,279
90.33
14,807,292
14,434,908
334,594
6,908,795
8,593,917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168275</xdr:rowOff>
    </xdr:from>
    <xdr:to>
      <xdr:col>24</xdr:col>
      <xdr:colOff>114300</xdr:colOff>
      <xdr:row>37</xdr:row>
      <xdr:rowOff>98425</xdr:rowOff>
    </xdr:to>
    <xdr:sp macro="" textlink="">
      <xdr:nvSpPr>
        <xdr:cNvPr id="73" name="楕円 72"/>
        <xdr:cNvSpPr/>
      </xdr:nvSpPr>
      <xdr:spPr>
        <a:xfrm>
          <a:off x="45847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19702</xdr:rowOff>
    </xdr:from>
    <xdr:ext cx="405111" cy="259045"/>
    <xdr:sp macro="" textlink="">
      <xdr:nvSpPr>
        <xdr:cNvPr id="74" name="【道路】&#10;有形固定資産減価償却率該当値テキスト"/>
        <xdr:cNvSpPr txBox="1"/>
      </xdr:nvSpPr>
      <xdr:spPr>
        <a:xfrm>
          <a:off x="4673600"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130175</xdr:rowOff>
    </xdr:from>
    <xdr:to>
      <xdr:col>20</xdr:col>
      <xdr:colOff>38100</xdr:colOff>
      <xdr:row>37</xdr:row>
      <xdr:rowOff>60325</xdr:rowOff>
    </xdr:to>
    <xdr:sp macro="" textlink="">
      <xdr:nvSpPr>
        <xdr:cNvPr id="75" name="楕円 74"/>
        <xdr:cNvSpPr/>
      </xdr:nvSpPr>
      <xdr:spPr>
        <a:xfrm>
          <a:off x="3746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9525</xdr:rowOff>
    </xdr:from>
    <xdr:to>
      <xdr:col>24</xdr:col>
      <xdr:colOff>63500</xdr:colOff>
      <xdr:row>37</xdr:row>
      <xdr:rowOff>47625</xdr:rowOff>
    </xdr:to>
    <xdr:cxnSp macro="">
      <xdr:nvCxnSpPr>
        <xdr:cNvPr id="76" name="直線コネクタ 75"/>
        <xdr:cNvCxnSpPr/>
      </xdr:nvCxnSpPr>
      <xdr:spPr>
        <a:xfrm>
          <a:off x="3797300" y="63531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92075</xdr:rowOff>
    </xdr:from>
    <xdr:to>
      <xdr:col>15</xdr:col>
      <xdr:colOff>101600</xdr:colOff>
      <xdr:row>37</xdr:row>
      <xdr:rowOff>22225</xdr:rowOff>
    </xdr:to>
    <xdr:sp macro="" textlink="">
      <xdr:nvSpPr>
        <xdr:cNvPr id="77" name="楕円 76"/>
        <xdr:cNvSpPr/>
      </xdr:nvSpPr>
      <xdr:spPr>
        <a:xfrm>
          <a:off x="2857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142875</xdr:rowOff>
    </xdr:from>
    <xdr:to>
      <xdr:col>19</xdr:col>
      <xdr:colOff>177800</xdr:colOff>
      <xdr:row>37</xdr:row>
      <xdr:rowOff>9525</xdr:rowOff>
    </xdr:to>
    <xdr:cxnSp macro="">
      <xdr:nvCxnSpPr>
        <xdr:cNvPr id="78" name="直線コネクタ 77"/>
        <xdr:cNvCxnSpPr/>
      </xdr:nvCxnSpPr>
      <xdr:spPr>
        <a:xfrm>
          <a:off x="2908300" y="63150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53975</xdr:rowOff>
    </xdr:from>
    <xdr:to>
      <xdr:col>10</xdr:col>
      <xdr:colOff>165100</xdr:colOff>
      <xdr:row>36</xdr:row>
      <xdr:rowOff>155575</xdr:rowOff>
    </xdr:to>
    <xdr:sp macro="" textlink="">
      <xdr:nvSpPr>
        <xdr:cNvPr id="79" name="楕円 78"/>
        <xdr:cNvSpPr/>
      </xdr:nvSpPr>
      <xdr:spPr>
        <a:xfrm>
          <a:off x="1968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104775</xdr:rowOff>
    </xdr:from>
    <xdr:to>
      <xdr:col>15</xdr:col>
      <xdr:colOff>50800</xdr:colOff>
      <xdr:row>36</xdr:row>
      <xdr:rowOff>142875</xdr:rowOff>
    </xdr:to>
    <xdr:cxnSp macro="">
      <xdr:nvCxnSpPr>
        <xdr:cNvPr id="80" name="直線コネクタ 79"/>
        <xdr:cNvCxnSpPr/>
      </xdr:nvCxnSpPr>
      <xdr:spPr>
        <a:xfrm>
          <a:off x="2019300" y="62769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25400</xdr:rowOff>
    </xdr:from>
    <xdr:to>
      <xdr:col>6</xdr:col>
      <xdr:colOff>38100</xdr:colOff>
      <xdr:row>36</xdr:row>
      <xdr:rowOff>127000</xdr:rowOff>
    </xdr:to>
    <xdr:sp macro="" textlink="">
      <xdr:nvSpPr>
        <xdr:cNvPr id="81" name="楕円 80"/>
        <xdr:cNvSpPr/>
      </xdr:nvSpPr>
      <xdr:spPr>
        <a:xfrm>
          <a:off x="107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76200</xdr:rowOff>
    </xdr:from>
    <xdr:to>
      <xdr:col>10</xdr:col>
      <xdr:colOff>114300</xdr:colOff>
      <xdr:row>36</xdr:row>
      <xdr:rowOff>104775</xdr:rowOff>
    </xdr:to>
    <xdr:cxnSp macro="">
      <xdr:nvCxnSpPr>
        <xdr:cNvPr id="82" name="直線コネクタ 81"/>
        <xdr:cNvCxnSpPr/>
      </xdr:nvCxnSpPr>
      <xdr:spPr>
        <a:xfrm>
          <a:off x="1130300" y="62484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76852</xdr:rowOff>
    </xdr:from>
    <xdr:ext cx="405111" cy="259045"/>
    <xdr:sp macro="" textlink="">
      <xdr:nvSpPr>
        <xdr:cNvPr id="87" name="n_1mainValue【道路】&#10;有形固定資産減価償却率"/>
        <xdr:cNvSpPr txBox="1"/>
      </xdr:nvSpPr>
      <xdr:spPr>
        <a:xfrm>
          <a:off x="3582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38752</xdr:rowOff>
    </xdr:from>
    <xdr:ext cx="405111" cy="259045"/>
    <xdr:sp macro="" textlink="">
      <xdr:nvSpPr>
        <xdr:cNvPr id="88" name="n_2mainValue【道路】&#10;有形固定資産減価償却率"/>
        <xdr:cNvSpPr txBox="1"/>
      </xdr:nvSpPr>
      <xdr:spPr>
        <a:xfrm>
          <a:off x="27057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652</xdr:rowOff>
    </xdr:from>
    <xdr:ext cx="405111" cy="259045"/>
    <xdr:sp macro="" textlink="">
      <xdr:nvSpPr>
        <xdr:cNvPr id="89" name="n_3mainValue【道路】&#10;有形固定資産減価償却率"/>
        <xdr:cNvSpPr txBox="1"/>
      </xdr:nvSpPr>
      <xdr:spPr>
        <a:xfrm>
          <a:off x="18167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90" name="n_4mainValue【道路】&#10;有形固定資産減価償却率"/>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132033</xdr:rowOff>
    </xdr:from>
    <xdr:ext cx="469744" cy="259045"/>
    <xdr:sp macro="" textlink="">
      <xdr:nvSpPr>
        <xdr:cNvPr id="119" name="【道路】&#10;一人当たり延長平均値テキスト"/>
        <xdr:cNvSpPr txBox="1"/>
      </xdr:nvSpPr>
      <xdr:spPr>
        <a:xfrm>
          <a:off x="10515600" y="6818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151778</xdr:rowOff>
    </xdr:from>
    <xdr:to>
      <xdr:col>55</xdr:col>
      <xdr:colOff>50800</xdr:colOff>
      <xdr:row>40</xdr:row>
      <xdr:rowOff>81928</xdr:rowOff>
    </xdr:to>
    <xdr:sp macro="" textlink="">
      <xdr:nvSpPr>
        <xdr:cNvPr id="130" name="楕円 129"/>
        <xdr:cNvSpPr/>
      </xdr:nvSpPr>
      <xdr:spPr>
        <a:xfrm>
          <a:off x="10426700" y="68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3205</xdr:rowOff>
    </xdr:from>
    <xdr:ext cx="469744" cy="259045"/>
    <xdr:sp macro="" textlink="">
      <xdr:nvSpPr>
        <xdr:cNvPr id="131" name="【道路】&#10;一人当たり延長該当値テキスト"/>
        <xdr:cNvSpPr txBox="1"/>
      </xdr:nvSpPr>
      <xdr:spPr>
        <a:xfrm>
          <a:off x="10515600" y="668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155511</xdr:rowOff>
    </xdr:from>
    <xdr:to>
      <xdr:col>50</xdr:col>
      <xdr:colOff>165100</xdr:colOff>
      <xdr:row>40</xdr:row>
      <xdr:rowOff>85661</xdr:rowOff>
    </xdr:to>
    <xdr:sp macro="" textlink="">
      <xdr:nvSpPr>
        <xdr:cNvPr id="132" name="楕円 131"/>
        <xdr:cNvSpPr/>
      </xdr:nvSpPr>
      <xdr:spPr>
        <a:xfrm>
          <a:off x="9588500" y="684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31128</xdr:rowOff>
    </xdr:from>
    <xdr:to>
      <xdr:col>55</xdr:col>
      <xdr:colOff>0</xdr:colOff>
      <xdr:row>40</xdr:row>
      <xdr:rowOff>34861</xdr:rowOff>
    </xdr:to>
    <xdr:cxnSp macro="">
      <xdr:nvCxnSpPr>
        <xdr:cNvPr id="133" name="直線コネクタ 132"/>
        <xdr:cNvCxnSpPr/>
      </xdr:nvCxnSpPr>
      <xdr:spPr>
        <a:xfrm flipV="1">
          <a:off x="9639300" y="6889128"/>
          <a:ext cx="8382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160541</xdr:rowOff>
    </xdr:from>
    <xdr:to>
      <xdr:col>46</xdr:col>
      <xdr:colOff>38100</xdr:colOff>
      <xdr:row>40</xdr:row>
      <xdr:rowOff>90691</xdr:rowOff>
    </xdr:to>
    <xdr:sp macro="" textlink="">
      <xdr:nvSpPr>
        <xdr:cNvPr id="134" name="楕円 133"/>
        <xdr:cNvSpPr/>
      </xdr:nvSpPr>
      <xdr:spPr>
        <a:xfrm>
          <a:off x="8699500" y="684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34861</xdr:rowOff>
    </xdr:from>
    <xdr:to>
      <xdr:col>50</xdr:col>
      <xdr:colOff>114300</xdr:colOff>
      <xdr:row>40</xdr:row>
      <xdr:rowOff>39891</xdr:rowOff>
    </xdr:to>
    <xdr:cxnSp macro="">
      <xdr:nvCxnSpPr>
        <xdr:cNvPr id="135" name="直線コネクタ 134"/>
        <xdr:cNvCxnSpPr/>
      </xdr:nvCxnSpPr>
      <xdr:spPr>
        <a:xfrm flipV="1">
          <a:off x="8750300" y="6892861"/>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162903</xdr:rowOff>
    </xdr:from>
    <xdr:to>
      <xdr:col>41</xdr:col>
      <xdr:colOff>101600</xdr:colOff>
      <xdr:row>40</xdr:row>
      <xdr:rowOff>93053</xdr:rowOff>
    </xdr:to>
    <xdr:sp macro="" textlink="">
      <xdr:nvSpPr>
        <xdr:cNvPr id="136" name="楕円 135"/>
        <xdr:cNvSpPr/>
      </xdr:nvSpPr>
      <xdr:spPr>
        <a:xfrm>
          <a:off x="7810500" y="684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39891</xdr:rowOff>
    </xdr:from>
    <xdr:to>
      <xdr:col>45</xdr:col>
      <xdr:colOff>177800</xdr:colOff>
      <xdr:row>40</xdr:row>
      <xdr:rowOff>42253</xdr:rowOff>
    </xdr:to>
    <xdr:cxnSp macro="">
      <xdr:nvCxnSpPr>
        <xdr:cNvPr id="137" name="直線コネクタ 136"/>
        <xdr:cNvCxnSpPr/>
      </xdr:nvCxnSpPr>
      <xdr:spPr>
        <a:xfrm flipV="1">
          <a:off x="7861300" y="6897891"/>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11303</xdr:rowOff>
    </xdr:from>
    <xdr:to>
      <xdr:col>36</xdr:col>
      <xdr:colOff>165100</xdr:colOff>
      <xdr:row>40</xdr:row>
      <xdr:rowOff>112903</xdr:rowOff>
    </xdr:to>
    <xdr:sp macro="" textlink="">
      <xdr:nvSpPr>
        <xdr:cNvPr id="138" name="楕円 137"/>
        <xdr:cNvSpPr/>
      </xdr:nvSpPr>
      <xdr:spPr>
        <a:xfrm>
          <a:off x="6921500" y="68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42253</xdr:rowOff>
    </xdr:from>
    <xdr:to>
      <xdr:col>41</xdr:col>
      <xdr:colOff>50800</xdr:colOff>
      <xdr:row>40</xdr:row>
      <xdr:rowOff>62103</xdr:rowOff>
    </xdr:to>
    <xdr:cxnSp macro="">
      <xdr:nvCxnSpPr>
        <xdr:cNvPr id="139" name="直線コネクタ 138"/>
        <xdr:cNvCxnSpPr/>
      </xdr:nvCxnSpPr>
      <xdr:spPr>
        <a:xfrm flipV="1">
          <a:off x="6972300" y="6900253"/>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76788</xdr:rowOff>
    </xdr:from>
    <xdr:ext cx="469744" cy="259045"/>
    <xdr:sp macro="" textlink="">
      <xdr:nvSpPr>
        <xdr:cNvPr id="144" name="n_1mainValue【道路】&#10;一人当たり延長"/>
        <xdr:cNvSpPr txBox="1"/>
      </xdr:nvSpPr>
      <xdr:spPr>
        <a:xfrm>
          <a:off x="9391727" y="693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81818</xdr:rowOff>
    </xdr:from>
    <xdr:ext cx="469744" cy="259045"/>
    <xdr:sp macro="" textlink="">
      <xdr:nvSpPr>
        <xdr:cNvPr id="145" name="n_2mainValue【道路】&#10;一人当たり延長"/>
        <xdr:cNvSpPr txBox="1"/>
      </xdr:nvSpPr>
      <xdr:spPr>
        <a:xfrm>
          <a:off x="8515427" y="693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84180</xdr:rowOff>
    </xdr:from>
    <xdr:ext cx="469744" cy="259045"/>
    <xdr:sp macro="" textlink="">
      <xdr:nvSpPr>
        <xdr:cNvPr id="146" name="n_3mainValue【道路】&#10;一人当たり延長"/>
        <xdr:cNvSpPr txBox="1"/>
      </xdr:nvSpPr>
      <xdr:spPr>
        <a:xfrm>
          <a:off x="7626427" y="694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104030</xdr:rowOff>
    </xdr:from>
    <xdr:ext cx="469744" cy="259045"/>
    <xdr:sp macro="" textlink="">
      <xdr:nvSpPr>
        <xdr:cNvPr id="147" name="n_4mainValue【道路】&#10;一人当たり延長"/>
        <xdr:cNvSpPr txBox="1"/>
      </xdr:nvSpPr>
      <xdr:spPr>
        <a:xfrm>
          <a:off x="6737427" y="696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40640</xdr:rowOff>
    </xdr:from>
    <xdr:to>
      <xdr:col>24</xdr:col>
      <xdr:colOff>114300</xdr:colOff>
      <xdr:row>61</xdr:row>
      <xdr:rowOff>142240</xdr:rowOff>
    </xdr:to>
    <xdr:sp macro="" textlink="">
      <xdr:nvSpPr>
        <xdr:cNvPr id="189" name="楕円 188"/>
        <xdr:cNvSpPr/>
      </xdr:nvSpPr>
      <xdr:spPr>
        <a:xfrm>
          <a:off x="4584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19067</xdr:rowOff>
    </xdr:from>
    <xdr:ext cx="405111" cy="259045"/>
    <xdr:sp macro="" textlink="">
      <xdr:nvSpPr>
        <xdr:cNvPr id="190" name="【橋りょう・トンネル】&#10;有形固定資産減価償却率該当値テキスト"/>
        <xdr:cNvSpPr txBox="1"/>
      </xdr:nvSpPr>
      <xdr:spPr>
        <a:xfrm>
          <a:off x="4673600"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25944</xdr:rowOff>
    </xdr:from>
    <xdr:to>
      <xdr:col>20</xdr:col>
      <xdr:colOff>38100</xdr:colOff>
      <xdr:row>61</xdr:row>
      <xdr:rowOff>127544</xdr:rowOff>
    </xdr:to>
    <xdr:sp macro="" textlink="">
      <xdr:nvSpPr>
        <xdr:cNvPr id="191" name="楕円 190"/>
        <xdr:cNvSpPr/>
      </xdr:nvSpPr>
      <xdr:spPr>
        <a:xfrm>
          <a:off x="3746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76744</xdr:rowOff>
    </xdr:from>
    <xdr:to>
      <xdr:col>24</xdr:col>
      <xdr:colOff>63500</xdr:colOff>
      <xdr:row>61</xdr:row>
      <xdr:rowOff>91440</xdr:rowOff>
    </xdr:to>
    <xdr:cxnSp macro="">
      <xdr:nvCxnSpPr>
        <xdr:cNvPr id="192" name="直線コネクタ 191"/>
        <xdr:cNvCxnSpPr/>
      </xdr:nvCxnSpPr>
      <xdr:spPr>
        <a:xfrm>
          <a:off x="3797300" y="1053519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17780</xdr:rowOff>
    </xdr:from>
    <xdr:to>
      <xdr:col>15</xdr:col>
      <xdr:colOff>101600</xdr:colOff>
      <xdr:row>61</xdr:row>
      <xdr:rowOff>119380</xdr:rowOff>
    </xdr:to>
    <xdr:sp macro="" textlink="">
      <xdr:nvSpPr>
        <xdr:cNvPr id="193" name="楕円 192"/>
        <xdr:cNvSpPr/>
      </xdr:nvSpPr>
      <xdr:spPr>
        <a:xfrm>
          <a:off x="2857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68580</xdr:rowOff>
    </xdr:from>
    <xdr:to>
      <xdr:col>19</xdr:col>
      <xdr:colOff>177800</xdr:colOff>
      <xdr:row>61</xdr:row>
      <xdr:rowOff>76744</xdr:rowOff>
    </xdr:to>
    <xdr:cxnSp macro="">
      <xdr:nvCxnSpPr>
        <xdr:cNvPr id="194" name="直線コネクタ 193"/>
        <xdr:cNvCxnSpPr/>
      </xdr:nvCxnSpPr>
      <xdr:spPr>
        <a:xfrm>
          <a:off x="2908300" y="1052703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4717</xdr:rowOff>
    </xdr:from>
    <xdr:to>
      <xdr:col>10</xdr:col>
      <xdr:colOff>165100</xdr:colOff>
      <xdr:row>61</xdr:row>
      <xdr:rowOff>106317</xdr:rowOff>
    </xdr:to>
    <xdr:sp macro="" textlink="">
      <xdr:nvSpPr>
        <xdr:cNvPr id="195" name="楕円 194"/>
        <xdr:cNvSpPr/>
      </xdr:nvSpPr>
      <xdr:spPr>
        <a:xfrm>
          <a:off x="1968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55517</xdr:rowOff>
    </xdr:from>
    <xdr:to>
      <xdr:col>15</xdr:col>
      <xdr:colOff>50800</xdr:colOff>
      <xdr:row>61</xdr:row>
      <xdr:rowOff>68580</xdr:rowOff>
    </xdr:to>
    <xdr:cxnSp macro="">
      <xdr:nvCxnSpPr>
        <xdr:cNvPr id="196" name="直線コネクタ 195"/>
        <xdr:cNvCxnSpPr/>
      </xdr:nvCxnSpPr>
      <xdr:spPr>
        <a:xfrm>
          <a:off x="2019300" y="1051396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151674</xdr:rowOff>
    </xdr:from>
    <xdr:to>
      <xdr:col>6</xdr:col>
      <xdr:colOff>38100</xdr:colOff>
      <xdr:row>61</xdr:row>
      <xdr:rowOff>81824</xdr:rowOff>
    </xdr:to>
    <xdr:sp macro="" textlink="">
      <xdr:nvSpPr>
        <xdr:cNvPr id="197" name="楕円 196"/>
        <xdr:cNvSpPr/>
      </xdr:nvSpPr>
      <xdr:spPr>
        <a:xfrm>
          <a:off x="1079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31024</xdr:rowOff>
    </xdr:from>
    <xdr:to>
      <xdr:col>10</xdr:col>
      <xdr:colOff>114300</xdr:colOff>
      <xdr:row>61</xdr:row>
      <xdr:rowOff>55517</xdr:rowOff>
    </xdr:to>
    <xdr:cxnSp macro="">
      <xdr:nvCxnSpPr>
        <xdr:cNvPr id="198" name="直線コネクタ 197"/>
        <xdr:cNvCxnSpPr/>
      </xdr:nvCxnSpPr>
      <xdr:spPr>
        <a:xfrm>
          <a:off x="1130300" y="1048947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2" name="n_4aveValue【橋りょう・トンネル】&#10;有形固定資産減価償却率"/>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118671</xdr:rowOff>
    </xdr:from>
    <xdr:ext cx="405111" cy="259045"/>
    <xdr:sp macro="" textlink="">
      <xdr:nvSpPr>
        <xdr:cNvPr id="203" name="n_1mainValue【橋りょう・トンネル】&#10;有形固定資産減価償却率"/>
        <xdr:cNvSpPr txBox="1"/>
      </xdr:nvSpPr>
      <xdr:spPr>
        <a:xfrm>
          <a:off x="35820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110507</xdr:rowOff>
    </xdr:from>
    <xdr:ext cx="405111" cy="259045"/>
    <xdr:sp macro="" textlink="">
      <xdr:nvSpPr>
        <xdr:cNvPr id="204" name="n_2mainValue【橋りょう・トンネル】&#10;有形固定資産減価償却率"/>
        <xdr:cNvSpPr txBox="1"/>
      </xdr:nvSpPr>
      <xdr:spPr>
        <a:xfrm>
          <a:off x="2705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97444</xdr:rowOff>
    </xdr:from>
    <xdr:ext cx="405111" cy="259045"/>
    <xdr:sp macro="" textlink="">
      <xdr:nvSpPr>
        <xdr:cNvPr id="205" name="n_3mainValue【橋りょう・トンネル】&#10;有形固定資産減価償却率"/>
        <xdr:cNvSpPr txBox="1"/>
      </xdr:nvSpPr>
      <xdr:spPr>
        <a:xfrm>
          <a:off x="1816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72951</xdr:rowOff>
    </xdr:from>
    <xdr:ext cx="405111" cy="259045"/>
    <xdr:sp macro="" textlink="">
      <xdr:nvSpPr>
        <xdr:cNvPr id="206" name="n_4mainValue【橋りょう・トンネル】&#10;有形固定資産減価償却率"/>
        <xdr:cNvSpPr txBox="1"/>
      </xdr:nvSpPr>
      <xdr:spPr>
        <a:xfrm>
          <a:off x="927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139109</xdr:rowOff>
    </xdr:from>
    <xdr:ext cx="599010" cy="259045"/>
    <xdr:sp macro="" textlink="">
      <xdr:nvSpPr>
        <xdr:cNvPr id="235" name="【橋りょう・トンネル】&#10;一人当たり有形固定資産（償却資産）額平均値テキスト"/>
        <xdr:cNvSpPr txBox="1"/>
      </xdr:nvSpPr>
      <xdr:spPr>
        <a:xfrm>
          <a:off x="10515600" y="10769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98853</xdr:rowOff>
    </xdr:from>
    <xdr:to>
      <xdr:col>55</xdr:col>
      <xdr:colOff>50800</xdr:colOff>
      <xdr:row>63</xdr:row>
      <xdr:rowOff>29003</xdr:rowOff>
    </xdr:to>
    <xdr:sp macro="" textlink="">
      <xdr:nvSpPr>
        <xdr:cNvPr id="246" name="楕円 245"/>
        <xdr:cNvSpPr/>
      </xdr:nvSpPr>
      <xdr:spPr>
        <a:xfrm>
          <a:off x="10426700" y="1072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121730</xdr:rowOff>
    </xdr:from>
    <xdr:ext cx="599010" cy="259045"/>
    <xdr:sp macro="" textlink="">
      <xdr:nvSpPr>
        <xdr:cNvPr id="247" name="【橋りょう・トンネル】&#10;一人当たり有形固定資産（償却資産）額該当値テキスト"/>
        <xdr:cNvSpPr txBox="1"/>
      </xdr:nvSpPr>
      <xdr:spPr>
        <a:xfrm>
          <a:off x="10515600" y="1058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104335</xdr:rowOff>
    </xdr:from>
    <xdr:to>
      <xdr:col>50</xdr:col>
      <xdr:colOff>165100</xdr:colOff>
      <xdr:row>63</xdr:row>
      <xdr:rowOff>34485</xdr:rowOff>
    </xdr:to>
    <xdr:sp macro="" textlink="">
      <xdr:nvSpPr>
        <xdr:cNvPr id="248" name="楕円 247"/>
        <xdr:cNvSpPr/>
      </xdr:nvSpPr>
      <xdr:spPr>
        <a:xfrm>
          <a:off x="9588500" y="1073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149653</xdr:rowOff>
    </xdr:from>
    <xdr:to>
      <xdr:col>55</xdr:col>
      <xdr:colOff>0</xdr:colOff>
      <xdr:row>62</xdr:row>
      <xdr:rowOff>155135</xdr:rowOff>
    </xdr:to>
    <xdr:cxnSp macro="">
      <xdr:nvCxnSpPr>
        <xdr:cNvPr id="249" name="直線コネクタ 248"/>
        <xdr:cNvCxnSpPr/>
      </xdr:nvCxnSpPr>
      <xdr:spPr>
        <a:xfrm flipV="1">
          <a:off x="9639300" y="10779553"/>
          <a:ext cx="838200" cy="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111761</xdr:rowOff>
    </xdr:from>
    <xdr:to>
      <xdr:col>46</xdr:col>
      <xdr:colOff>38100</xdr:colOff>
      <xdr:row>63</xdr:row>
      <xdr:rowOff>41911</xdr:rowOff>
    </xdr:to>
    <xdr:sp macro="" textlink="">
      <xdr:nvSpPr>
        <xdr:cNvPr id="250" name="楕円 249"/>
        <xdr:cNvSpPr/>
      </xdr:nvSpPr>
      <xdr:spPr>
        <a:xfrm>
          <a:off x="8699500" y="1074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155135</xdr:rowOff>
    </xdr:from>
    <xdr:to>
      <xdr:col>50</xdr:col>
      <xdr:colOff>114300</xdr:colOff>
      <xdr:row>62</xdr:row>
      <xdr:rowOff>162561</xdr:rowOff>
    </xdr:to>
    <xdr:cxnSp macro="">
      <xdr:nvCxnSpPr>
        <xdr:cNvPr id="251" name="直線コネクタ 250"/>
        <xdr:cNvCxnSpPr/>
      </xdr:nvCxnSpPr>
      <xdr:spPr>
        <a:xfrm flipV="1">
          <a:off x="8750300" y="10785035"/>
          <a:ext cx="889000" cy="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116343</xdr:rowOff>
    </xdr:from>
    <xdr:to>
      <xdr:col>41</xdr:col>
      <xdr:colOff>101600</xdr:colOff>
      <xdr:row>63</xdr:row>
      <xdr:rowOff>46493</xdr:rowOff>
    </xdr:to>
    <xdr:sp macro="" textlink="">
      <xdr:nvSpPr>
        <xdr:cNvPr id="252" name="楕円 251"/>
        <xdr:cNvSpPr/>
      </xdr:nvSpPr>
      <xdr:spPr>
        <a:xfrm>
          <a:off x="7810500" y="1074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162561</xdr:rowOff>
    </xdr:from>
    <xdr:to>
      <xdr:col>45</xdr:col>
      <xdr:colOff>177800</xdr:colOff>
      <xdr:row>62</xdr:row>
      <xdr:rowOff>167143</xdr:rowOff>
    </xdr:to>
    <xdr:cxnSp macro="">
      <xdr:nvCxnSpPr>
        <xdr:cNvPr id="253" name="直線コネクタ 252"/>
        <xdr:cNvCxnSpPr/>
      </xdr:nvCxnSpPr>
      <xdr:spPr>
        <a:xfrm flipV="1">
          <a:off x="7861300" y="10792461"/>
          <a:ext cx="889000" cy="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118762</xdr:rowOff>
    </xdr:from>
    <xdr:to>
      <xdr:col>36</xdr:col>
      <xdr:colOff>165100</xdr:colOff>
      <xdr:row>63</xdr:row>
      <xdr:rowOff>48912</xdr:rowOff>
    </xdr:to>
    <xdr:sp macro="" textlink="">
      <xdr:nvSpPr>
        <xdr:cNvPr id="254" name="楕円 253"/>
        <xdr:cNvSpPr/>
      </xdr:nvSpPr>
      <xdr:spPr>
        <a:xfrm>
          <a:off x="6921500" y="1074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167143</xdr:rowOff>
    </xdr:from>
    <xdr:to>
      <xdr:col>41</xdr:col>
      <xdr:colOff>50800</xdr:colOff>
      <xdr:row>62</xdr:row>
      <xdr:rowOff>169562</xdr:rowOff>
    </xdr:to>
    <xdr:cxnSp macro="">
      <xdr:nvCxnSpPr>
        <xdr:cNvPr id="255" name="直線コネクタ 254"/>
        <xdr:cNvCxnSpPr/>
      </xdr:nvCxnSpPr>
      <xdr:spPr>
        <a:xfrm flipV="1">
          <a:off x="6972300" y="10797043"/>
          <a:ext cx="8890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31268</xdr:rowOff>
    </xdr:from>
    <xdr:ext cx="599010" cy="259045"/>
    <xdr:sp macro="" textlink="">
      <xdr:nvSpPr>
        <xdr:cNvPr id="256" name="n_1aveValue【橋りょう・トンネル】&#10;一人当たり有形固定資産（償却資産）額"/>
        <xdr:cNvSpPr txBox="1"/>
      </xdr:nvSpPr>
      <xdr:spPr>
        <a:xfrm>
          <a:off x="9327095" y="1083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45703</xdr:rowOff>
    </xdr:from>
    <xdr:ext cx="599010" cy="259045"/>
    <xdr:sp macro="" textlink="">
      <xdr:nvSpPr>
        <xdr:cNvPr id="257" name="n_2aveValue【橋りょう・トンネル】&#10;一人当たり有形固定資産（償却資産）額"/>
        <xdr:cNvSpPr txBox="1"/>
      </xdr:nvSpPr>
      <xdr:spPr>
        <a:xfrm>
          <a:off x="8450795" y="1084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47007</xdr:rowOff>
    </xdr:from>
    <xdr:ext cx="599010" cy="259045"/>
    <xdr:sp macro="" textlink="">
      <xdr:nvSpPr>
        <xdr:cNvPr id="258" name="n_3aveValue【橋りょう・トンネル】&#10;一人当たり有形固定資産（償却資産）額"/>
        <xdr:cNvSpPr txBox="1"/>
      </xdr:nvSpPr>
      <xdr:spPr>
        <a:xfrm>
          <a:off x="7561795" y="108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56614</xdr:rowOff>
    </xdr:from>
    <xdr:ext cx="599010" cy="259045"/>
    <xdr:sp macro="" textlink="">
      <xdr:nvSpPr>
        <xdr:cNvPr id="259" name="n_4aveValue【橋りょう・トンネル】&#10;一人当たり有形固定資産（償却資産）額"/>
        <xdr:cNvSpPr txBox="1"/>
      </xdr:nvSpPr>
      <xdr:spPr>
        <a:xfrm>
          <a:off x="6672795" y="1085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51012</xdr:rowOff>
    </xdr:from>
    <xdr:ext cx="599010" cy="259045"/>
    <xdr:sp macro="" textlink="">
      <xdr:nvSpPr>
        <xdr:cNvPr id="260" name="n_1mainValue【橋りょう・トンネル】&#10;一人当たり有形固定資産（償却資産）額"/>
        <xdr:cNvSpPr txBox="1"/>
      </xdr:nvSpPr>
      <xdr:spPr>
        <a:xfrm>
          <a:off x="9327095" y="105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58438</xdr:rowOff>
    </xdr:from>
    <xdr:ext cx="599010" cy="259045"/>
    <xdr:sp macro="" textlink="">
      <xdr:nvSpPr>
        <xdr:cNvPr id="261" name="n_2mainValue【橋りょう・トンネル】&#10;一人当たり有形固定資産（償却資産）額"/>
        <xdr:cNvSpPr txBox="1"/>
      </xdr:nvSpPr>
      <xdr:spPr>
        <a:xfrm>
          <a:off x="8450795" y="1051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63020</xdr:rowOff>
    </xdr:from>
    <xdr:ext cx="599010" cy="259045"/>
    <xdr:sp macro="" textlink="">
      <xdr:nvSpPr>
        <xdr:cNvPr id="262" name="n_3mainValue【橋りょう・トンネル】&#10;一人当たり有形固定資産（償却資産）額"/>
        <xdr:cNvSpPr txBox="1"/>
      </xdr:nvSpPr>
      <xdr:spPr>
        <a:xfrm>
          <a:off x="7561795" y="105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65439</xdr:rowOff>
    </xdr:from>
    <xdr:ext cx="599010" cy="259045"/>
    <xdr:sp macro="" textlink="">
      <xdr:nvSpPr>
        <xdr:cNvPr id="263" name="n_4mainValue【橋りょう・トンネル】&#10;一人当たり有形固定資産（償却資産）額"/>
        <xdr:cNvSpPr txBox="1"/>
      </xdr:nvSpPr>
      <xdr:spPr>
        <a:xfrm>
          <a:off x="6672795" y="10523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17978</xdr:rowOff>
    </xdr:from>
    <xdr:ext cx="405111" cy="259045"/>
    <xdr:sp macro="" textlink="">
      <xdr:nvSpPr>
        <xdr:cNvPr id="294" name="【公営住宅】&#10;有形固定資産減価償却率平均値テキスト"/>
        <xdr:cNvSpPr txBox="1"/>
      </xdr:nvSpPr>
      <xdr:spPr>
        <a:xfrm>
          <a:off x="4673600" y="1424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305" name="楕円 304"/>
        <xdr:cNvSpPr/>
      </xdr:nvSpPr>
      <xdr:spPr>
        <a:xfrm>
          <a:off x="4584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147338</xdr:rowOff>
    </xdr:from>
    <xdr:ext cx="405111" cy="259045"/>
    <xdr:sp macro="" textlink="">
      <xdr:nvSpPr>
        <xdr:cNvPr id="306" name="【公営住宅】&#10;有形固定資産減価償却率該当値テキスト"/>
        <xdr:cNvSpPr txBox="1"/>
      </xdr:nvSpPr>
      <xdr:spPr>
        <a:xfrm>
          <a:off x="4673600"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86905</xdr:rowOff>
    </xdr:from>
    <xdr:to>
      <xdr:col>20</xdr:col>
      <xdr:colOff>38100</xdr:colOff>
      <xdr:row>83</xdr:row>
      <xdr:rowOff>17055</xdr:rowOff>
    </xdr:to>
    <xdr:sp macro="" textlink="">
      <xdr:nvSpPr>
        <xdr:cNvPr id="307" name="楕円 306"/>
        <xdr:cNvSpPr/>
      </xdr:nvSpPr>
      <xdr:spPr>
        <a:xfrm>
          <a:off x="3746500" y="141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137705</xdr:rowOff>
    </xdr:from>
    <xdr:to>
      <xdr:col>24</xdr:col>
      <xdr:colOff>63500</xdr:colOff>
      <xdr:row>83</xdr:row>
      <xdr:rowOff>3811</xdr:rowOff>
    </xdr:to>
    <xdr:cxnSp macro="">
      <xdr:nvCxnSpPr>
        <xdr:cNvPr id="308" name="直線コネクタ 307"/>
        <xdr:cNvCxnSpPr/>
      </xdr:nvCxnSpPr>
      <xdr:spPr>
        <a:xfrm>
          <a:off x="3797300" y="1419660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67311</xdr:rowOff>
    </xdr:from>
    <xdr:to>
      <xdr:col>15</xdr:col>
      <xdr:colOff>101600</xdr:colOff>
      <xdr:row>82</xdr:row>
      <xdr:rowOff>168911</xdr:rowOff>
    </xdr:to>
    <xdr:sp macro="" textlink="">
      <xdr:nvSpPr>
        <xdr:cNvPr id="309" name="楕円 308"/>
        <xdr:cNvSpPr/>
      </xdr:nvSpPr>
      <xdr:spPr>
        <a:xfrm>
          <a:off x="2857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118111</xdr:rowOff>
    </xdr:from>
    <xdr:to>
      <xdr:col>19</xdr:col>
      <xdr:colOff>177800</xdr:colOff>
      <xdr:row>82</xdr:row>
      <xdr:rowOff>137705</xdr:rowOff>
    </xdr:to>
    <xdr:cxnSp macro="">
      <xdr:nvCxnSpPr>
        <xdr:cNvPr id="310" name="直線コネクタ 309"/>
        <xdr:cNvCxnSpPr/>
      </xdr:nvCxnSpPr>
      <xdr:spPr>
        <a:xfrm>
          <a:off x="2908300" y="1417701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50981</xdr:rowOff>
    </xdr:from>
    <xdr:to>
      <xdr:col>10</xdr:col>
      <xdr:colOff>165100</xdr:colOff>
      <xdr:row>82</xdr:row>
      <xdr:rowOff>152581</xdr:rowOff>
    </xdr:to>
    <xdr:sp macro="" textlink="">
      <xdr:nvSpPr>
        <xdr:cNvPr id="311" name="楕円 310"/>
        <xdr:cNvSpPr/>
      </xdr:nvSpPr>
      <xdr:spPr>
        <a:xfrm>
          <a:off x="1968500" y="14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101781</xdr:rowOff>
    </xdr:from>
    <xdr:to>
      <xdr:col>15</xdr:col>
      <xdr:colOff>50800</xdr:colOff>
      <xdr:row>82</xdr:row>
      <xdr:rowOff>118111</xdr:rowOff>
    </xdr:to>
    <xdr:cxnSp macro="">
      <xdr:nvCxnSpPr>
        <xdr:cNvPr id="312" name="直線コネクタ 311"/>
        <xdr:cNvCxnSpPr/>
      </xdr:nvCxnSpPr>
      <xdr:spPr>
        <a:xfrm>
          <a:off x="2019300" y="14160681"/>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39551</xdr:rowOff>
    </xdr:from>
    <xdr:to>
      <xdr:col>6</xdr:col>
      <xdr:colOff>38100</xdr:colOff>
      <xdr:row>82</xdr:row>
      <xdr:rowOff>141151</xdr:rowOff>
    </xdr:to>
    <xdr:sp macro="" textlink="">
      <xdr:nvSpPr>
        <xdr:cNvPr id="313" name="楕円 312"/>
        <xdr:cNvSpPr/>
      </xdr:nvSpPr>
      <xdr:spPr>
        <a:xfrm>
          <a:off x="1079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90351</xdr:rowOff>
    </xdr:from>
    <xdr:to>
      <xdr:col>10</xdr:col>
      <xdr:colOff>114300</xdr:colOff>
      <xdr:row>82</xdr:row>
      <xdr:rowOff>101781</xdr:rowOff>
    </xdr:to>
    <xdr:cxnSp macro="">
      <xdr:nvCxnSpPr>
        <xdr:cNvPr id="314" name="直線コネクタ 313"/>
        <xdr:cNvCxnSpPr/>
      </xdr:nvCxnSpPr>
      <xdr:spPr>
        <a:xfrm>
          <a:off x="1130300" y="1414925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137177</xdr:rowOff>
    </xdr:from>
    <xdr:ext cx="405111" cy="259045"/>
    <xdr:sp macro="" textlink="">
      <xdr:nvSpPr>
        <xdr:cNvPr id="315" name="n_1aveValue【公営住宅】&#10;有形固定資産減価償却率"/>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129013</xdr:rowOff>
    </xdr:from>
    <xdr:ext cx="405111" cy="259045"/>
    <xdr:sp macro="" textlink="">
      <xdr:nvSpPr>
        <xdr:cNvPr id="316" name="n_2aveValue【公営住宅】&#10;有形固定資産減価償却率"/>
        <xdr:cNvSpPr txBox="1"/>
      </xdr:nvSpPr>
      <xdr:spPr>
        <a:xfrm>
          <a:off x="2705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7" name="n_3aveValue【公営住宅】&#10;有形固定資産減価償却率"/>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104520</xdr:rowOff>
    </xdr:from>
    <xdr:ext cx="405111" cy="259045"/>
    <xdr:sp macro="" textlink="">
      <xdr:nvSpPr>
        <xdr:cNvPr id="318" name="n_4aveValue【公営住宅】&#10;有形固定資産減価償却率"/>
        <xdr:cNvSpPr txBox="1"/>
      </xdr:nvSpPr>
      <xdr:spPr>
        <a:xfrm>
          <a:off x="927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33582</xdr:rowOff>
    </xdr:from>
    <xdr:ext cx="405111" cy="259045"/>
    <xdr:sp macro="" textlink="">
      <xdr:nvSpPr>
        <xdr:cNvPr id="319" name="n_1mainValue【公営住宅】&#10;有形固定資産減価償却率"/>
        <xdr:cNvSpPr txBox="1"/>
      </xdr:nvSpPr>
      <xdr:spPr>
        <a:xfrm>
          <a:off x="35820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13988</xdr:rowOff>
    </xdr:from>
    <xdr:ext cx="405111" cy="259045"/>
    <xdr:sp macro="" textlink="">
      <xdr:nvSpPr>
        <xdr:cNvPr id="320" name="n_2mainValue【公営住宅】&#10;有形固定資産減価償却率"/>
        <xdr:cNvSpPr txBox="1"/>
      </xdr:nvSpPr>
      <xdr:spPr>
        <a:xfrm>
          <a:off x="2705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169108</xdr:rowOff>
    </xdr:from>
    <xdr:ext cx="405111" cy="259045"/>
    <xdr:sp macro="" textlink="">
      <xdr:nvSpPr>
        <xdr:cNvPr id="321" name="n_3mainValue【公営住宅】&#10;有形固定資産減価償却率"/>
        <xdr:cNvSpPr txBox="1"/>
      </xdr:nvSpPr>
      <xdr:spPr>
        <a:xfrm>
          <a:off x="1816744" y="1388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157678</xdr:rowOff>
    </xdr:from>
    <xdr:ext cx="405111" cy="259045"/>
    <xdr:sp macro="" textlink="">
      <xdr:nvSpPr>
        <xdr:cNvPr id="322" name="n_4mainValue【公営住宅】&#10;有形固定資産減価償却率"/>
        <xdr:cNvSpPr txBox="1"/>
      </xdr:nvSpPr>
      <xdr:spPr>
        <a:xfrm>
          <a:off x="927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49" name="【公営住宅】&#10;一人当たり面積平均値テキスト"/>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140463</xdr:rowOff>
    </xdr:from>
    <xdr:to>
      <xdr:col>55</xdr:col>
      <xdr:colOff>50800</xdr:colOff>
      <xdr:row>86</xdr:row>
      <xdr:rowOff>70613</xdr:rowOff>
    </xdr:to>
    <xdr:sp macro="" textlink="">
      <xdr:nvSpPr>
        <xdr:cNvPr id="360" name="楕円 359"/>
        <xdr:cNvSpPr/>
      </xdr:nvSpPr>
      <xdr:spPr>
        <a:xfrm>
          <a:off x="104267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55390</xdr:rowOff>
    </xdr:from>
    <xdr:ext cx="469744" cy="259045"/>
    <xdr:sp macro="" textlink="">
      <xdr:nvSpPr>
        <xdr:cNvPr id="361" name="【公営住宅】&#10;一人当たり面積該当値テキスト"/>
        <xdr:cNvSpPr txBox="1"/>
      </xdr:nvSpPr>
      <xdr:spPr>
        <a:xfrm>
          <a:off x="10515600" y="1462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140463</xdr:rowOff>
    </xdr:from>
    <xdr:to>
      <xdr:col>50</xdr:col>
      <xdr:colOff>165100</xdr:colOff>
      <xdr:row>86</xdr:row>
      <xdr:rowOff>70613</xdr:rowOff>
    </xdr:to>
    <xdr:sp macro="" textlink="">
      <xdr:nvSpPr>
        <xdr:cNvPr id="362" name="楕円 361"/>
        <xdr:cNvSpPr/>
      </xdr:nvSpPr>
      <xdr:spPr>
        <a:xfrm>
          <a:off x="9588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19813</xdr:rowOff>
    </xdr:from>
    <xdr:to>
      <xdr:col>55</xdr:col>
      <xdr:colOff>0</xdr:colOff>
      <xdr:row>86</xdr:row>
      <xdr:rowOff>19813</xdr:rowOff>
    </xdr:to>
    <xdr:cxnSp macro="">
      <xdr:nvCxnSpPr>
        <xdr:cNvPr id="363" name="直線コネクタ 362"/>
        <xdr:cNvCxnSpPr/>
      </xdr:nvCxnSpPr>
      <xdr:spPr>
        <a:xfrm>
          <a:off x="9639300" y="14764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140919</xdr:rowOff>
    </xdr:from>
    <xdr:to>
      <xdr:col>46</xdr:col>
      <xdr:colOff>38100</xdr:colOff>
      <xdr:row>86</xdr:row>
      <xdr:rowOff>71069</xdr:rowOff>
    </xdr:to>
    <xdr:sp macro="" textlink="">
      <xdr:nvSpPr>
        <xdr:cNvPr id="364" name="楕円 363"/>
        <xdr:cNvSpPr/>
      </xdr:nvSpPr>
      <xdr:spPr>
        <a:xfrm>
          <a:off x="8699500" y="147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19813</xdr:rowOff>
    </xdr:from>
    <xdr:to>
      <xdr:col>50</xdr:col>
      <xdr:colOff>114300</xdr:colOff>
      <xdr:row>86</xdr:row>
      <xdr:rowOff>20269</xdr:rowOff>
    </xdr:to>
    <xdr:cxnSp macro="">
      <xdr:nvCxnSpPr>
        <xdr:cNvPr id="365" name="直線コネクタ 364"/>
        <xdr:cNvCxnSpPr/>
      </xdr:nvCxnSpPr>
      <xdr:spPr>
        <a:xfrm flipV="1">
          <a:off x="8750300" y="14764513"/>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140919</xdr:rowOff>
    </xdr:from>
    <xdr:to>
      <xdr:col>41</xdr:col>
      <xdr:colOff>101600</xdr:colOff>
      <xdr:row>86</xdr:row>
      <xdr:rowOff>71069</xdr:rowOff>
    </xdr:to>
    <xdr:sp macro="" textlink="">
      <xdr:nvSpPr>
        <xdr:cNvPr id="366" name="楕円 365"/>
        <xdr:cNvSpPr/>
      </xdr:nvSpPr>
      <xdr:spPr>
        <a:xfrm>
          <a:off x="7810500" y="147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20269</xdr:rowOff>
    </xdr:from>
    <xdr:to>
      <xdr:col>45</xdr:col>
      <xdr:colOff>177800</xdr:colOff>
      <xdr:row>86</xdr:row>
      <xdr:rowOff>20269</xdr:rowOff>
    </xdr:to>
    <xdr:cxnSp macro="">
      <xdr:nvCxnSpPr>
        <xdr:cNvPr id="367" name="直線コネクタ 366"/>
        <xdr:cNvCxnSpPr/>
      </xdr:nvCxnSpPr>
      <xdr:spPr>
        <a:xfrm>
          <a:off x="7861300" y="147649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141148</xdr:rowOff>
    </xdr:from>
    <xdr:to>
      <xdr:col>36</xdr:col>
      <xdr:colOff>165100</xdr:colOff>
      <xdr:row>86</xdr:row>
      <xdr:rowOff>71298</xdr:rowOff>
    </xdr:to>
    <xdr:sp macro="" textlink="">
      <xdr:nvSpPr>
        <xdr:cNvPr id="368" name="楕円 367"/>
        <xdr:cNvSpPr/>
      </xdr:nvSpPr>
      <xdr:spPr>
        <a:xfrm>
          <a:off x="6921500" y="1471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20269</xdr:rowOff>
    </xdr:from>
    <xdr:to>
      <xdr:col>41</xdr:col>
      <xdr:colOff>50800</xdr:colOff>
      <xdr:row>86</xdr:row>
      <xdr:rowOff>20498</xdr:rowOff>
    </xdr:to>
    <xdr:cxnSp macro="">
      <xdr:nvCxnSpPr>
        <xdr:cNvPr id="369" name="直線コネクタ 368"/>
        <xdr:cNvCxnSpPr/>
      </xdr:nvCxnSpPr>
      <xdr:spPr>
        <a:xfrm flipV="1">
          <a:off x="6972300" y="1476496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70" name="n_1aveValue【公営住宅】&#10;一人当たり面積"/>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71" name="n_2aveValue【公営住宅】&#10;一人当たり面積"/>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72" name="n_3aveValue【公営住宅】&#10;一人当たり面積"/>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73" name="n_4aveValue【公営住宅】&#10;一人当たり面積"/>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61740</xdr:rowOff>
    </xdr:from>
    <xdr:ext cx="469744" cy="259045"/>
    <xdr:sp macro="" textlink="">
      <xdr:nvSpPr>
        <xdr:cNvPr id="374" name="n_1mainValue【公営住宅】&#10;一人当たり面積"/>
        <xdr:cNvSpPr txBox="1"/>
      </xdr:nvSpPr>
      <xdr:spPr>
        <a:xfrm>
          <a:off x="93917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62196</xdr:rowOff>
    </xdr:from>
    <xdr:ext cx="469744" cy="259045"/>
    <xdr:sp macro="" textlink="">
      <xdr:nvSpPr>
        <xdr:cNvPr id="375" name="n_2mainValue【公営住宅】&#10;一人当たり面積"/>
        <xdr:cNvSpPr txBox="1"/>
      </xdr:nvSpPr>
      <xdr:spPr>
        <a:xfrm>
          <a:off x="8515427" y="1480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62196</xdr:rowOff>
    </xdr:from>
    <xdr:ext cx="469744" cy="259045"/>
    <xdr:sp macro="" textlink="">
      <xdr:nvSpPr>
        <xdr:cNvPr id="376" name="n_3mainValue【公営住宅】&#10;一人当たり面積"/>
        <xdr:cNvSpPr txBox="1"/>
      </xdr:nvSpPr>
      <xdr:spPr>
        <a:xfrm>
          <a:off x="7626427" y="1480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62425</xdr:rowOff>
    </xdr:from>
    <xdr:ext cx="469744" cy="259045"/>
    <xdr:sp macro="" textlink="">
      <xdr:nvSpPr>
        <xdr:cNvPr id="377" name="n_4mainValue【公営住宅】&#10;一人当たり面積"/>
        <xdr:cNvSpPr txBox="1"/>
      </xdr:nvSpPr>
      <xdr:spPr>
        <a:xfrm>
          <a:off x="6737427" y="1480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423" name="【認定こども園・幼稚園・保育所】&#10;有形固定資産減価償却率平均値テキスト"/>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34" name="楕円 433"/>
        <xdr:cNvSpPr/>
      </xdr:nvSpPr>
      <xdr:spPr>
        <a:xfrm>
          <a:off x="16268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140987</xdr:rowOff>
    </xdr:from>
    <xdr:ext cx="405111" cy="259045"/>
    <xdr:sp macro="" textlink="">
      <xdr:nvSpPr>
        <xdr:cNvPr id="435" name="【認定こども園・幼稚園・保育所】&#10;有形固定資産減価償却率該当値テキスト"/>
        <xdr:cNvSpPr txBox="1"/>
      </xdr:nvSpPr>
      <xdr:spPr>
        <a:xfrm>
          <a:off x="16357600"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38735</xdr:rowOff>
    </xdr:from>
    <xdr:to>
      <xdr:col>81</xdr:col>
      <xdr:colOff>101600</xdr:colOff>
      <xdr:row>37</xdr:row>
      <xdr:rowOff>140335</xdr:rowOff>
    </xdr:to>
    <xdr:sp macro="" textlink="">
      <xdr:nvSpPr>
        <xdr:cNvPr id="436" name="楕円 435"/>
        <xdr:cNvSpPr/>
      </xdr:nvSpPr>
      <xdr:spPr>
        <a:xfrm>
          <a:off x="15430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41910</xdr:rowOff>
    </xdr:from>
    <xdr:to>
      <xdr:col>85</xdr:col>
      <xdr:colOff>127000</xdr:colOff>
      <xdr:row>37</xdr:row>
      <xdr:rowOff>89535</xdr:rowOff>
    </xdr:to>
    <xdr:cxnSp macro="">
      <xdr:nvCxnSpPr>
        <xdr:cNvPr id="437" name="直線コネクタ 436"/>
        <xdr:cNvCxnSpPr/>
      </xdr:nvCxnSpPr>
      <xdr:spPr>
        <a:xfrm flipV="1">
          <a:off x="15481300" y="638556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166370</xdr:rowOff>
    </xdr:from>
    <xdr:to>
      <xdr:col>76</xdr:col>
      <xdr:colOff>165100</xdr:colOff>
      <xdr:row>37</xdr:row>
      <xdr:rowOff>96520</xdr:rowOff>
    </xdr:to>
    <xdr:sp macro="" textlink="">
      <xdr:nvSpPr>
        <xdr:cNvPr id="438" name="楕円 437"/>
        <xdr:cNvSpPr/>
      </xdr:nvSpPr>
      <xdr:spPr>
        <a:xfrm>
          <a:off x="14541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45720</xdr:rowOff>
    </xdr:from>
    <xdr:to>
      <xdr:col>81</xdr:col>
      <xdr:colOff>50800</xdr:colOff>
      <xdr:row>37</xdr:row>
      <xdr:rowOff>89535</xdr:rowOff>
    </xdr:to>
    <xdr:cxnSp macro="">
      <xdr:nvCxnSpPr>
        <xdr:cNvPr id="439" name="直線コネクタ 438"/>
        <xdr:cNvCxnSpPr/>
      </xdr:nvCxnSpPr>
      <xdr:spPr>
        <a:xfrm>
          <a:off x="14592300" y="63893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122555</xdr:rowOff>
    </xdr:from>
    <xdr:to>
      <xdr:col>72</xdr:col>
      <xdr:colOff>38100</xdr:colOff>
      <xdr:row>37</xdr:row>
      <xdr:rowOff>52705</xdr:rowOff>
    </xdr:to>
    <xdr:sp macro="" textlink="">
      <xdr:nvSpPr>
        <xdr:cNvPr id="440" name="楕円 439"/>
        <xdr:cNvSpPr/>
      </xdr:nvSpPr>
      <xdr:spPr>
        <a:xfrm>
          <a:off x="13652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1905</xdr:rowOff>
    </xdr:from>
    <xdr:to>
      <xdr:col>76</xdr:col>
      <xdr:colOff>114300</xdr:colOff>
      <xdr:row>37</xdr:row>
      <xdr:rowOff>45720</xdr:rowOff>
    </xdr:to>
    <xdr:cxnSp macro="">
      <xdr:nvCxnSpPr>
        <xdr:cNvPr id="441" name="直線コネクタ 440"/>
        <xdr:cNvCxnSpPr/>
      </xdr:nvCxnSpPr>
      <xdr:spPr>
        <a:xfrm>
          <a:off x="13703300" y="63455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80645</xdr:rowOff>
    </xdr:from>
    <xdr:to>
      <xdr:col>67</xdr:col>
      <xdr:colOff>101600</xdr:colOff>
      <xdr:row>37</xdr:row>
      <xdr:rowOff>10795</xdr:rowOff>
    </xdr:to>
    <xdr:sp macro="" textlink="">
      <xdr:nvSpPr>
        <xdr:cNvPr id="442" name="楕円 441"/>
        <xdr:cNvSpPr/>
      </xdr:nvSpPr>
      <xdr:spPr>
        <a:xfrm>
          <a:off x="12763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131445</xdr:rowOff>
    </xdr:from>
    <xdr:to>
      <xdr:col>71</xdr:col>
      <xdr:colOff>177800</xdr:colOff>
      <xdr:row>37</xdr:row>
      <xdr:rowOff>1905</xdr:rowOff>
    </xdr:to>
    <xdr:cxnSp macro="">
      <xdr:nvCxnSpPr>
        <xdr:cNvPr id="443" name="直線コネクタ 442"/>
        <xdr:cNvCxnSpPr/>
      </xdr:nvCxnSpPr>
      <xdr:spPr>
        <a:xfrm>
          <a:off x="12814300" y="63036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444" name="n_1aveValue【認定こども園・幼稚園・保育所】&#10;有形固定資産減価償却率"/>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445" name="n_2aveValue【認定こども園・幼稚園・保育所】&#10;有形固定資産減価償却率"/>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46" name="n_3aveValue【認定こども園・幼稚園・保育所】&#10;有形固定資産減価償却率"/>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447" name="n_4aveValue【認定こども園・幼稚園・保育所】&#10;有形固定資産減価償却率"/>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131462</xdr:rowOff>
    </xdr:from>
    <xdr:ext cx="405111" cy="259045"/>
    <xdr:sp macro="" textlink="">
      <xdr:nvSpPr>
        <xdr:cNvPr id="448" name="n_1mainValue【認定こども園・幼稚園・保育所】&#10;有形固定資産減価償却率"/>
        <xdr:cNvSpPr txBox="1"/>
      </xdr:nvSpPr>
      <xdr:spPr>
        <a:xfrm>
          <a:off x="152660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87647</xdr:rowOff>
    </xdr:from>
    <xdr:ext cx="405111" cy="259045"/>
    <xdr:sp macro="" textlink="">
      <xdr:nvSpPr>
        <xdr:cNvPr id="449" name="n_2mainValue【認定こども園・幼稚園・保育所】&#10;有形固定資産減価償却率"/>
        <xdr:cNvSpPr txBox="1"/>
      </xdr:nvSpPr>
      <xdr:spPr>
        <a:xfrm>
          <a:off x="14389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69232</xdr:rowOff>
    </xdr:from>
    <xdr:ext cx="405111" cy="259045"/>
    <xdr:sp macro="" textlink="">
      <xdr:nvSpPr>
        <xdr:cNvPr id="450" name="n_3mainValue【認定こども園・幼稚園・保育所】&#10;有形固定資産減価償却率"/>
        <xdr:cNvSpPr txBox="1"/>
      </xdr:nvSpPr>
      <xdr:spPr>
        <a:xfrm>
          <a:off x="13500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27322</xdr:rowOff>
    </xdr:from>
    <xdr:ext cx="405111" cy="259045"/>
    <xdr:sp macro="" textlink="">
      <xdr:nvSpPr>
        <xdr:cNvPr id="451" name="n_4mainValue【認定こども園・幼稚園・保育所】&#10;有形固定資産減価償却率"/>
        <xdr:cNvSpPr txBox="1"/>
      </xdr:nvSpPr>
      <xdr:spPr>
        <a:xfrm>
          <a:off x="126117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478" name="【認定こども園・幼稚園・保育所】&#10;一人当たり面積平均値テキスト"/>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9" name="楕円 488"/>
        <xdr:cNvSpPr/>
      </xdr:nvSpPr>
      <xdr:spPr>
        <a:xfrm>
          <a:off x="221107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124985</xdr:rowOff>
    </xdr:from>
    <xdr:ext cx="469744" cy="259045"/>
    <xdr:sp macro="" textlink="">
      <xdr:nvSpPr>
        <xdr:cNvPr id="490" name="【認定こども園・幼稚園・保育所】&#10;一人当たり面積該当値テキスト"/>
        <xdr:cNvSpPr txBox="1"/>
      </xdr:nvSpPr>
      <xdr:spPr>
        <a:xfrm>
          <a:off x="22199600"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148844</xdr:rowOff>
    </xdr:from>
    <xdr:to>
      <xdr:col>112</xdr:col>
      <xdr:colOff>38100</xdr:colOff>
      <xdr:row>40</xdr:row>
      <xdr:rowOff>78994</xdr:rowOff>
    </xdr:to>
    <xdr:sp macro="" textlink="">
      <xdr:nvSpPr>
        <xdr:cNvPr id="491" name="楕円 490"/>
        <xdr:cNvSpPr/>
      </xdr:nvSpPr>
      <xdr:spPr>
        <a:xfrm>
          <a:off x="21272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25908</xdr:rowOff>
    </xdr:from>
    <xdr:to>
      <xdr:col>116</xdr:col>
      <xdr:colOff>63500</xdr:colOff>
      <xdr:row>40</xdr:row>
      <xdr:rowOff>28194</xdr:rowOff>
    </xdr:to>
    <xdr:cxnSp macro="">
      <xdr:nvCxnSpPr>
        <xdr:cNvPr id="492" name="直線コネクタ 491"/>
        <xdr:cNvCxnSpPr/>
      </xdr:nvCxnSpPr>
      <xdr:spPr>
        <a:xfrm flipV="1">
          <a:off x="21323300" y="688390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153416</xdr:rowOff>
    </xdr:from>
    <xdr:to>
      <xdr:col>107</xdr:col>
      <xdr:colOff>101600</xdr:colOff>
      <xdr:row>40</xdr:row>
      <xdr:rowOff>83566</xdr:rowOff>
    </xdr:to>
    <xdr:sp macro="" textlink="">
      <xdr:nvSpPr>
        <xdr:cNvPr id="493" name="楕円 492"/>
        <xdr:cNvSpPr/>
      </xdr:nvSpPr>
      <xdr:spPr>
        <a:xfrm>
          <a:off x="20383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28194</xdr:rowOff>
    </xdr:from>
    <xdr:to>
      <xdr:col>111</xdr:col>
      <xdr:colOff>177800</xdr:colOff>
      <xdr:row>40</xdr:row>
      <xdr:rowOff>32766</xdr:rowOff>
    </xdr:to>
    <xdr:cxnSp macro="">
      <xdr:nvCxnSpPr>
        <xdr:cNvPr id="494" name="直線コネクタ 493"/>
        <xdr:cNvCxnSpPr/>
      </xdr:nvCxnSpPr>
      <xdr:spPr>
        <a:xfrm flipV="1">
          <a:off x="20434300" y="688619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153416</xdr:rowOff>
    </xdr:from>
    <xdr:to>
      <xdr:col>102</xdr:col>
      <xdr:colOff>165100</xdr:colOff>
      <xdr:row>40</xdr:row>
      <xdr:rowOff>83566</xdr:rowOff>
    </xdr:to>
    <xdr:sp macro="" textlink="">
      <xdr:nvSpPr>
        <xdr:cNvPr id="495" name="楕円 494"/>
        <xdr:cNvSpPr/>
      </xdr:nvSpPr>
      <xdr:spPr>
        <a:xfrm>
          <a:off x="19494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32766</xdr:rowOff>
    </xdr:from>
    <xdr:to>
      <xdr:col>107</xdr:col>
      <xdr:colOff>50800</xdr:colOff>
      <xdr:row>40</xdr:row>
      <xdr:rowOff>32766</xdr:rowOff>
    </xdr:to>
    <xdr:cxnSp macro="">
      <xdr:nvCxnSpPr>
        <xdr:cNvPr id="496" name="直線コネクタ 495"/>
        <xdr:cNvCxnSpPr/>
      </xdr:nvCxnSpPr>
      <xdr:spPr>
        <a:xfrm>
          <a:off x="19545300" y="6890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155702</xdr:rowOff>
    </xdr:from>
    <xdr:to>
      <xdr:col>98</xdr:col>
      <xdr:colOff>38100</xdr:colOff>
      <xdr:row>40</xdr:row>
      <xdr:rowOff>85852</xdr:rowOff>
    </xdr:to>
    <xdr:sp macro="" textlink="">
      <xdr:nvSpPr>
        <xdr:cNvPr id="497" name="楕円 496"/>
        <xdr:cNvSpPr/>
      </xdr:nvSpPr>
      <xdr:spPr>
        <a:xfrm>
          <a:off x="18605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32766</xdr:rowOff>
    </xdr:from>
    <xdr:to>
      <xdr:col>102</xdr:col>
      <xdr:colOff>114300</xdr:colOff>
      <xdr:row>40</xdr:row>
      <xdr:rowOff>35052</xdr:rowOff>
    </xdr:to>
    <xdr:cxnSp macro="">
      <xdr:nvCxnSpPr>
        <xdr:cNvPr id="498" name="直線コネクタ 497"/>
        <xdr:cNvCxnSpPr/>
      </xdr:nvCxnSpPr>
      <xdr:spPr>
        <a:xfrm flipV="1">
          <a:off x="18656300" y="689076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499" name="n_1aveValue【認定こども園・幼稚園・保育所】&#10;一人当たり面積"/>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500" name="n_2aveValue【認定こども園・幼稚園・保育所】&#10;一人当たり面積"/>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1" name="n_3aveValue【認定こども園・幼稚園・保育所】&#10;一人当たり面積"/>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502" name="n_4aveValue【認定こども園・幼稚園・保育所】&#10;一人当たり面積"/>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70121</xdr:rowOff>
    </xdr:from>
    <xdr:ext cx="469744" cy="259045"/>
    <xdr:sp macro="" textlink="">
      <xdr:nvSpPr>
        <xdr:cNvPr id="503" name="n_1mainValue【認定こども園・幼稚園・保育所】&#10;一人当たり面積"/>
        <xdr:cNvSpPr txBox="1"/>
      </xdr:nvSpPr>
      <xdr:spPr>
        <a:xfrm>
          <a:off x="21075727"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74693</xdr:rowOff>
    </xdr:from>
    <xdr:ext cx="469744" cy="259045"/>
    <xdr:sp macro="" textlink="">
      <xdr:nvSpPr>
        <xdr:cNvPr id="504" name="n_2mainValue【認定こども園・幼稚園・保育所】&#10;一人当たり面積"/>
        <xdr:cNvSpPr txBox="1"/>
      </xdr:nvSpPr>
      <xdr:spPr>
        <a:xfrm>
          <a:off x="20199427"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74693</xdr:rowOff>
    </xdr:from>
    <xdr:ext cx="469744" cy="259045"/>
    <xdr:sp macro="" textlink="">
      <xdr:nvSpPr>
        <xdr:cNvPr id="505" name="n_3mainValue【認定こども園・幼稚園・保育所】&#10;一人当たり面積"/>
        <xdr:cNvSpPr txBox="1"/>
      </xdr:nvSpPr>
      <xdr:spPr>
        <a:xfrm>
          <a:off x="19310427"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76979</xdr:rowOff>
    </xdr:from>
    <xdr:ext cx="469744" cy="259045"/>
    <xdr:sp macro="" textlink="">
      <xdr:nvSpPr>
        <xdr:cNvPr id="506" name="n_4mainValue【認定こども園・幼稚園・保育所】&#10;一人当たり面積"/>
        <xdr:cNvSpPr txBox="1"/>
      </xdr:nvSpPr>
      <xdr:spPr>
        <a:xfrm>
          <a:off x="184214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536" name="【学校施設】&#10;有形固定資産減価償却率平均値テキスト"/>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7" name="楕円 546"/>
        <xdr:cNvSpPr/>
      </xdr:nvSpPr>
      <xdr:spPr>
        <a:xfrm>
          <a:off x="162687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12082</xdr:rowOff>
    </xdr:from>
    <xdr:ext cx="405111" cy="259045"/>
    <xdr:sp macro="" textlink="">
      <xdr:nvSpPr>
        <xdr:cNvPr id="548" name="【学校施設】&#10;有形固定資産減価償却率該当値テキスト"/>
        <xdr:cNvSpPr txBox="1"/>
      </xdr:nvSpPr>
      <xdr:spPr>
        <a:xfrm>
          <a:off x="16357600" y="1012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113030</xdr:rowOff>
    </xdr:from>
    <xdr:to>
      <xdr:col>81</xdr:col>
      <xdr:colOff>101600</xdr:colOff>
      <xdr:row>60</xdr:row>
      <xdr:rowOff>43180</xdr:rowOff>
    </xdr:to>
    <xdr:sp macro="" textlink="">
      <xdr:nvSpPr>
        <xdr:cNvPr id="549" name="楕円 548"/>
        <xdr:cNvSpPr/>
      </xdr:nvSpPr>
      <xdr:spPr>
        <a:xfrm>
          <a:off x="15430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163830</xdr:rowOff>
    </xdr:from>
    <xdr:to>
      <xdr:col>85</xdr:col>
      <xdr:colOff>127000</xdr:colOff>
      <xdr:row>60</xdr:row>
      <xdr:rowOff>40005</xdr:rowOff>
    </xdr:to>
    <xdr:cxnSp macro="">
      <xdr:nvCxnSpPr>
        <xdr:cNvPr id="550" name="直線コネクタ 549"/>
        <xdr:cNvCxnSpPr/>
      </xdr:nvCxnSpPr>
      <xdr:spPr>
        <a:xfrm>
          <a:off x="15481300" y="1027938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21590</xdr:rowOff>
    </xdr:from>
    <xdr:to>
      <xdr:col>76</xdr:col>
      <xdr:colOff>165100</xdr:colOff>
      <xdr:row>60</xdr:row>
      <xdr:rowOff>123190</xdr:rowOff>
    </xdr:to>
    <xdr:sp macro="" textlink="">
      <xdr:nvSpPr>
        <xdr:cNvPr id="551" name="楕円 550"/>
        <xdr:cNvSpPr/>
      </xdr:nvSpPr>
      <xdr:spPr>
        <a:xfrm>
          <a:off x="14541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163830</xdr:rowOff>
    </xdr:from>
    <xdr:to>
      <xdr:col>81</xdr:col>
      <xdr:colOff>50800</xdr:colOff>
      <xdr:row>60</xdr:row>
      <xdr:rowOff>72390</xdr:rowOff>
    </xdr:to>
    <xdr:cxnSp macro="">
      <xdr:nvCxnSpPr>
        <xdr:cNvPr id="552" name="直線コネクタ 551"/>
        <xdr:cNvCxnSpPr/>
      </xdr:nvCxnSpPr>
      <xdr:spPr>
        <a:xfrm flipV="1">
          <a:off x="14592300" y="102793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53" name="楕円 552"/>
        <xdr:cNvSpPr/>
      </xdr:nvSpPr>
      <xdr:spPr>
        <a:xfrm>
          <a:off x="13652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32385</xdr:rowOff>
    </xdr:from>
    <xdr:to>
      <xdr:col>76</xdr:col>
      <xdr:colOff>114300</xdr:colOff>
      <xdr:row>60</xdr:row>
      <xdr:rowOff>72390</xdr:rowOff>
    </xdr:to>
    <xdr:cxnSp macro="">
      <xdr:nvCxnSpPr>
        <xdr:cNvPr id="554" name="直線コネクタ 553"/>
        <xdr:cNvCxnSpPr/>
      </xdr:nvCxnSpPr>
      <xdr:spPr>
        <a:xfrm>
          <a:off x="13703300" y="103193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92075</xdr:rowOff>
    </xdr:from>
    <xdr:to>
      <xdr:col>67</xdr:col>
      <xdr:colOff>101600</xdr:colOff>
      <xdr:row>60</xdr:row>
      <xdr:rowOff>22225</xdr:rowOff>
    </xdr:to>
    <xdr:sp macro="" textlink="">
      <xdr:nvSpPr>
        <xdr:cNvPr id="555" name="楕円 554"/>
        <xdr:cNvSpPr/>
      </xdr:nvSpPr>
      <xdr:spPr>
        <a:xfrm>
          <a:off x="12763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142875</xdr:rowOff>
    </xdr:from>
    <xdr:to>
      <xdr:col>71</xdr:col>
      <xdr:colOff>177800</xdr:colOff>
      <xdr:row>60</xdr:row>
      <xdr:rowOff>32385</xdr:rowOff>
    </xdr:to>
    <xdr:cxnSp macro="">
      <xdr:nvCxnSpPr>
        <xdr:cNvPr id="556" name="直線コネクタ 555"/>
        <xdr:cNvCxnSpPr/>
      </xdr:nvCxnSpPr>
      <xdr:spPr>
        <a:xfrm>
          <a:off x="12814300" y="1025842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57" name="n_1aveValue【学校施設】&#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558" name="n_2aveValue【学校施設】&#10;有形固定資産減価償却率"/>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59"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60" name="n_4aveValue【学校施設】&#10;有形固定資産減価償却率"/>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59707</xdr:rowOff>
    </xdr:from>
    <xdr:ext cx="405111" cy="259045"/>
    <xdr:sp macro="" textlink="">
      <xdr:nvSpPr>
        <xdr:cNvPr id="561" name="n_1mainValue【学校施設】&#10;有形固定資産減価償却率"/>
        <xdr:cNvSpPr txBox="1"/>
      </xdr:nvSpPr>
      <xdr:spPr>
        <a:xfrm>
          <a:off x="152660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114317</xdr:rowOff>
    </xdr:from>
    <xdr:ext cx="405111" cy="259045"/>
    <xdr:sp macro="" textlink="">
      <xdr:nvSpPr>
        <xdr:cNvPr id="562" name="n_2mainValue【学校施設】&#10;有形固定資産減価償却率"/>
        <xdr:cNvSpPr txBox="1"/>
      </xdr:nvSpPr>
      <xdr:spPr>
        <a:xfrm>
          <a:off x="14389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563" name="n_3mainValue【学校施設】&#10;有形固定資産減価償却率"/>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38752</xdr:rowOff>
    </xdr:from>
    <xdr:ext cx="405111" cy="259045"/>
    <xdr:sp macro="" textlink="">
      <xdr:nvSpPr>
        <xdr:cNvPr id="564" name="n_4mainValue【学校施設】&#10;有形固定資産減価償却率"/>
        <xdr:cNvSpPr txBox="1"/>
      </xdr:nvSpPr>
      <xdr:spPr>
        <a:xfrm>
          <a:off x="12611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594" name="【学校施設】&#10;一人当たり面積平均値テキスト"/>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111506</xdr:rowOff>
    </xdr:from>
    <xdr:to>
      <xdr:col>116</xdr:col>
      <xdr:colOff>114300</xdr:colOff>
      <xdr:row>60</xdr:row>
      <xdr:rowOff>41656</xdr:rowOff>
    </xdr:to>
    <xdr:sp macro="" textlink="">
      <xdr:nvSpPr>
        <xdr:cNvPr id="605" name="楕円 604"/>
        <xdr:cNvSpPr/>
      </xdr:nvSpPr>
      <xdr:spPr>
        <a:xfrm>
          <a:off x="22110700" y="10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134383</xdr:rowOff>
    </xdr:from>
    <xdr:ext cx="469744" cy="259045"/>
    <xdr:sp macro="" textlink="">
      <xdr:nvSpPr>
        <xdr:cNvPr id="606" name="【学校施設】&#10;一人当たり面積該当値テキスト"/>
        <xdr:cNvSpPr txBox="1"/>
      </xdr:nvSpPr>
      <xdr:spPr>
        <a:xfrm>
          <a:off x="22199600" y="1007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127508</xdr:rowOff>
    </xdr:from>
    <xdr:to>
      <xdr:col>112</xdr:col>
      <xdr:colOff>38100</xdr:colOff>
      <xdr:row>60</xdr:row>
      <xdr:rowOff>57658</xdr:rowOff>
    </xdr:to>
    <xdr:sp macro="" textlink="">
      <xdr:nvSpPr>
        <xdr:cNvPr id="607" name="楕円 606"/>
        <xdr:cNvSpPr/>
      </xdr:nvSpPr>
      <xdr:spPr>
        <a:xfrm>
          <a:off x="21272500" y="102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162306</xdr:rowOff>
    </xdr:from>
    <xdr:to>
      <xdr:col>116</xdr:col>
      <xdr:colOff>63500</xdr:colOff>
      <xdr:row>60</xdr:row>
      <xdr:rowOff>6858</xdr:rowOff>
    </xdr:to>
    <xdr:cxnSp macro="">
      <xdr:nvCxnSpPr>
        <xdr:cNvPr id="608" name="直線コネクタ 607"/>
        <xdr:cNvCxnSpPr/>
      </xdr:nvCxnSpPr>
      <xdr:spPr>
        <a:xfrm flipV="1">
          <a:off x="21323300" y="1027785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149606</xdr:rowOff>
    </xdr:from>
    <xdr:to>
      <xdr:col>107</xdr:col>
      <xdr:colOff>101600</xdr:colOff>
      <xdr:row>60</xdr:row>
      <xdr:rowOff>79756</xdr:rowOff>
    </xdr:to>
    <xdr:sp macro="" textlink="">
      <xdr:nvSpPr>
        <xdr:cNvPr id="609" name="楕円 608"/>
        <xdr:cNvSpPr/>
      </xdr:nvSpPr>
      <xdr:spPr>
        <a:xfrm>
          <a:off x="20383500" y="102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6858</xdr:rowOff>
    </xdr:from>
    <xdr:to>
      <xdr:col>111</xdr:col>
      <xdr:colOff>177800</xdr:colOff>
      <xdr:row>60</xdr:row>
      <xdr:rowOff>28956</xdr:rowOff>
    </xdr:to>
    <xdr:cxnSp macro="">
      <xdr:nvCxnSpPr>
        <xdr:cNvPr id="610" name="直線コネクタ 609"/>
        <xdr:cNvCxnSpPr/>
      </xdr:nvCxnSpPr>
      <xdr:spPr>
        <a:xfrm flipV="1">
          <a:off x="20434300" y="10293858"/>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160274</xdr:rowOff>
    </xdr:from>
    <xdr:to>
      <xdr:col>102</xdr:col>
      <xdr:colOff>165100</xdr:colOff>
      <xdr:row>60</xdr:row>
      <xdr:rowOff>90424</xdr:rowOff>
    </xdr:to>
    <xdr:sp macro="" textlink="">
      <xdr:nvSpPr>
        <xdr:cNvPr id="611" name="楕円 610"/>
        <xdr:cNvSpPr/>
      </xdr:nvSpPr>
      <xdr:spPr>
        <a:xfrm>
          <a:off x="19494500" y="1027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28956</xdr:rowOff>
    </xdr:from>
    <xdr:to>
      <xdr:col>107</xdr:col>
      <xdr:colOff>50800</xdr:colOff>
      <xdr:row>60</xdr:row>
      <xdr:rowOff>39624</xdr:rowOff>
    </xdr:to>
    <xdr:cxnSp macro="">
      <xdr:nvCxnSpPr>
        <xdr:cNvPr id="612" name="直線コネクタ 611"/>
        <xdr:cNvCxnSpPr/>
      </xdr:nvCxnSpPr>
      <xdr:spPr>
        <a:xfrm flipV="1">
          <a:off x="19545300" y="1031595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107696</xdr:rowOff>
    </xdr:from>
    <xdr:to>
      <xdr:col>98</xdr:col>
      <xdr:colOff>38100</xdr:colOff>
      <xdr:row>63</xdr:row>
      <xdr:rowOff>37846</xdr:rowOff>
    </xdr:to>
    <xdr:sp macro="" textlink="">
      <xdr:nvSpPr>
        <xdr:cNvPr id="613" name="楕円 612"/>
        <xdr:cNvSpPr/>
      </xdr:nvSpPr>
      <xdr:spPr>
        <a:xfrm>
          <a:off x="18605500" y="1073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39624</xdr:rowOff>
    </xdr:from>
    <xdr:to>
      <xdr:col>102</xdr:col>
      <xdr:colOff>114300</xdr:colOff>
      <xdr:row>62</xdr:row>
      <xdr:rowOff>158496</xdr:rowOff>
    </xdr:to>
    <xdr:cxnSp macro="">
      <xdr:nvCxnSpPr>
        <xdr:cNvPr id="614" name="直線コネクタ 613"/>
        <xdr:cNvCxnSpPr/>
      </xdr:nvCxnSpPr>
      <xdr:spPr>
        <a:xfrm flipV="1">
          <a:off x="18656300" y="10326624"/>
          <a:ext cx="889000" cy="4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63263</xdr:rowOff>
    </xdr:from>
    <xdr:ext cx="469744" cy="259045"/>
    <xdr:sp macro="" textlink="">
      <xdr:nvSpPr>
        <xdr:cNvPr id="615" name="n_1aveValue【学校施設】&#10;一人当たり面積"/>
        <xdr:cNvSpPr txBox="1"/>
      </xdr:nvSpPr>
      <xdr:spPr>
        <a:xfrm>
          <a:off x="21075727"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16" name="n_2aveValue【学校施設】&#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96029</xdr:rowOff>
    </xdr:from>
    <xdr:ext cx="469744" cy="259045"/>
    <xdr:sp macro="" textlink="">
      <xdr:nvSpPr>
        <xdr:cNvPr id="617" name="n_3aveValue【学校施設】&#10;一人当たり面積"/>
        <xdr:cNvSpPr txBox="1"/>
      </xdr:nvSpPr>
      <xdr:spPr>
        <a:xfrm>
          <a:off x="19310427" y="107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618" name="n_4aveValue【学校施設】&#10;一人当たり面積"/>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74185</xdr:rowOff>
    </xdr:from>
    <xdr:ext cx="469744" cy="259045"/>
    <xdr:sp macro="" textlink="">
      <xdr:nvSpPr>
        <xdr:cNvPr id="619" name="n_1mainValue【学校施設】&#10;一人当たり面積"/>
        <xdr:cNvSpPr txBox="1"/>
      </xdr:nvSpPr>
      <xdr:spPr>
        <a:xfrm>
          <a:off x="21075727" y="1001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96283</xdr:rowOff>
    </xdr:from>
    <xdr:ext cx="469744" cy="259045"/>
    <xdr:sp macro="" textlink="">
      <xdr:nvSpPr>
        <xdr:cNvPr id="620" name="n_2mainValue【学校施設】&#10;一人当たり面積"/>
        <xdr:cNvSpPr txBox="1"/>
      </xdr:nvSpPr>
      <xdr:spPr>
        <a:xfrm>
          <a:off x="20199427" y="1004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106951</xdr:rowOff>
    </xdr:from>
    <xdr:ext cx="469744" cy="259045"/>
    <xdr:sp macro="" textlink="">
      <xdr:nvSpPr>
        <xdr:cNvPr id="621" name="n_3mainValue【学校施設】&#10;一人当たり面積"/>
        <xdr:cNvSpPr txBox="1"/>
      </xdr:nvSpPr>
      <xdr:spPr>
        <a:xfrm>
          <a:off x="19310427" y="1005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28973</xdr:rowOff>
    </xdr:from>
    <xdr:ext cx="469744" cy="259045"/>
    <xdr:sp macro="" textlink="">
      <xdr:nvSpPr>
        <xdr:cNvPr id="622" name="n_4mainValue【学校施設】&#10;一人当たり面積"/>
        <xdr:cNvSpPr txBox="1"/>
      </xdr:nvSpPr>
      <xdr:spPr>
        <a:xfrm>
          <a:off x="18421427" y="1083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664" name="直線コネクタ 663"/>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667"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668" name="直線コネクタ 667"/>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65876</xdr:rowOff>
    </xdr:from>
    <xdr:ext cx="405111" cy="259045"/>
    <xdr:sp macro="" textlink="">
      <xdr:nvSpPr>
        <xdr:cNvPr id="669" name="【公民館】&#10;有形固定資産減価償却率平均値テキスト"/>
        <xdr:cNvSpPr txBox="1"/>
      </xdr:nvSpPr>
      <xdr:spPr>
        <a:xfrm>
          <a:off x="16357600" y="1806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670" name="フローチャート: 判断 669"/>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671" name="フローチャート: 判断 670"/>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672" name="フローチャート: 判断 671"/>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673" name="フローチャート: 判断 672"/>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674" name="フローチャート: 判断 673"/>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100512</xdr:rowOff>
    </xdr:from>
    <xdr:to>
      <xdr:col>85</xdr:col>
      <xdr:colOff>177800</xdr:colOff>
      <xdr:row>105</xdr:row>
      <xdr:rowOff>30662</xdr:rowOff>
    </xdr:to>
    <xdr:sp macro="" textlink="">
      <xdr:nvSpPr>
        <xdr:cNvPr id="680" name="楕円 679"/>
        <xdr:cNvSpPr/>
      </xdr:nvSpPr>
      <xdr:spPr>
        <a:xfrm>
          <a:off x="162687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123389</xdr:rowOff>
    </xdr:from>
    <xdr:ext cx="405111" cy="259045"/>
    <xdr:sp macro="" textlink="">
      <xdr:nvSpPr>
        <xdr:cNvPr id="681" name="【公民館】&#10;有形固定資産減価償却率該当値テキスト"/>
        <xdr:cNvSpPr txBox="1"/>
      </xdr:nvSpPr>
      <xdr:spPr>
        <a:xfrm>
          <a:off x="16357600" y="17782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71120</xdr:rowOff>
    </xdr:from>
    <xdr:to>
      <xdr:col>81</xdr:col>
      <xdr:colOff>101600</xdr:colOff>
      <xdr:row>105</xdr:row>
      <xdr:rowOff>1270</xdr:rowOff>
    </xdr:to>
    <xdr:sp macro="" textlink="">
      <xdr:nvSpPr>
        <xdr:cNvPr id="682" name="楕円 681"/>
        <xdr:cNvSpPr/>
      </xdr:nvSpPr>
      <xdr:spPr>
        <a:xfrm>
          <a:off x="15430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121920</xdr:rowOff>
    </xdr:from>
    <xdr:to>
      <xdr:col>85</xdr:col>
      <xdr:colOff>127000</xdr:colOff>
      <xdr:row>104</xdr:row>
      <xdr:rowOff>151312</xdr:rowOff>
    </xdr:to>
    <xdr:cxnSp macro="">
      <xdr:nvCxnSpPr>
        <xdr:cNvPr id="683" name="直線コネクタ 682"/>
        <xdr:cNvCxnSpPr/>
      </xdr:nvCxnSpPr>
      <xdr:spPr>
        <a:xfrm>
          <a:off x="15481300" y="1795272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35198</xdr:rowOff>
    </xdr:from>
    <xdr:to>
      <xdr:col>76</xdr:col>
      <xdr:colOff>165100</xdr:colOff>
      <xdr:row>104</xdr:row>
      <xdr:rowOff>136798</xdr:rowOff>
    </xdr:to>
    <xdr:sp macro="" textlink="">
      <xdr:nvSpPr>
        <xdr:cNvPr id="684" name="楕円 683"/>
        <xdr:cNvSpPr/>
      </xdr:nvSpPr>
      <xdr:spPr>
        <a:xfrm>
          <a:off x="14541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85998</xdr:rowOff>
    </xdr:from>
    <xdr:to>
      <xdr:col>81</xdr:col>
      <xdr:colOff>50800</xdr:colOff>
      <xdr:row>104</xdr:row>
      <xdr:rowOff>121920</xdr:rowOff>
    </xdr:to>
    <xdr:cxnSp macro="">
      <xdr:nvCxnSpPr>
        <xdr:cNvPr id="685" name="直線コネクタ 684"/>
        <xdr:cNvCxnSpPr/>
      </xdr:nvCxnSpPr>
      <xdr:spPr>
        <a:xfrm>
          <a:off x="14592300" y="179167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686" name="楕円 685"/>
        <xdr:cNvSpPr/>
      </xdr:nvSpPr>
      <xdr:spPr>
        <a:xfrm>
          <a:off x="13652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50074</xdr:rowOff>
    </xdr:from>
    <xdr:to>
      <xdr:col>76</xdr:col>
      <xdr:colOff>114300</xdr:colOff>
      <xdr:row>104</xdr:row>
      <xdr:rowOff>85998</xdr:rowOff>
    </xdr:to>
    <xdr:cxnSp macro="">
      <xdr:nvCxnSpPr>
        <xdr:cNvPr id="687" name="直線コネクタ 686"/>
        <xdr:cNvCxnSpPr/>
      </xdr:nvCxnSpPr>
      <xdr:spPr>
        <a:xfrm>
          <a:off x="13703300" y="178808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134801</xdr:rowOff>
    </xdr:from>
    <xdr:to>
      <xdr:col>67</xdr:col>
      <xdr:colOff>101600</xdr:colOff>
      <xdr:row>104</xdr:row>
      <xdr:rowOff>64951</xdr:rowOff>
    </xdr:to>
    <xdr:sp macro="" textlink="">
      <xdr:nvSpPr>
        <xdr:cNvPr id="688" name="楕円 687"/>
        <xdr:cNvSpPr/>
      </xdr:nvSpPr>
      <xdr:spPr>
        <a:xfrm>
          <a:off x="12763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14151</xdr:rowOff>
    </xdr:from>
    <xdr:to>
      <xdr:col>71</xdr:col>
      <xdr:colOff>177800</xdr:colOff>
      <xdr:row>104</xdr:row>
      <xdr:rowOff>50074</xdr:rowOff>
    </xdr:to>
    <xdr:cxnSp macro="">
      <xdr:nvCxnSpPr>
        <xdr:cNvPr id="689" name="直線コネクタ 688"/>
        <xdr:cNvCxnSpPr/>
      </xdr:nvCxnSpPr>
      <xdr:spPr>
        <a:xfrm>
          <a:off x="12814300" y="1784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170378</xdr:rowOff>
    </xdr:from>
    <xdr:ext cx="405111" cy="259045"/>
    <xdr:sp macro="" textlink="">
      <xdr:nvSpPr>
        <xdr:cNvPr id="690" name="n_1aveValue【公民館】&#10;有形固定資産減価償却率"/>
        <xdr:cNvSpPr txBox="1"/>
      </xdr:nvSpPr>
      <xdr:spPr>
        <a:xfrm>
          <a:off x="15266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691" name="n_2aveValue【公民館】&#10;有形固定資産減価償却率"/>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145885</xdr:rowOff>
    </xdr:from>
    <xdr:ext cx="405111" cy="259045"/>
    <xdr:sp macro="" textlink="">
      <xdr:nvSpPr>
        <xdr:cNvPr id="692" name="n_3aveValue【公民館】&#10;有形固定資産減価償却率"/>
        <xdr:cNvSpPr txBox="1"/>
      </xdr:nvSpPr>
      <xdr:spPr>
        <a:xfrm>
          <a:off x="13500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693" name="n_4aveValue【公民館】&#10;有形固定資産減価償却率"/>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17797</xdr:rowOff>
    </xdr:from>
    <xdr:ext cx="405111" cy="259045"/>
    <xdr:sp macro="" textlink="">
      <xdr:nvSpPr>
        <xdr:cNvPr id="694" name="n_1mainValue【公民館】&#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153325</xdr:rowOff>
    </xdr:from>
    <xdr:ext cx="405111" cy="259045"/>
    <xdr:sp macro="" textlink="">
      <xdr:nvSpPr>
        <xdr:cNvPr id="695" name="n_2mainValue【公民館】&#10;有形固定資産減価償却率"/>
        <xdr:cNvSpPr txBox="1"/>
      </xdr:nvSpPr>
      <xdr:spPr>
        <a:xfrm>
          <a:off x="14389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696" name="n_3mainValue【公民館】&#10;有形固定資産減価償却率"/>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81478</xdr:rowOff>
    </xdr:from>
    <xdr:ext cx="405111" cy="259045"/>
    <xdr:sp macro="" textlink="">
      <xdr:nvSpPr>
        <xdr:cNvPr id="697" name="n_4mainValue【公民館】&#10;有形固定資産減価償却率"/>
        <xdr:cNvSpPr txBox="1"/>
      </xdr:nvSpPr>
      <xdr:spPr>
        <a:xfrm>
          <a:off x="12611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723" name="直線コネクタ 722"/>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4"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5" name="直線コネクタ 724"/>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726"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727" name="直線コネクタ 726"/>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728" name="【公民館】&#10;一人当たり面積平均値テキスト"/>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29" name="フローチャート: 判断 728"/>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730" name="フローチャート: 判断 729"/>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731" name="フローチャート: 判断 730"/>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2" name="フローチャート: 判断 731"/>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733" name="フローチャート: 判断 732"/>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44994</xdr:rowOff>
    </xdr:from>
    <xdr:to>
      <xdr:col>116</xdr:col>
      <xdr:colOff>114300</xdr:colOff>
      <xdr:row>108</xdr:row>
      <xdr:rowOff>146594</xdr:rowOff>
    </xdr:to>
    <xdr:sp macro="" textlink="">
      <xdr:nvSpPr>
        <xdr:cNvPr id="739" name="楕円 738"/>
        <xdr:cNvSpPr/>
      </xdr:nvSpPr>
      <xdr:spPr>
        <a:xfrm>
          <a:off x="221107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131371</xdr:rowOff>
    </xdr:from>
    <xdr:ext cx="469744" cy="259045"/>
    <xdr:sp macro="" textlink="">
      <xdr:nvSpPr>
        <xdr:cNvPr id="740" name="【公民館】&#10;一人当たり面積該当値テキスト"/>
        <xdr:cNvSpPr txBox="1"/>
      </xdr:nvSpPr>
      <xdr:spPr>
        <a:xfrm>
          <a:off x="22199600" y="184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44994</xdr:rowOff>
    </xdr:from>
    <xdr:to>
      <xdr:col>112</xdr:col>
      <xdr:colOff>38100</xdr:colOff>
      <xdr:row>108</xdr:row>
      <xdr:rowOff>146594</xdr:rowOff>
    </xdr:to>
    <xdr:sp macro="" textlink="">
      <xdr:nvSpPr>
        <xdr:cNvPr id="741" name="楕円 740"/>
        <xdr:cNvSpPr/>
      </xdr:nvSpPr>
      <xdr:spPr>
        <a:xfrm>
          <a:off x="21272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95794</xdr:rowOff>
    </xdr:from>
    <xdr:to>
      <xdr:col>116</xdr:col>
      <xdr:colOff>63500</xdr:colOff>
      <xdr:row>108</xdr:row>
      <xdr:rowOff>95794</xdr:rowOff>
    </xdr:to>
    <xdr:cxnSp macro="">
      <xdr:nvCxnSpPr>
        <xdr:cNvPr id="742" name="直線コネクタ 741"/>
        <xdr:cNvCxnSpPr/>
      </xdr:nvCxnSpPr>
      <xdr:spPr>
        <a:xfrm>
          <a:off x="21323300" y="186123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48261</xdr:rowOff>
    </xdr:from>
    <xdr:to>
      <xdr:col>107</xdr:col>
      <xdr:colOff>101600</xdr:colOff>
      <xdr:row>108</xdr:row>
      <xdr:rowOff>149861</xdr:rowOff>
    </xdr:to>
    <xdr:sp macro="" textlink="">
      <xdr:nvSpPr>
        <xdr:cNvPr id="743" name="楕円 742"/>
        <xdr:cNvSpPr/>
      </xdr:nvSpPr>
      <xdr:spPr>
        <a:xfrm>
          <a:off x="20383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95794</xdr:rowOff>
    </xdr:from>
    <xdr:to>
      <xdr:col>111</xdr:col>
      <xdr:colOff>177800</xdr:colOff>
      <xdr:row>108</xdr:row>
      <xdr:rowOff>99061</xdr:rowOff>
    </xdr:to>
    <xdr:cxnSp macro="">
      <xdr:nvCxnSpPr>
        <xdr:cNvPr id="744" name="直線コネクタ 743"/>
        <xdr:cNvCxnSpPr/>
      </xdr:nvCxnSpPr>
      <xdr:spPr>
        <a:xfrm flipV="1">
          <a:off x="20434300" y="186123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48261</xdr:rowOff>
    </xdr:from>
    <xdr:to>
      <xdr:col>102</xdr:col>
      <xdr:colOff>165100</xdr:colOff>
      <xdr:row>108</xdr:row>
      <xdr:rowOff>149861</xdr:rowOff>
    </xdr:to>
    <xdr:sp macro="" textlink="">
      <xdr:nvSpPr>
        <xdr:cNvPr id="745" name="楕円 744"/>
        <xdr:cNvSpPr/>
      </xdr:nvSpPr>
      <xdr:spPr>
        <a:xfrm>
          <a:off x="19494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99061</xdr:rowOff>
    </xdr:from>
    <xdr:to>
      <xdr:col>107</xdr:col>
      <xdr:colOff>50800</xdr:colOff>
      <xdr:row>108</xdr:row>
      <xdr:rowOff>99061</xdr:rowOff>
    </xdr:to>
    <xdr:cxnSp macro="">
      <xdr:nvCxnSpPr>
        <xdr:cNvPr id="746" name="直線コネクタ 745"/>
        <xdr:cNvCxnSpPr/>
      </xdr:nvCxnSpPr>
      <xdr:spPr>
        <a:xfrm>
          <a:off x="19545300" y="1861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747" name="楕円 746"/>
        <xdr:cNvSpPr/>
      </xdr:nvSpPr>
      <xdr:spPr>
        <a:xfrm>
          <a:off x="18605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43543</xdr:rowOff>
    </xdr:from>
    <xdr:to>
      <xdr:col>102</xdr:col>
      <xdr:colOff>114300</xdr:colOff>
      <xdr:row>108</xdr:row>
      <xdr:rowOff>99061</xdr:rowOff>
    </xdr:to>
    <xdr:cxnSp macro="">
      <xdr:nvCxnSpPr>
        <xdr:cNvPr id="748" name="直線コネクタ 747"/>
        <xdr:cNvCxnSpPr/>
      </xdr:nvCxnSpPr>
      <xdr:spPr>
        <a:xfrm>
          <a:off x="18656300" y="18560143"/>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749" name="n_1aveValue【公民館】&#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750" name="n_2aveValue【公民館】&#10;一人当たり面積"/>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51" name="n_3aveValue【公民館】&#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752" name="n_4aveValue【公民館】&#10;一人当たり面積"/>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137721</xdr:rowOff>
    </xdr:from>
    <xdr:ext cx="469744" cy="259045"/>
    <xdr:sp macro="" textlink="">
      <xdr:nvSpPr>
        <xdr:cNvPr id="753" name="n_1mainValue【公民館】&#10;一人当たり面積"/>
        <xdr:cNvSpPr txBox="1"/>
      </xdr:nvSpPr>
      <xdr:spPr>
        <a:xfrm>
          <a:off x="210757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140988</xdr:rowOff>
    </xdr:from>
    <xdr:ext cx="469744" cy="259045"/>
    <xdr:sp macro="" textlink="">
      <xdr:nvSpPr>
        <xdr:cNvPr id="754" name="n_2mainValue【公民館】&#10;一人当たり面積"/>
        <xdr:cNvSpPr txBox="1"/>
      </xdr:nvSpPr>
      <xdr:spPr>
        <a:xfrm>
          <a:off x="20199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140988</xdr:rowOff>
    </xdr:from>
    <xdr:ext cx="469744" cy="259045"/>
    <xdr:sp macro="" textlink="">
      <xdr:nvSpPr>
        <xdr:cNvPr id="755" name="n_3mainValue【公民館】&#10;一人当たり面積"/>
        <xdr:cNvSpPr txBox="1"/>
      </xdr:nvSpPr>
      <xdr:spPr>
        <a:xfrm>
          <a:off x="19310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85470</xdr:rowOff>
    </xdr:from>
    <xdr:ext cx="469744" cy="259045"/>
    <xdr:sp macro="" textlink="">
      <xdr:nvSpPr>
        <xdr:cNvPr id="756" name="n_4mainValue【公民館】&#10;一人当たり面積"/>
        <xdr:cNvSpPr txBox="1"/>
      </xdr:nvSpPr>
      <xdr:spPr>
        <a:xfrm>
          <a:off x="18421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学校施設の減価償却率は増加傾向にありますが、小中学校の大規模修繕を計画的に実施するため、改善する見込みです。</a:t>
          </a:r>
          <a:endParaRPr lang="ja-JP" altLang="ja-JP" sz="18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30,494
30,279
90.33
14,807,292
14,434,908
334,594
6,908,795
8,593,917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165826</xdr:rowOff>
    </xdr:from>
    <xdr:to>
      <xdr:col>24</xdr:col>
      <xdr:colOff>114300</xdr:colOff>
      <xdr:row>38</xdr:row>
      <xdr:rowOff>95976</xdr:rowOff>
    </xdr:to>
    <xdr:sp macro="" textlink="">
      <xdr:nvSpPr>
        <xdr:cNvPr id="74" name="楕円 73"/>
        <xdr:cNvSpPr/>
      </xdr:nvSpPr>
      <xdr:spPr>
        <a:xfrm>
          <a:off x="45847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144253</xdr:rowOff>
    </xdr:from>
    <xdr:ext cx="405111" cy="259045"/>
    <xdr:sp macro="" textlink="">
      <xdr:nvSpPr>
        <xdr:cNvPr id="75" name="【図書館】&#10;有形固定資産減価償却率該当値テキスト"/>
        <xdr:cNvSpPr txBox="1"/>
      </xdr:nvSpPr>
      <xdr:spPr>
        <a:xfrm>
          <a:off x="4673600"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6" name="楕円 75"/>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45176</xdr:rowOff>
    </xdr:to>
    <xdr:cxnSp macro="">
      <xdr:nvCxnSpPr>
        <xdr:cNvPr id="77" name="直線コネクタ 76"/>
        <xdr:cNvCxnSpPr/>
      </xdr:nvCxnSpPr>
      <xdr:spPr>
        <a:xfrm>
          <a:off x="3797300" y="652272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93980</xdr:rowOff>
    </xdr:from>
    <xdr:to>
      <xdr:col>15</xdr:col>
      <xdr:colOff>101600</xdr:colOff>
      <xdr:row>38</xdr:row>
      <xdr:rowOff>24130</xdr:rowOff>
    </xdr:to>
    <xdr:sp macro="" textlink="">
      <xdr:nvSpPr>
        <xdr:cNvPr id="78" name="楕円 77"/>
        <xdr:cNvSpPr/>
      </xdr:nvSpPr>
      <xdr:spPr>
        <a:xfrm>
          <a:off x="2857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144780</xdr:rowOff>
    </xdr:from>
    <xdr:to>
      <xdr:col>19</xdr:col>
      <xdr:colOff>177800</xdr:colOff>
      <xdr:row>38</xdr:row>
      <xdr:rowOff>7620</xdr:rowOff>
    </xdr:to>
    <xdr:cxnSp macro="">
      <xdr:nvCxnSpPr>
        <xdr:cNvPr id="79" name="直線コネクタ 78"/>
        <xdr:cNvCxnSpPr/>
      </xdr:nvCxnSpPr>
      <xdr:spPr>
        <a:xfrm>
          <a:off x="2908300" y="64884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58057</xdr:rowOff>
    </xdr:from>
    <xdr:to>
      <xdr:col>10</xdr:col>
      <xdr:colOff>165100</xdr:colOff>
      <xdr:row>37</xdr:row>
      <xdr:rowOff>159657</xdr:rowOff>
    </xdr:to>
    <xdr:sp macro="" textlink="">
      <xdr:nvSpPr>
        <xdr:cNvPr id="80" name="楕円 79"/>
        <xdr:cNvSpPr/>
      </xdr:nvSpPr>
      <xdr:spPr>
        <a:xfrm>
          <a:off x="1968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108857</xdr:rowOff>
    </xdr:from>
    <xdr:to>
      <xdr:col>15</xdr:col>
      <xdr:colOff>50800</xdr:colOff>
      <xdr:row>37</xdr:row>
      <xdr:rowOff>144780</xdr:rowOff>
    </xdr:to>
    <xdr:cxnSp macro="">
      <xdr:nvCxnSpPr>
        <xdr:cNvPr id="81" name="直線コネクタ 80"/>
        <xdr:cNvCxnSpPr/>
      </xdr:nvCxnSpPr>
      <xdr:spPr>
        <a:xfrm>
          <a:off x="2019300" y="64525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20501</xdr:rowOff>
    </xdr:from>
    <xdr:to>
      <xdr:col>6</xdr:col>
      <xdr:colOff>38100</xdr:colOff>
      <xdr:row>37</xdr:row>
      <xdr:rowOff>122101</xdr:rowOff>
    </xdr:to>
    <xdr:sp macro="" textlink="">
      <xdr:nvSpPr>
        <xdr:cNvPr id="82" name="楕円 81"/>
        <xdr:cNvSpPr/>
      </xdr:nvSpPr>
      <xdr:spPr>
        <a:xfrm>
          <a:off x="1079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71301</xdr:rowOff>
    </xdr:from>
    <xdr:to>
      <xdr:col>10</xdr:col>
      <xdr:colOff>114300</xdr:colOff>
      <xdr:row>37</xdr:row>
      <xdr:rowOff>108857</xdr:rowOff>
    </xdr:to>
    <xdr:cxnSp macro="">
      <xdr:nvCxnSpPr>
        <xdr:cNvPr id="83" name="直線コネクタ 82"/>
        <xdr:cNvCxnSpPr/>
      </xdr:nvCxnSpPr>
      <xdr:spPr>
        <a:xfrm>
          <a:off x="1130300" y="641495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49547</xdr:rowOff>
    </xdr:from>
    <xdr:ext cx="405111" cy="259045"/>
    <xdr:sp macro="" textlink="">
      <xdr:nvSpPr>
        <xdr:cNvPr id="88" name="n_1mainValue【図書館】&#10;有形固定資産減価償却率"/>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15257</xdr:rowOff>
    </xdr:from>
    <xdr:ext cx="405111" cy="259045"/>
    <xdr:sp macro="" textlink="">
      <xdr:nvSpPr>
        <xdr:cNvPr id="89" name="n_2mainValue【図書館】&#10;有形固定資産減価償却率"/>
        <xdr:cNvSpPr txBox="1"/>
      </xdr:nvSpPr>
      <xdr:spPr>
        <a:xfrm>
          <a:off x="2705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150784</xdr:rowOff>
    </xdr:from>
    <xdr:ext cx="405111" cy="259045"/>
    <xdr:sp macro="" textlink="">
      <xdr:nvSpPr>
        <xdr:cNvPr id="90" name="n_3mainValue【図書館】&#10;有形固定資産減価償却率"/>
        <xdr:cNvSpPr txBox="1"/>
      </xdr:nvSpPr>
      <xdr:spPr>
        <a:xfrm>
          <a:off x="1816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113228</xdr:rowOff>
    </xdr:from>
    <xdr:ext cx="405111" cy="259045"/>
    <xdr:sp macro="" textlink="">
      <xdr:nvSpPr>
        <xdr:cNvPr id="91" name="n_4mainValue【図書館】&#10;有形固定資産減価償却率"/>
        <xdr:cNvSpPr txBox="1"/>
      </xdr:nvSpPr>
      <xdr:spPr>
        <a:xfrm>
          <a:off x="9277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0"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31" name="楕円 130"/>
        <xdr:cNvSpPr/>
      </xdr:nvSpPr>
      <xdr:spPr>
        <a:xfrm>
          <a:off x="104267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44467</xdr:rowOff>
    </xdr:from>
    <xdr:ext cx="469744" cy="259045"/>
    <xdr:sp macro="" textlink="">
      <xdr:nvSpPr>
        <xdr:cNvPr id="132" name="【図書館】&#10;一人当たり面積該当値テキスト"/>
        <xdr:cNvSpPr txBox="1"/>
      </xdr:nvSpPr>
      <xdr:spPr>
        <a:xfrm>
          <a:off x="10515600"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29210</xdr:rowOff>
    </xdr:from>
    <xdr:to>
      <xdr:col>50</xdr:col>
      <xdr:colOff>165100</xdr:colOff>
      <xdr:row>39</xdr:row>
      <xdr:rowOff>130810</xdr:rowOff>
    </xdr:to>
    <xdr:sp macro="" textlink="">
      <xdr:nvSpPr>
        <xdr:cNvPr id="133" name="楕円 132"/>
        <xdr:cNvSpPr/>
      </xdr:nvSpPr>
      <xdr:spPr>
        <a:xfrm>
          <a:off x="9588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72390</xdr:rowOff>
    </xdr:from>
    <xdr:to>
      <xdr:col>55</xdr:col>
      <xdr:colOff>0</xdr:colOff>
      <xdr:row>39</xdr:row>
      <xdr:rowOff>80010</xdr:rowOff>
    </xdr:to>
    <xdr:cxnSp macro="">
      <xdr:nvCxnSpPr>
        <xdr:cNvPr id="134" name="直線コネクタ 133"/>
        <xdr:cNvCxnSpPr/>
      </xdr:nvCxnSpPr>
      <xdr:spPr>
        <a:xfrm flipV="1">
          <a:off x="9639300" y="6758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33020</xdr:rowOff>
    </xdr:from>
    <xdr:to>
      <xdr:col>46</xdr:col>
      <xdr:colOff>38100</xdr:colOff>
      <xdr:row>39</xdr:row>
      <xdr:rowOff>134620</xdr:rowOff>
    </xdr:to>
    <xdr:sp macro="" textlink="">
      <xdr:nvSpPr>
        <xdr:cNvPr id="135" name="楕円 134"/>
        <xdr:cNvSpPr/>
      </xdr:nvSpPr>
      <xdr:spPr>
        <a:xfrm>
          <a:off x="8699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80010</xdr:rowOff>
    </xdr:from>
    <xdr:to>
      <xdr:col>50</xdr:col>
      <xdr:colOff>114300</xdr:colOff>
      <xdr:row>39</xdr:row>
      <xdr:rowOff>83820</xdr:rowOff>
    </xdr:to>
    <xdr:cxnSp macro="">
      <xdr:nvCxnSpPr>
        <xdr:cNvPr id="136" name="直線コネクタ 135"/>
        <xdr:cNvCxnSpPr/>
      </xdr:nvCxnSpPr>
      <xdr:spPr>
        <a:xfrm flipV="1">
          <a:off x="8750300" y="6766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36830</xdr:rowOff>
    </xdr:from>
    <xdr:to>
      <xdr:col>41</xdr:col>
      <xdr:colOff>101600</xdr:colOff>
      <xdr:row>39</xdr:row>
      <xdr:rowOff>138430</xdr:rowOff>
    </xdr:to>
    <xdr:sp macro="" textlink="">
      <xdr:nvSpPr>
        <xdr:cNvPr id="137" name="楕円 136"/>
        <xdr:cNvSpPr/>
      </xdr:nvSpPr>
      <xdr:spPr>
        <a:xfrm>
          <a:off x="7810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83820</xdr:rowOff>
    </xdr:from>
    <xdr:to>
      <xdr:col>45</xdr:col>
      <xdr:colOff>177800</xdr:colOff>
      <xdr:row>39</xdr:row>
      <xdr:rowOff>87630</xdr:rowOff>
    </xdr:to>
    <xdr:cxnSp macro="">
      <xdr:nvCxnSpPr>
        <xdr:cNvPr id="138" name="直線コネクタ 137"/>
        <xdr:cNvCxnSpPr/>
      </xdr:nvCxnSpPr>
      <xdr:spPr>
        <a:xfrm flipV="1">
          <a:off x="7861300" y="6770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52070</xdr:rowOff>
    </xdr:from>
    <xdr:to>
      <xdr:col>36</xdr:col>
      <xdr:colOff>165100</xdr:colOff>
      <xdr:row>39</xdr:row>
      <xdr:rowOff>153670</xdr:rowOff>
    </xdr:to>
    <xdr:sp macro="" textlink="">
      <xdr:nvSpPr>
        <xdr:cNvPr id="139" name="楕円 138"/>
        <xdr:cNvSpPr/>
      </xdr:nvSpPr>
      <xdr:spPr>
        <a:xfrm>
          <a:off x="6921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87630</xdr:rowOff>
    </xdr:from>
    <xdr:to>
      <xdr:col>41</xdr:col>
      <xdr:colOff>50800</xdr:colOff>
      <xdr:row>39</xdr:row>
      <xdr:rowOff>102870</xdr:rowOff>
    </xdr:to>
    <xdr:cxnSp macro="">
      <xdr:nvCxnSpPr>
        <xdr:cNvPr id="140" name="直線コネクタ 139"/>
        <xdr:cNvCxnSpPr/>
      </xdr:nvCxnSpPr>
      <xdr:spPr>
        <a:xfrm flipV="1">
          <a:off x="6972300" y="6774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41" name="n_1ave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2" name="n_2aveValue【図書館】&#10;一人当たり面積"/>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44" name="n_4aveValue【図書館】&#10;一人当たり面積"/>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147337</xdr:rowOff>
    </xdr:from>
    <xdr:ext cx="469744" cy="259045"/>
    <xdr:sp macro="" textlink="">
      <xdr:nvSpPr>
        <xdr:cNvPr id="145" name="n_1mainValue【図書館】&#10;一人当たり面積"/>
        <xdr:cNvSpPr txBox="1"/>
      </xdr:nvSpPr>
      <xdr:spPr>
        <a:xfrm>
          <a:off x="93917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151147</xdr:rowOff>
    </xdr:from>
    <xdr:ext cx="469744" cy="259045"/>
    <xdr:sp macro="" textlink="">
      <xdr:nvSpPr>
        <xdr:cNvPr id="146" name="n_2mainValue【図書館】&#10;一人当たり面積"/>
        <xdr:cNvSpPr txBox="1"/>
      </xdr:nvSpPr>
      <xdr:spPr>
        <a:xfrm>
          <a:off x="8515427"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47" name="n_3mainValue【図書館】&#10;一人当たり面積"/>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170197</xdr:rowOff>
    </xdr:from>
    <xdr:ext cx="469744" cy="259045"/>
    <xdr:sp macro="" textlink="">
      <xdr:nvSpPr>
        <xdr:cNvPr id="148" name="n_4mainValue【図書館】&#10;一人当たり面積"/>
        <xdr:cNvSpPr txBox="1"/>
      </xdr:nvSpPr>
      <xdr:spPr>
        <a:xfrm>
          <a:off x="6737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159493</xdr:rowOff>
    </xdr:from>
    <xdr:ext cx="405111" cy="259045"/>
    <xdr:sp macro="" textlink="">
      <xdr:nvSpPr>
        <xdr:cNvPr id="179" name="【体育館・プール】&#10;有形固定資産減価償却率平均値テキスト"/>
        <xdr:cNvSpPr txBox="1"/>
      </xdr:nvSpPr>
      <xdr:spPr>
        <a:xfrm>
          <a:off x="4673600" y="1044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30843</xdr:rowOff>
    </xdr:from>
    <xdr:to>
      <xdr:col>24</xdr:col>
      <xdr:colOff>114300</xdr:colOff>
      <xdr:row>60</xdr:row>
      <xdr:rowOff>132443</xdr:rowOff>
    </xdr:to>
    <xdr:sp macro="" textlink="">
      <xdr:nvSpPr>
        <xdr:cNvPr id="190" name="楕円 189"/>
        <xdr:cNvSpPr/>
      </xdr:nvSpPr>
      <xdr:spPr>
        <a:xfrm>
          <a:off x="45847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53720</xdr:rowOff>
    </xdr:from>
    <xdr:ext cx="405111" cy="259045"/>
    <xdr:sp macro="" textlink="">
      <xdr:nvSpPr>
        <xdr:cNvPr id="191" name="【体育館・プール】&#10;有形固定資産減価償却率該当値テキスト"/>
        <xdr:cNvSpPr txBox="1"/>
      </xdr:nvSpPr>
      <xdr:spPr>
        <a:xfrm>
          <a:off x="4673600" y="1016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163104</xdr:rowOff>
    </xdr:from>
    <xdr:to>
      <xdr:col>20</xdr:col>
      <xdr:colOff>38100</xdr:colOff>
      <xdr:row>60</xdr:row>
      <xdr:rowOff>93254</xdr:rowOff>
    </xdr:to>
    <xdr:sp macro="" textlink="">
      <xdr:nvSpPr>
        <xdr:cNvPr id="192" name="楕円 191"/>
        <xdr:cNvSpPr/>
      </xdr:nvSpPr>
      <xdr:spPr>
        <a:xfrm>
          <a:off x="3746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42454</xdr:rowOff>
    </xdr:from>
    <xdr:to>
      <xdr:col>24</xdr:col>
      <xdr:colOff>63500</xdr:colOff>
      <xdr:row>60</xdr:row>
      <xdr:rowOff>81643</xdr:rowOff>
    </xdr:to>
    <xdr:cxnSp macro="">
      <xdr:nvCxnSpPr>
        <xdr:cNvPr id="193" name="直線コネクタ 192"/>
        <xdr:cNvCxnSpPr/>
      </xdr:nvCxnSpPr>
      <xdr:spPr>
        <a:xfrm>
          <a:off x="3797300" y="1032945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132080</xdr:rowOff>
    </xdr:from>
    <xdr:to>
      <xdr:col>15</xdr:col>
      <xdr:colOff>101600</xdr:colOff>
      <xdr:row>60</xdr:row>
      <xdr:rowOff>62230</xdr:rowOff>
    </xdr:to>
    <xdr:sp macro="" textlink="">
      <xdr:nvSpPr>
        <xdr:cNvPr id="194" name="楕円 193"/>
        <xdr:cNvSpPr/>
      </xdr:nvSpPr>
      <xdr:spPr>
        <a:xfrm>
          <a:off x="2857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xdr:rowOff>
    </xdr:from>
    <xdr:to>
      <xdr:col>19</xdr:col>
      <xdr:colOff>177800</xdr:colOff>
      <xdr:row>60</xdr:row>
      <xdr:rowOff>42454</xdr:rowOff>
    </xdr:to>
    <xdr:cxnSp macro="">
      <xdr:nvCxnSpPr>
        <xdr:cNvPr id="195" name="直線コネクタ 194"/>
        <xdr:cNvCxnSpPr/>
      </xdr:nvCxnSpPr>
      <xdr:spPr>
        <a:xfrm>
          <a:off x="2908300" y="1029843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92891</xdr:rowOff>
    </xdr:from>
    <xdr:to>
      <xdr:col>10</xdr:col>
      <xdr:colOff>165100</xdr:colOff>
      <xdr:row>60</xdr:row>
      <xdr:rowOff>23041</xdr:rowOff>
    </xdr:to>
    <xdr:sp macro="" textlink="">
      <xdr:nvSpPr>
        <xdr:cNvPr id="196" name="楕円 195"/>
        <xdr:cNvSpPr/>
      </xdr:nvSpPr>
      <xdr:spPr>
        <a:xfrm>
          <a:off x="1968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143691</xdr:rowOff>
    </xdr:from>
    <xdr:to>
      <xdr:col>15</xdr:col>
      <xdr:colOff>50800</xdr:colOff>
      <xdr:row>60</xdr:row>
      <xdr:rowOff>11430</xdr:rowOff>
    </xdr:to>
    <xdr:cxnSp macro="">
      <xdr:nvCxnSpPr>
        <xdr:cNvPr id="197" name="直線コネクタ 196"/>
        <xdr:cNvCxnSpPr/>
      </xdr:nvCxnSpPr>
      <xdr:spPr>
        <a:xfrm>
          <a:off x="2019300" y="1025924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89626</xdr:rowOff>
    </xdr:from>
    <xdr:to>
      <xdr:col>6</xdr:col>
      <xdr:colOff>38100</xdr:colOff>
      <xdr:row>60</xdr:row>
      <xdr:rowOff>19776</xdr:rowOff>
    </xdr:to>
    <xdr:sp macro="" textlink="">
      <xdr:nvSpPr>
        <xdr:cNvPr id="198" name="楕円 197"/>
        <xdr:cNvSpPr/>
      </xdr:nvSpPr>
      <xdr:spPr>
        <a:xfrm>
          <a:off x="1079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140426</xdr:rowOff>
    </xdr:from>
    <xdr:to>
      <xdr:col>10</xdr:col>
      <xdr:colOff>114300</xdr:colOff>
      <xdr:row>59</xdr:row>
      <xdr:rowOff>143691</xdr:rowOff>
    </xdr:to>
    <xdr:cxnSp macro="">
      <xdr:nvCxnSpPr>
        <xdr:cNvPr id="199" name="直線コネクタ 198"/>
        <xdr:cNvCxnSpPr/>
      </xdr:nvCxnSpPr>
      <xdr:spPr>
        <a:xfrm>
          <a:off x="1130300" y="1025597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92546</xdr:rowOff>
    </xdr:from>
    <xdr:ext cx="405111" cy="259045"/>
    <xdr:sp macro="" textlink="">
      <xdr:nvSpPr>
        <xdr:cNvPr id="200" name="n_1aveValue【体育館・プール】&#10;有形固定資産減価償却率"/>
        <xdr:cNvSpPr txBox="1"/>
      </xdr:nvSpPr>
      <xdr:spPr>
        <a:xfrm>
          <a:off x="3582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201" name="n_2aveValue【体育館・プール】&#10;有形固定資産減価償却率"/>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27231</xdr:rowOff>
    </xdr:from>
    <xdr:ext cx="405111" cy="259045"/>
    <xdr:sp macro="" textlink="">
      <xdr:nvSpPr>
        <xdr:cNvPr id="202" name="n_3aveValue【体育館・プール】&#10;有形固定資産減価償却率"/>
        <xdr:cNvSpPr txBox="1"/>
      </xdr:nvSpPr>
      <xdr:spPr>
        <a:xfrm>
          <a:off x="1816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7637</xdr:rowOff>
    </xdr:from>
    <xdr:ext cx="405111" cy="259045"/>
    <xdr:sp macro="" textlink="">
      <xdr:nvSpPr>
        <xdr:cNvPr id="203" name="n_4aveValue【体育館・プール】&#10;有形固定資産減価償却率"/>
        <xdr:cNvSpPr txBox="1"/>
      </xdr:nvSpPr>
      <xdr:spPr>
        <a:xfrm>
          <a:off x="927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109781</xdr:rowOff>
    </xdr:from>
    <xdr:ext cx="405111" cy="259045"/>
    <xdr:sp macro="" textlink="">
      <xdr:nvSpPr>
        <xdr:cNvPr id="204" name="n_1mainValue【体育館・プール】&#10;有形固定資産減価償却率"/>
        <xdr:cNvSpPr txBox="1"/>
      </xdr:nvSpPr>
      <xdr:spPr>
        <a:xfrm>
          <a:off x="3582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78757</xdr:rowOff>
    </xdr:from>
    <xdr:ext cx="405111" cy="259045"/>
    <xdr:sp macro="" textlink="">
      <xdr:nvSpPr>
        <xdr:cNvPr id="205" name="n_2mainValue【体育館・プール】&#10;有形固定資産減価償却率"/>
        <xdr:cNvSpPr txBox="1"/>
      </xdr:nvSpPr>
      <xdr:spPr>
        <a:xfrm>
          <a:off x="2705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39568</xdr:rowOff>
    </xdr:from>
    <xdr:ext cx="405111" cy="259045"/>
    <xdr:sp macro="" textlink="">
      <xdr:nvSpPr>
        <xdr:cNvPr id="206" name="n_3mainValue【体育館・プール】&#10;有形固定資産減価償却率"/>
        <xdr:cNvSpPr txBox="1"/>
      </xdr:nvSpPr>
      <xdr:spPr>
        <a:xfrm>
          <a:off x="1816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36303</xdr:rowOff>
    </xdr:from>
    <xdr:ext cx="405111" cy="259045"/>
    <xdr:sp macro="" textlink="">
      <xdr:nvSpPr>
        <xdr:cNvPr id="207" name="n_4mainValue【体育館・プール】&#10;有形固定資産減価償却率"/>
        <xdr:cNvSpPr txBox="1"/>
      </xdr:nvSpPr>
      <xdr:spPr>
        <a:xfrm>
          <a:off x="9277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36" name="【体育館・プール】&#10;一人当たり面積平均値テキスト"/>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114935</xdr:rowOff>
    </xdr:from>
    <xdr:to>
      <xdr:col>55</xdr:col>
      <xdr:colOff>50800</xdr:colOff>
      <xdr:row>61</xdr:row>
      <xdr:rowOff>45085</xdr:rowOff>
    </xdr:to>
    <xdr:sp macro="" textlink="">
      <xdr:nvSpPr>
        <xdr:cNvPr id="247" name="楕円 246"/>
        <xdr:cNvSpPr/>
      </xdr:nvSpPr>
      <xdr:spPr>
        <a:xfrm>
          <a:off x="104267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137812</xdr:rowOff>
    </xdr:from>
    <xdr:ext cx="469744" cy="259045"/>
    <xdr:sp macro="" textlink="">
      <xdr:nvSpPr>
        <xdr:cNvPr id="248" name="【体育館・プール】&#10;一人当たり面積該当値テキスト"/>
        <xdr:cNvSpPr txBox="1"/>
      </xdr:nvSpPr>
      <xdr:spPr>
        <a:xfrm>
          <a:off x="10515600"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120650</xdr:rowOff>
    </xdr:from>
    <xdr:to>
      <xdr:col>50</xdr:col>
      <xdr:colOff>165100</xdr:colOff>
      <xdr:row>61</xdr:row>
      <xdr:rowOff>50800</xdr:rowOff>
    </xdr:to>
    <xdr:sp macro="" textlink="">
      <xdr:nvSpPr>
        <xdr:cNvPr id="249" name="楕円 248"/>
        <xdr:cNvSpPr/>
      </xdr:nvSpPr>
      <xdr:spPr>
        <a:xfrm>
          <a:off x="9588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165735</xdr:rowOff>
    </xdr:from>
    <xdr:to>
      <xdr:col>55</xdr:col>
      <xdr:colOff>0</xdr:colOff>
      <xdr:row>61</xdr:row>
      <xdr:rowOff>0</xdr:rowOff>
    </xdr:to>
    <xdr:cxnSp macro="">
      <xdr:nvCxnSpPr>
        <xdr:cNvPr id="250" name="直線コネクタ 249"/>
        <xdr:cNvCxnSpPr/>
      </xdr:nvCxnSpPr>
      <xdr:spPr>
        <a:xfrm flipV="1">
          <a:off x="9639300" y="1045273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130175</xdr:rowOff>
    </xdr:from>
    <xdr:to>
      <xdr:col>46</xdr:col>
      <xdr:colOff>38100</xdr:colOff>
      <xdr:row>61</xdr:row>
      <xdr:rowOff>60325</xdr:rowOff>
    </xdr:to>
    <xdr:sp macro="" textlink="">
      <xdr:nvSpPr>
        <xdr:cNvPr id="251" name="楕円 250"/>
        <xdr:cNvSpPr/>
      </xdr:nvSpPr>
      <xdr:spPr>
        <a:xfrm>
          <a:off x="8699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0</xdr:rowOff>
    </xdr:from>
    <xdr:to>
      <xdr:col>50</xdr:col>
      <xdr:colOff>114300</xdr:colOff>
      <xdr:row>61</xdr:row>
      <xdr:rowOff>9525</xdr:rowOff>
    </xdr:to>
    <xdr:cxnSp macro="">
      <xdr:nvCxnSpPr>
        <xdr:cNvPr id="252" name="直線コネクタ 251"/>
        <xdr:cNvCxnSpPr/>
      </xdr:nvCxnSpPr>
      <xdr:spPr>
        <a:xfrm flipV="1">
          <a:off x="8750300" y="104584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133985</xdr:rowOff>
    </xdr:from>
    <xdr:to>
      <xdr:col>41</xdr:col>
      <xdr:colOff>101600</xdr:colOff>
      <xdr:row>61</xdr:row>
      <xdr:rowOff>64135</xdr:rowOff>
    </xdr:to>
    <xdr:sp macro="" textlink="">
      <xdr:nvSpPr>
        <xdr:cNvPr id="253" name="楕円 252"/>
        <xdr:cNvSpPr/>
      </xdr:nvSpPr>
      <xdr:spPr>
        <a:xfrm>
          <a:off x="7810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9525</xdr:rowOff>
    </xdr:from>
    <xdr:to>
      <xdr:col>45</xdr:col>
      <xdr:colOff>177800</xdr:colOff>
      <xdr:row>61</xdr:row>
      <xdr:rowOff>13335</xdr:rowOff>
    </xdr:to>
    <xdr:cxnSp macro="">
      <xdr:nvCxnSpPr>
        <xdr:cNvPr id="254" name="直線コネクタ 253"/>
        <xdr:cNvCxnSpPr/>
      </xdr:nvCxnSpPr>
      <xdr:spPr>
        <a:xfrm flipV="1">
          <a:off x="7861300" y="104679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147320</xdr:rowOff>
    </xdr:from>
    <xdr:to>
      <xdr:col>36</xdr:col>
      <xdr:colOff>165100</xdr:colOff>
      <xdr:row>61</xdr:row>
      <xdr:rowOff>77470</xdr:rowOff>
    </xdr:to>
    <xdr:sp macro="" textlink="">
      <xdr:nvSpPr>
        <xdr:cNvPr id="255" name="楕円 254"/>
        <xdr:cNvSpPr/>
      </xdr:nvSpPr>
      <xdr:spPr>
        <a:xfrm>
          <a:off x="6921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13335</xdr:rowOff>
    </xdr:from>
    <xdr:to>
      <xdr:col>41</xdr:col>
      <xdr:colOff>50800</xdr:colOff>
      <xdr:row>61</xdr:row>
      <xdr:rowOff>26670</xdr:rowOff>
    </xdr:to>
    <xdr:cxnSp macro="">
      <xdr:nvCxnSpPr>
        <xdr:cNvPr id="256" name="直線コネクタ 255"/>
        <xdr:cNvCxnSpPr/>
      </xdr:nvCxnSpPr>
      <xdr:spPr>
        <a:xfrm flipV="1">
          <a:off x="6972300" y="104717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146702</xdr:rowOff>
    </xdr:from>
    <xdr:ext cx="469744" cy="259045"/>
    <xdr:sp macro="" textlink="">
      <xdr:nvSpPr>
        <xdr:cNvPr id="257" name="n_1aveValue【体育館・プール】&#10;一人当たり面積"/>
        <xdr:cNvSpPr txBox="1"/>
      </xdr:nvSpPr>
      <xdr:spPr>
        <a:xfrm>
          <a:off x="93917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258" name="n_2aveValue【体育館・プール】&#10;一人当たり面積"/>
        <xdr:cNvSpPr txBox="1"/>
      </xdr:nvSpPr>
      <xdr:spPr>
        <a:xfrm>
          <a:off x="8515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macro="" textlink="">
      <xdr:nvSpPr>
        <xdr:cNvPr id="259" name="n_3aveValue【体育館・プール】&#10;一人当たり面積"/>
        <xdr:cNvSpPr txBox="1"/>
      </xdr:nvSpPr>
      <xdr:spPr>
        <a:xfrm>
          <a:off x="7626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60" name="n_4aveValue【体育館・プール】&#10;一人当たり面積"/>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67327</xdr:rowOff>
    </xdr:from>
    <xdr:ext cx="469744" cy="259045"/>
    <xdr:sp macro="" textlink="">
      <xdr:nvSpPr>
        <xdr:cNvPr id="261" name="n_1mainValue【体育館・プール】&#10;一人当たり面積"/>
        <xdr:cNvSpPr txBox="1"/>
      </xdr:nvSpPr>
      <xdr:spPr>
        <a:xfrm>
          <a:off x="93917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76852</xdr:rowOff>
    </xdr:from>
    <xdr:ext cx="469744" cy="259045"/>
    <xdr:sp macro="" textlink="">
      <xdr:nvSpPr>
        <xdr:cNvPr id="262" name="n_2mainValue【体育館・プール】&#10;一人当たり面積"/>
        <xdr:cNvSpPr txBox="1"/>
      </xdr:nvSpPr>
      <xdr:spPr>
        <a:xfrm>
          <a:off x="8515427" y="1019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80662</xdr:rowOff>
    </xdr:from>
    <xdr:ext cx="469744" cy="259045"/>
    <xdr:sp macro="" textlink="">
      <xdr:nvSpPr>
        <xdr:cNvPr id="263" name="n_3mainValue【体育館・プール】&#10;一人当たり面積"/>
        <xdr:cNvSpPr txBox="1"/>
      </xdr:nvSpPr>
      <xdr:spPr>
        <a:xfrm>
          <a:off x="7626427" y="101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93997</xdr:rowOff>
    </xdr:from>
    <xdr:ext cx="469744" cy="259045"/>
    <xdr:sp macro="" textlink="">
      <xdr:nvSpPr>
        <xdr:cNvPr id="264" name="n_4mainValue【体育館・プール】&#10;一人当たり面積"/>
        <xdr:cNvSpPr txBox="1"/>
      </xdr:nvSpPr>
      <xdr:spPr>
        <a:xfrm>
          <a:off x="67374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104520</xdr:rowOff>
    </xdr:from>
    <xdr:ext cx="405111" cy="259045"/>
    <xdr:sp macro="" textlink="">
      <xdr:nvSpPr>
        <xdr:cNvPr id="295" name="【福祉施設】&#10;有形固定資産減価償却率平均値テキスト"/>
        <xdr:cNvSpPr txBox="1"/>
      </xdr:nvSpPr>
      <xdr:spPr>
        <a:xfrm>
          <a:off x="4673600" y="1416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148952</xdr:rowOff>
    </xdr:from>
    <xdr:to>
      <xdr:col>24</xdr:col>
      <xdr:colOff>114300</xdr:colOff>
      <xdr:row>82</xdr:row>
      <xdr:rowOff>79102</xdr:rowOff>
    </xdr:to>
    <xdr:sp macro="" textlink="">
      <xdr:nvSpPr>
        <xdr:cNvPr id="306" name="楕円 305"/>
        <xdr:cNvSpPr/>
      </xdr:nvSpPr>
      <xdr:spPr>
        <a:xfrm>
          <a:off x="45847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379</xdr:rowOff>
    </xdr:from>
    <xdr:ext cx="405111" cy="259045"/>
    <xdr:sp macro="" textlink="">
      <xdr:nvSpPr>
        <xdr:cNvPr id="307" name="【福祉施設】&#10;有形固定資産減価償却率該当値テキスト"/>
        <xdr:cNvSpPr txBox="1"/>
      </xdr:nvSpPr>
      <xdr:spPr>
        <a:xfrm>
          <a:off x="4673600" y="1388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114663</xdr:rowOff>
    </xdr:from>
    <xdr:to>
      <xdr:col>20</xdr:col>
      <xdr:colOff>38100</xdr:colOff>
      <xdr:row>82</xdr:row>
      <xdr:rowOff>44813</xdr:rowOff>
    </xdr:to>
    <xdr:sp macro="" textlink="">
      <xdr:nvSpPr>
        <xdr:cNvPr id="308" name="楕円 307"/>
        <xdr:cNvSpPr/>
      </xdr:nvSpPr>
      <xdr:spPr>
        <a:xfrm>
          <a:off x="37465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165463</xdr:rowOff>
    </xdr:from>
    <xdr:to>
      <xdr:col>24</xdr:col>
      <xdr:colOff>63500</xdr:colOff>
      <xdr:row>82</xdr:row>
      <xdr:rowOff>28302</xdr:rowOff>
    </xdr:to>
    <xdr:cxnSp macro="">
      <xdr:nvCxnSpPr>
        <xdr:cNvPr id="309" name="直線コネクタ 308"/>
        <xdr:cNvCxnSpPr/>
      </xdr:nvCxnSpPr>
      <xdr:spPr>
        <a:xfrm>
          <a:off x="3797300" y="1405291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80373</xdr:rowOff>
    </xdr:from>
    <xdr:to>
      <xdr:col>15</xdr:col>
      <xdr:colOff>101600</xdr:colOff>
      <xdr:row>82</xdr:row>
      <xdr:rowOff>10523</xdr:rowOff>
    </xdr:to>
    <xdr:sp macro="" textlink="">
      <xdr:nvSpPr>
        <xdr:cNvPr id="310" name="楕円 309"/>
        <xdr:cNvSpPr/>
      </xdr:nvSpPr>
      <xdr:spPr>
        <a:xfrm>
          <a:off x="2857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131173</xdr:rowOff>
    </xdr:from>
    <xdr:to>
      <xdr:col>19</xdr:col>
      <xdr:colOff>177800</xdr:colOff>
      <xdr:row>81</xdr:row>
      <xdr:rowOff>165463</xdr:rowOff>
    </xdr:to>
    <xdr:cxnSp macro="">
      <xdr:nvCxnSpPr>
        <xdr:cNvPr id="311" name="直線コネクタ 310"/>
        <xdr:cNvCxnSpPr/>
      </xdr:nvCxnSpPr>
      <xdr:spPr>
        <a:xfrm>
          <a:off x="2908300" y="140186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50981</xdr:rowOff>
    </xdr:from>
    <xdr:to>
      <xdr:col>10</xdr:col>
      <xdr:colOff>165100</xdr:colOff>
      <xdr:row>81</xdr:row>
      <xdr:rowOff>152581</xdr:rowOff>
    </xdr:to>
    <xdr:sp macro="" textlink="">
      <xdr:nvSpPr>
        <xdr:cNvPr id="312" name="楕円 311"/>
        <xdr:cNvSpPr/>
      </xdr:nvSpPr>
      <xdr:spPr>
        <a:xfrm>
          <a:off x="19685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101781</xdr:rowOff>
    </xdr:from>
    <xdr:to>
      <xdr:col>15</xdr:col>
      <xdr:colOff>50800</xdr:colOff>
      <xdr:row>81</xdr:row>
      <xdr:rowOff>131173</xdr:rowOff>
    </xdr:to>
    <xdr:cxnSp macro="">
      <xdr:nvCxnSpPr>
        <xdr:cNvPr id="313" name="直線コネクタ 312"/>
        <xdr:cNvCxnSpPr/>
      </xdr:nvCxnSpPr>
      <xdr:spPr>
        <a:xfrm>
          <a:off x="2019300" y="139892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5262</xdr:rowOff>
    </xdr:from>
    <xdr:to>
      <xdr:col>6</xdr:col>
      <xdr:colOff>38100</xdr:colOff>
      <xdr:row>81</xdr:row>
      <xdr:rowOff>106862</xdr:rowOff>
    </xdr:to>
    <xdr:sp macro="" textlink="">
      <xdr:nvSpPr>
        <xdr:cNvPr id="314" name="楕円 313"/>
        <xdr:cNvSpPr/>
      </xdr:nvSpPr>
      <xdr:spPr>
        <a:xfrm>
          <a:off x="1079500" y="138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56062</xdr:rowOff>
    </xdr:from>
    <xdr:to>
      <xdr:col>10</xdr:col>
      <xdr:colOff>114300</xdr:colOff>
      <xdr:row>81</xdr:row>
      <xdr:rowOff>101781</xdr:rowOff>
    </xdr:to>
    <xdr:cxnSp macro="">
      <xdr:nvCxnSpPr>
        <xdr:cNvPr id="315" name="直線コネクタ 314"/>
        <xdr:cNvCxnSpPr/>
      </xdr:nvCxnSpPr>
      <xdr:spPr>
        <a:xfrm>
          <a:off x="1130300" y="139435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35940</xdr:rowOff>
    </xdr:from>
    <xdr:ext cx="405111" cy="259045"/>
    <xdr:sp macro="" textlink="">
      <xdr:nvSpPr>
        <xdr:cNvPr id="316" name="n_1aveValue【福祉施設】&#10;有形固定資産減価償却率"/>
        <xdr:cNvSpPr txBox="1"/>
      </xdr:nvSpPr>
      <xdr:spPr>
        <a:xfrm>
          <a:off x="35820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6548</xdr:rowOff>
    </xdr:from>
    <xdr:ext cx="405111" cy="259045"/>
    <xdr:sp macro="" textlink="">
      <xdr:nvSpPr>
        <xdr:cNvPr id="317" name="n_2aveValue【福祉施設】&#10;有形固定資産減価償却率"/>
        <xdr:cNvSpPr txBox="1"/>
      </xdr:nvSpPr>
      <xdr:spPr>
        <a:xfrm>
          <a:off x="2705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111051</xdr:rowOff>
    </xdr:from>
    <xdr:ext cx="405111" cy="259045"/>
    <xdr:sp macro="" textlink="">
      <xdr:nvSpPr>
        <xdr:cNvPr id="318" name="n_3aveValue【福祉施設】&#10;有形固定資産減価償却率"/>
        <xdr:cNvSpPr txBox="1"/>
      </xdr:nvSpPr>
      <xdr:spPr>
        <a:xfrm>
          <a:off x="1816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106153</xdr:rowOff>
    </xdr:from>
    <xdr:ext cx="405111" cy="259045"/>
    <xdr:sp macro="" textlink="">
      <xdr:nvSpPr>
        <xdr:cNvPr id="319" name="n_4aveValue【福祉施設】&#10;有形固定資産減価償却率"/>
        <xdr:cNvSpPr txBox="1"/>
      </xdr:nvSpPr>
      <xdr:spPr>
        <a:xfrm>
          <a:off x="927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61340</xdr:rowOff>
    </xdr:from>
    <xdr:ext cx="405111" cy="259045"/>
    <xdr:sp macro="" textlink="">
      <xdr:nvSpPr>
        <xdr:cNvPr id="320" name="n_1mainValue【福祉施設】&#10;有形固定資産減価償却率"/>
        <xdr:cNvSpPr txBox="1"/>
      </xdr:nvSpPr>
      <xdr:spPr>
        <a:xfrm>
          <a:off x="35820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27050</xdr:rowOff>
    </xdr:from>
    <xdr:ext cx="405111" cy="259045"/>
    <xdr:sp macro="" textlink="">
      <xdr:nvSpPr>
        <xdr:cNvPr id="321" name="n_2mainValue【福祉施設】&#10;有形固定資産減価償却率"/>
        <xdr:cNvSpPr txBox="1"/>
      </xdr:nvSpPr>
      <xdr:spPr>
        <a:xfrm>
          <a:off x="2705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169108</xdr:rowOff>
    </xdr:from>
    <xdr:ext cx="405111" cy="259045"/>
    <xdr:sp macro="" textlink="">
      <xdr:nvSpPr>
        <xdr:cNvPr id="322" name="n_3mainValue【福祉施設】&#10;有形固定資産減価償却率"/>
        <xdr:cNvSpPr txBox="1"/>
      </xdr:nvSpPr>
      <xdr:spPr>
        <a:xfrm>
          <a:off x="1816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123389</xdr:rowOff>
    </xdr:from>
    <xdr:ext cx="405111" cy="259045"/>
    <xdr:sp macro="" textlink="">
      <xdr:nvSpPr>
        <xdr:cNvPr id="323" name="n_4mainValue【福祉施設】&#10;有形固定資産減価償却率"/>
        <xdr:cNvSpPr txBox="1"/>
      </xdr:nvSpPr>
      <xdr:spPr>
        <a:xfrm>
          <a:off x="9277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82314</xdr:rowOff>
    </xdr:from>
    <xdr:ext cx="469744" cy="259045"/>
    <xdr:sp macro="" textlink="">
      <xdr:nvSpPr>
        <xdr:cNvPr id="350" name="【福祉施設】&#10;一人当たり面積平均値テキスト"/>
        <xdr:cNvSpPr txBox="1"/>
      </xdr:nvSpPr>
      <xdr:spPr>
        <a:xfrm>
          <a:off x="10515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3" name="フローチャート: 判断 352"/>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4" name="フローチャート: 判断 353"/>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5" name="フローチャート: 判断 354"/>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129032</xdr:rowOff>
    </xdr:from>
    <xdr:to>
      <xdr:col>55</xdr:col>
      <xdr:colOff>50800</xdr:colOff>
      <xdr:row>79</xdr:row>
      <xdr:rowOff>59182</xdr:rowOff>
    </xdr:to>
    <xdr:sp macro="" textlink="">
      <xdr:nvSpPr>
        <xdr:cNvPr id="361" name="楕円 360"/>
        <xdr:cNvSpPr/>
      </xdr:nvSpPr>
      <xdr:spPr>
        <a:xfrm>
          <a:off x="10426700" y="135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43959</xdr:rowOff>
    </xdr:from>
    <xdr:ext cx="469744" cy="259045"/>
    <xdr:sp macro="" textlink="">
      <xdr:nvSpPr>
        <xdr:cNvPr id="362" name="【福祉施設】&#10;一人当たり面積該当値テキスト"/>
        <xdr:cNvSpPr txBox="1"/>
      </xdr:nvSpPr>
      <xdr:spPr>
        <a:xfrm>
          <a:off x="10515600" y="134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142748</xdr:rowOff>
    </xdr:from>
    <xdr:to>
      <xdr:col>50</xdr:col>
      <xdr:colOff>165100</xdr:colOff>
      <xdr:row>79</xdr:row>
      <xdr:rowOff>72898</xdr:rowOff>
    </xdr:to>
    <xdr:sp macro="" textlink="">
      <xdr:nvSpPr>
        <xdr:cNvPr id="363" name="楕円 362"/>
        <xdr:cNvSpPr/>
      </xdr:nvSpPr>
      <xdr:spPr>
        <a:xfrm>
          <a:off x="95885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8382</xdr:rowOff>
    </xdr:from>
    <xdr:to>
      <xdr:col>55</xdr:col>
      <xdr:colOff>0</xdr:colOff>
      <xdr:row>79</xdr:row>
      <xdr:rowOff>22098</xdr:rowOff>
    </xdr:to>
    <xdr:cxnSp macro="">
      <xdr:nvCxnSpPr>
        <xdr:cNvPr id="364" name="直線コネクタ 363"/>
        <xdr:cNvCxnSpPr/>
      </xdr:nvCxnSpPr>
      <xdr:spPr>
        <a:xfrm flipV="1">
          <a:off x="9639300" y="135529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161037</xdr:rowOff>
    </xdr:from>
    <xdr:to>
      <xdr:col>46</xdr:col>
      <xdr:colOff>38100</xdr:colOff>
      <xdr:row>79</xdr:row>
      <xdr:rowOff>91187</xdr:rowOff>
    </xdr:to>
    <xdr:sp macro="" textlink="">
      <xdr:nvSpPr>
        <xdr:cNvPr id="365" name="楕円 364"/>
        <xdr:cNvSpPr/>
      </xdr:nvSpPr>
      <xdr:spPr>
        <a:xfrm>
          <a:off x="8699500" y="135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22098</xdr:rowOff>
    </xdr:from>
    <xdr:to>
      <xdr:col>50</xdr:col>
      <xdr:colOff>114300</xdr:colOff>
      <xdr:row>79</xdr:row>
      <xdr:rowOff>40387</xdr:rowOff>
    </xdr:to>
    <xdr:cxnSp macro="">
      <xdr:nvCxnSpPr>
        <xdr:cNvPr id="366" name="直線コネクタ 365"/>
        <xdr:cNvCxnSpPr/>
      </xdr:nvCxnSpPr>
      <xdr:spPr>
        <a:xfrm flipV="1">
          <a:off x="8750300" y="135666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165608</xdr:rowOff>
    </xdr:from>
    <xdr:to>
      <xdr:col>41</xdr:col>
      <xdr:colOff>101600</xdr:colOff>
      <xdr:row>79</xdr:row>
      <xdr:rowOff>95758</xdr:rowOff>
    </xdr:to>
    <xdr:sp macro="" textlink="">
      <xdr:nvSpPr>
        <xdr:cNvPr id="367" name="楕円 366"/>
        <xdr:cNvSpPr/>
      </xdr:nvSpPr>
      <xdr:spPr>
        <a:xfrm>
          <a:off x="7810500" y="1353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40387</xdr:rowOff>
    </xdr:from>
    <xdr:to>
      <xdr:col>45</xdr:col>
      <xdr:colOff>177800</xdr:colOff>
      <xdr:row>79</xdr:row>
      <xdr:rowOff>44958</xdr:rowOff>
    </xdr:to>
    <xdr:cxnSp macro="">
      <xdr:nvCxnSpPr>
        <xdr:cNvPr id="368" name="直線コネクタ 367"/>
        <xdr:cNvCxnSpPr/>
      </xdr:nvCxnSpPr>
      <xdr:spPr>
        <a:xfrm flipV="1">
          <a:off x="7861300" y="135849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5587</xdr:rowOff>
    </xdr:from>
    <xdr:to>
      <xdr:col>36</xdr:col>
      <xdr:colOff>165100</xdr:colOff>
      <xdr:row>80</xdr:row>
      <xdr:rowOff>107187</xdr:rowOff>
    </xdr:to>
    <xdr:sp macro="" textlink="">
      <xdr:nvSpPr>
        <xdr:cNvPr id="369" name="楕円 368"/>
        <xdr:cNvSpPr/>
      </xdr:nvSpPr>
      <xdr:spPr>
        <a:xfrm>
          <a:off x="6921500" y="137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44958</xdr:rowOff>
    </xdr:from>
    <xdr:to>
      <xdr:col>41</xdr:col>
      <xdr:colOff>50800</xdr:colOff>
      <xdr:row>80</xdr:row>
      <xdr:rowOff>56387</xdr:rowOff>
    </xdr:to>
    <xdr:cxnSp macro="">
      <xdr:nvCxnSpPr>
        <xdr:cNvPr id="370" name="直線コネクタ 369"/>
        <xdr:cNvCxnSpPr/>
      </xdr:nvCxnSpPr>
      <xdr:spPr>
        <a:xfrm flipV="1">
          <a:off x="6972300" y="13589508"/>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11447</xdr:rowOff>
    </xdr:from>
    <xdr:ext cx="469744" cy="259045"/>
    <xdr:sp macro="" textlink="">
      <xdr:nvSpPr>
        <xdr:cNvPr id="371" name="n_1aveValue【福祉施設】&#10;一人当たり面積"/>
        <xdr:cNvSpPr txBox="1"/>
      </xdr:nvSpPr>
      <xdr:spPr>
        <a:xfrm>
          <a:off x="9391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6875</xdr:rowOff>
    </xdr:from>
    <xdr:ext cx="469744" cy="259045"/>
    <xdr:sp macro="" textlink="">
      <xdr:nvSpPr>
        <xdr:cNvPr id="372" name="n_2aveValue【福祉施設】&#10;一人当たり面積"/>
        <xdr:cNvSpPr txBox="1"/>
      </xdr:nvSpPr>
      <xdr:spPr>
        <a:xfrm>
          <a:off x="8515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155464</xdr:rowOff>
    </xdr:from>
    <xdr:ext cx="469744" cy="259045"/>
    <xdr:sp macro="" textlink="">
      <xdr:nvSpPr>
        <xdr:cNvPr id="373" name="n_3aveValue【福祉施設】&#10;一人当たり面積"/>
        <xdr:cNvSpPr txBox="1"/>
      </xdr:nvSpPr>
      <xdr:spPr>
        <a:xfrm>
          <a:off x="7626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141749</xdr:rowOff>
    </xdr:from>
    <xdr:ext cx="469744" cy="259045"/>
    <xdr:sp macro="" textlink="">
      <xdr:nvSpPr>
        <xdr:cNvPr id="374" name="n_4aveValue【福祉施設】&#10;一人当たり面積"/>
        <xdr:cNvSpPr txBox="1"/>
      </xdr:nvSpPr>
      <xdr:spPr>
        <a:xfrm>
          <a:off x="6737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89425</xdr:rowOff>
    </xdr:from>
    <xdr:ext cx="469744" cy="259045"/>
    <xdr:sp macro="" textlink="">
      <xdr:nvSpPr>
        <xdr:cNvPr id="375" name="n_1mainValue【福祉施設】&#10;一人当たり面積"/>
        <xdr:cNvSpPr txBox="1"/>
      </xdr:nvSpPr>
      <xdr:spPr>
        <a:xfrm>
          <a:off x="9391727" y="1329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107714</xdr:rowOff>
    </xdr:from>
    <xdr:ext cx="469744" cy="259045"/>
    <xdr:sp macro="" textlink="">
      <xdr:nvSpPr>
        <xdr:cNvPr id="376" name="n_2mainValue【福祉施設】&#10;一人当たり面積"/>
        <xdr:cNvSpPr txBox="1"/>
      </xdr:nvSpPr>
      <xdr:spPr>
        <a:xfrm>
          <a:off x="8515427" y="1330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112285</xdr:rowOff>
    </xdr:from>
    <xdr:ext cx="469744" cy="259045"/>
    <xdr:sp macro="" textlink="">
      <xdr:nvSpPr>
        <xdr:cNvPr id="377" name="n_3mainValue【福祉施設】&#10;一人当たり面積"/>
        <xdr:cNvSpPr txBox="1"/>
      </xdr:nvSpPr>
      <xdr:spPr>
        <a:xfrm>
          <a:off x="7626427"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123714</xdr:rowOff>
    </xdr:from>
    <xdr:ext cx="469744" cy="259045"/>
    <xdr:sp macro="" textlink="">
      <xdr:nvSpPr>
        <xdr:cNvPr id="378" name="n_4mainValue【福祉施設】&#10;一人当たり面積"/>
        <xdr:cNvSpPr txBox="1"/>
      </xdr:nvSpPr>
      <xdr:spPr>
        <a:xfrm>
          <a:off x="6737427" y="1349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404" name="直線コネクタ 403"/>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7" name="【市民会館】&#10;有形固定資産減価償却率最大値テキスト"/>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8" name="直線コネクタ 407"/>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128288</xdr:rowOff>
    </xdr:from>
    <xdr:ext cx="405111" cy="259045"/>
    <xdr:sp macro="" textlink="">
      <xdr:nvSpPr>
        <xdr:cNvPr id="409" name="【市民会館】&#10;有形固定資産減価償却率平均値テキスト"/>
        <xdr:cNvSpPr txBox="1"/>
      </xdr:nvSpPr>
      <xdr:spPr>
        <a:xfrm>
          <a:off x="4673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410" name="フローチャート: 判断 409"/>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1" name="フローチャート: 判断 410"/>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412" name="フローチャート: 判断 411"/>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13" name="フローチャート: 判断 412"/>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414" name="フローチャート: 判断 413"/>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156029</xdr:rowOff>
    </xdr:from>
    <xdr:to>
      <xdr:col>24</xdr:col>
      <xdr:colOff>114300</xdr:colOff>
      <xdr:row>109</xdr:row>
      <xdr:rowOff>86179</xdr:rowOff>
    </xdr:to>
    <xdr:sp macro="" textlink="">
      <xdr:nvSpPr>
        <xdr:cNvPr id="420" name="楕円 419"/>
        <xdr:cNvSpPr/>
      </xdr:nvSpPr>
      <xdr:spPr>
        <a:xfrm>
          <a:off x="4584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70956</xdr:rowOff>
    </xdr:from>
    <xdr:ext cx="469744" cy="259045"/>
    <xdr:sp macro="" textlink="">
      <xdr:nvSpPr>
        <xdr:cNvPr id="421" name="【市民会館】&#10;有形固定資産減価償却率該当値テキスト"/>
        <xdr:cNvSpPr txBox="1"/>
      </xdr:nvSpPr>
      <xdr:spPr>
        <a:xfrm>
          <a:off x="4673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422" name="楕円 421"/>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35379</xdr:rowOff>
    </xdr:from>
    <xdr:to>
      <xdr:col>24</xdr:col>
      <xdr:colOff>63500</xdr:colOff>
      <xdr:row>109</xdr:row>
      <xdr:rowOff>35379</xdr:rowOff>
    </xdr:to>
    <xdr:cxnSp macro="">
      <xdr:nvCxnSpPr>
        <xdr:cNvPr id="423" name="直線コネクタ 422"/>
        <xdr:cNvCxnSpPr/>
      </xdr:nvCxnSpPr>
      <xdr:spPr>
        <a:xfrm>
          <a:off x="3797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424" name="楕円 423"/>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35379</xdr:rowOff>
    </xdr:to>
    <xdr:cxnSp macro="">
      <xdr:nvCxnSpPr>
        <xdr:cNvPr id="425" name="直線コネクタ 424"/>
        <xdr:cNvCxnSpPr/>
      </xdr:nvCxnSpPr>
      <xdr:spPr>
        <a:xfrm>
          <a:off x="2908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426" name="楕円 425"/>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427" name="直線コネクタ 426"/>
        <xdr:cNvCxnSpPr/>
      </xdr:nvCxnSpPr>
      <xdr:spPr>
        <a:xfrm>
          <a:off x="2019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139700</xdr:rowOff>
    </xdr:from>
    <xdr:to>
      <xdr:col>6</xdr:col>
      <xdr:colOff>38100</xdr:colOff>
      <xdr:row>109</xdr:row>
      <xdr:rowOff>69850</xdr:rowOff>
    </xdr:to>
    <xdr:sp macro="" textlink="">
      <xdr:nvSpPr>
        <xdr:cNvPr id="428" name="楕円 427"/>
        <xdr:cNvSpPr/>
      </xdr:nvSpPr>
      <xdr:spPr>
        <a:xfrm>
          <a:off x="1079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19050</xdr:rowOff>
    </xdr:from>
    <xdr:to>
      <xdr:col>10</xdr:col>
      <xdr:colOff>114300</xdr:colOff>
      <xdr:row>109</xdr:row>
      <xdr:rowOff>35379</xdr:rowOff>
    </xdr:to>
    <xdr:cxnSp macro="">
      <xdr:nvCxnSpPr>
        <xdr:cNvPr id="429" name="直線コネクタ 428"/>
        <xdr:cNvCxnSpPr/>
      </xdr:nvCxnSpPr>
      <xdr:spPr>
        <a:xfrm>
          <a:off x="1130300" y="187071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30" name="n_1aveValue【市民会館】&#10;有形固定資産減価償却率"/>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3101</xdr:rowOff>
    </xdr:from>
    <xdr:ext cx="405111" cy="259045"/>
    <xdr:sp macro="" textlink="">
      <xdr:nvSpPr>
        <xdr:cNvPr id="431" name="n_2aveValue【市民会館】&#10;有形固定資産減価償却率"/>
        <xdr:cNvSpPr txBox="1"/>
      </xdr:nvSpPr>
      <xdr:spPr>
        <a:xfrm>
          <a:off x="2705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432" name="n_3aveValue【市民会館】&#10;有形固定資産減価償却率"/>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168020</xdr:rowOff>
    </xdr:from>
    <xdr:ext cx="405111" cy="259045"/>
    <xdr:sp macro="" textlink="">
      <xdr:nvSpPr>
        <xdr:cNvPr id="433" name="n_4aveValue【市民会館】&#10;有形固定資産減価償却率"/>
        <xdr:cNvSpPr txBox="1"/>
      </xdr:nvSpPr>
      <xdr:spPr>
        <a:xfrm>
          <a:off x="927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434" name="n_1mainValue【市民会館】&#10;有形固定資産減価償却率"/>
        <xdr:cNvSpPr txBox="1"/>
      </xdr:nvSpPr>
      <xdr:spPr>
        <a:xfrm>
          <a:off x="3549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435" name="n_2mainValue【市民会館】&#10;有形固定資産減価償却率"/>
        <xdr:cNvSpPr txBox="1"/>
      </xdr:nvSpPr>
      <xdr:spPr>
        <a:xfrm>
          <a:off x="2673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436" name="n_3mainValue【市民会館】&#10;有形固定資産減価償却率"/>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60977</xdr:rowOff>
    </xdr:from>
    <xdr:ext cx="405111" cy="259045"/>
    <xdr:sp macro="" textlink="">
      <xdr:nvSpPr>
        <xdr:cNvPr id="437" name="n_4mainValue【市民会館】&#10;有形固定資産減価償却率"/>
        <xdr:cNvSpPr txBox="1"/>
      </xdr:nvSpPr>
      <xdr:spPr>
        <a:xfrm>
          <a:off x="927744" y="187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59" name="直線コネクタ 458"/>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60"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61" name="直線コネクタ 460"/>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62"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63" name="直線コネクタ 462"/>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macro="" textlink="">
      <xdr:nvSpPr>
        <xdr:cNvPr id="464" name="【市民会館】&#10;一人当たり面積平均値テキスト"/>
        <xdr:cNvSpPr txBox="1"/>
      </xdr:nvSpPr>
      <xdr:spPr>
        <a:xfrm>
          <a:off x="10515600" y="1805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65" name="フローチャート: 判断 464"/>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66" name="フローチャート: 判断 465"/>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67" name="フローチャート: 判断 466"/>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68" name="フローチャート: 判断 467"/>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69" name="フローチャート: 判断 468"/>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77978</xdr:rowOff>
    </xdr:from>
    <xdr:to>
      <xdr:col>55</xdr:col>
      <xdr:colOff>50800</xdr:colOff>
      <xdr:row>108</xdr:row>
      <xdr:rowOff>8128</xdr:rowOff>
    </xdr:to>
    <xdr:sp macro="" textlink="">
      <xdr:nvSpPr>
        <xdr:cNvPr id="475" name="楕円 474"/>
        <xdr:cNvSpPr/>
      </xdr:nvSpPr>
      <xdr:spPr>
        <a:xfrm>
          <a:off x="104267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164355</xdr:rowOff>
    </xdr:from>
    <xdr:ext cx="469744" cy="259045"/>
    <xdr:sp macro="" textlink="">
      <xdr:nvSpPr>
        <xdr:cNvPr id="476" name="【市民会館】&#10;一人当たり面積該当値テキスト"/>
        <xdr:cNvSpPr txBox="1"/>
      </xdr:nvSpPr>
      <xdr:spPr>
        <a:xfrm>
          <a:off x="10515600" y="1833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77978</xdr:rowOff>
    </xdr:from>
    <xdr:to>
      <xdr:col>50</xdr:col>
      <xdr:colOff>165100</xdr:colOff>
      <xdr:row>108</xdr:row>
      <xdr:rowOff>8128</xdr:rowOff>
    </xdr:to>
    <xdr:sp macro="" textlink="">
      <xdr:nvSpPr>
        <xdr:cNvPr id="477" name="楕円 476"/>
        <xdr:cNvSpPr/>
      </xdr:nvSpPr>
      <xdr:spPr>
        <a:xfrm>
          <a:off x="9588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128778</xdr:rowOff>
    </xdr:from>
    <xdr:to>
      <xdr:col>55</xdr:col>
      <xdr:colOff>0</xdr:colOff>
      <xdr:row>107</xdr:row>
      <xdr:rowOff>128778</xdr:rowOff>
    </xdr:to>
    <xdr:cxnSp macro="">
      <xdr:nvCxnSpPr>
        <xdr:cNvPr id="478" name="直線コネクタ 477"/>
        <xdr:cNvCxnSpPr/>
      </xdr:nvCxnSpPr>
      <xdr:spPr>
        <a:xfrm>
          <a:off x="9639300" y="18473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80263</xdr:rowOff>
    </xdr:from>
    <xdr:to>
      <xdr:col>46</xdr:col>
      <xdr:colOff>38100</xdr:colOff>
      <xdr:row>108</xdr:row>
      <xdr:rowOff>10413</xdr:rowOff>
    </xdr:to>
    <xdr:sp macro="" textlink="">
      <xdr:nvSpPr>
        <xdr:cNvPr id="479" name="楕円 478"/>
        <xdr:cNvSpPr/>
      </xdr:nvSpPr>
      <xdr:spPr>
        <a:xfrm>
          <a:off x="8699500" y="184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128778</xdr:rowOff>
    </xdr:from>
    <xdr:to>
      <xdr:col>50</xdr:col>
      <xdr:colOff>114300</xdr:colOff>
      <xdr:row>107</xdr:row>
      <xdr:rowOff>131063</xdr:rowOff>
    </xdr:to>
    <xdr:cxnSp macro="">
      <xdr:nvCxnSpPr>
        <xdr:cNvPr id="480" name="直線コネクタ 479"/>
        <xdr:cNvCxnSpPr/>
      </xdr:nvCxnSpPr>
      <xdr:spPr>
        <a:xfrm flipV="1">
          <a:off x="8750300" y="1847392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82550</xdr:rowOff>
    </xdr:from>
    <xdr:to>
      <xdr:col>41</xdr:col>
      <xdr:colOff>101600</xdr:colOff>
      <xdr:row>108</xdr:row>
      <xdr:rowOff>12700</xdr:rowOff>
    </xdr:to>
    <xdr:sp macro="" textlink="">
      <xdr:nvSpPr>
        <xdr:cNvPr id="481" name="楕円 480"/>
        <xdr:cNvSpPr/>
      </xdr:nvSpPr>
      <xdr:spPr>
        <a:xfrm>
          <a:off x="7810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131063</xdr:rowOff>
    </xdr:from>
    <xdr:to>
      <xdr:col>45</xdr:col>
      <xdr:colOff>177800</xdr:colOff>
      <xdr:row>107</xdr:row>
      <xdr:rowOff>133350</xdr:rowOff>
    </xdr:to>
    <xdr:cxnSp macro="">
      <xdr:nvCxnSpPr>
        <xdr:cNvPr id="482" name="直線コネクタ 481"/>
        <xdr:cNvCxnSpPr/>
      </xdr:nvCxnSpPr>
      <xdr:spPr>
        <a:xfrm flipV="1">
          <a:off x="7861300" y="184762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160274</xdr:rowOff>
    </xdr:from>
    <xdr:to>
      <xdr:col>36</xdr:col>
      <xdr:colOff>165100</xdr:colOff>
      <xdr:row>108</xdr:row>
      <xdr:rowOff>90424</xdr:rowOff>
    </xdr:to>
    <xdr:sp macro="" textlink="">
      <xdr:nvSpPr>
        <xdr:cNvPr id="483" name="楕円 482"/>
        <xdr:cNvSpPr/>
      </xdr:nvSpPr>
      <xdr:spPr>
        <a:xfrm>
          <a:off x="6921500" y="18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133350</xdr:rowOff>
    </xdr:from>
    <xdr:to>
      <xdr:col>41</xdr:col>
      <xdr:colOff>50800</xdr:colOff>
      <xdr:row>108</xdr:row>
      <xdr:rowOff>39624</xdr:rowOff>
    </xdr:to>
    <xdr:cxnSp macro="">
      <xdr:nvCxnSpPr>
        <xdr:cNvPr id="484" name="直線コネクタ 483"/>
        <xdr:cNvCxnSpPr/>
      </xdr:nvCxnSpPr>
      <xdr:spPr>
        <a:xfrm flipV="1">
          <a:off x="6972300" y="184785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485" name="n_1aveValue【市民会館】&#10;一人当たり面積"/>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486" name="n_2aveValue【市民会館】&#10;一人当たり面積"/>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87" name="n_3aveValue【市民会館】&#10;一人当たり面積"/>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488" name="n_4aveValue【市民会館】&#10;一人当たり面積"/>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170705</xdr:rowOff>
    </xdr:from>
    <xdr:ext cx="469744" cy="259045"/>
    <xdr:sp macro="" textlink="">
      <xdr:nvSpPr>
        <xdr:cNvPr id="489" name="n_1mainValue【市民会館】&#10;一人当たり面積"/>
        <xdr:cNvSpPr txBox="1"/>
      </xdr:nvSpPr>
      <xdr:spPr>
        <a:xfrm>
          <a:off x="93917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1540</xdr:rowOff>
    </xdr:from>
    <xdr:ext cx="469744" cy="259045"/>
    <xdr:sp macro="" textlink="">
      <xdr:nvSpPr>
        <xdr:cNvPr id="490" name="n_2mainValue【市民会館】&#10;一人当たり面積"/>
        <xdr:cNvSpPr txBox="1"/>
      </xdr:nvSpPr>
      <xdr:spPr>
        <a:xfrm>
          <a:off x="8515427" y="185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3827</xdr:rowOff>
    </xdr:from>
    <xdr:ext cx="469744" cy="259045"/>
    <xdr:sp macro="" textlink="">
      <xdr:nvSpPr>
        <xdr:cNvPr id="491" name="n_3mainValue【市民会館】&#10;一人当たり面積"/>
        <xdr:cNvSpPr txBox="1"/>
      </xdr:nvSpPr>
      <xdr:spPr>
        <a:xfrm>
          <a:off x="7626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81551</xdr:rowOff>
    </xdr:from>
    <xdr:ext cx="469744" cy="259045"/>
    <xdr:sp macro="" textlink="">
      <xdr:nvSpPr>
        <xdr:cNvPr id="492" name="n_4mainValue【市民会館】&#10;一人当たり面積"/>
        <xdr:cNvSpPr txBox="1"/>
      </xdr:nvSpPr>
      <xdr:spPr>
        <a:xfrm>
          <a:off x="6737427" y="185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518" name="直線コネクタ 517"/>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9"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0" name="直線コネクタ 5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1"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2" name="直線コネクタ 521"/>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111596</xdr:rowOff>
    </xdr:from>
    <xdr:ext cx="405111" cy="259045"/>
    <xdr:sp macro="" textlink="">
      <xdr:nvSpPr>
        <xdr:cNvPr id="523" name="【一般廃棄物処理施設】&#10;有形固定資産減価償却率平均値テキスト"/>
        <xdr:cNvSpPr txBox="1"/>
      </xdr:nvSpPr>
      <xdr:spPr>
        <a:xfrm>
          <a:off x="16357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524" name="フローチャート: 判断 523"/>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525" name="フローチャート: 判断 524"/>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526" name="フローチャート: 判断 525"/>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527" name="フローチャート: 判断 526"/>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528" name="フローチャート: 判断 527"/>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77651</xdr:rowOff>
    </xdr:from>
    <xdr:to>
      <xdr:col>85</xdr:col>
      <xdr:colOff>177800</xdr:colOff>
      <xdr:row>39</xdr:row>
      <xdr:rowOff>7801</xdr:rowOff>
    </xdr:to>
    <xdr:sp macro="" textlink="">
      <xdr:nvSpPr>
        <xdr:cNvPr id="534" name="楕円 533"/>
        <xdr:cNvSpPr/>
      </xdr:nvSpPr>
      <xdr:spPr>
        <a:xfrm>
          <a:off x="162687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100528</xdr:rowOff>
    </xdr:from>
    <xdr:ext cx="405111" cy="259045"/>
    <xdr:sp macro="" textlink="">
      <xdr:nvSpPr>
        <xdr:cNvPr id="535" name="【一般廃棄物処理施設】&#10;有形固定資産減価償却率該当値テキスト"/>
        <xdr:cNvSpPr txBox="1"/>
      </xdr:nvSpPr>
      <xdr:spPr>
        <a:xfrm>
          <a:off x="16357600" y="6444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164193</xdr:rowOff>
    </xdr:from>
    <xdr:to>
      <xdr:col>81</xdr:col>
      <xdr:colOff>101600</xdr:colOff>
      <xdr:row>38</xdr:row>
      <xdr:rowOff>94343</xdr:rowOff>
    </xdr:to>
    <xdr:sp macro="" textlink="">
      <xdr:nvSpPr>
        <xdr:cNvPr id="536" name="楕円 535"/>
        <xdr:cNvSpPr/>
      </xdr:nvSpPr>
      <xdr:spPr>
        <a:xfrm>
          <a:off x="15430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43543</xdr:rowOff>
    </xdr:from>
    <xdr:to>
      <xdr:col>85</xdr:col>
      <xdr:colOff>127000</xdr:colOff>
      <xdr:row>38</xdr:row>
      <xdr:rowOff>128451</xdr:rowOff>
    </xdr:to>
    <xdr:cxnSp macro="">
      <xdr:nvCxnSpPr>
        <xdr:cNvPr id="537" name="直線コネクタ 536"/>
        <xdr:cNvCxnSpPr/>
      </xdr:nvCxnSpPr>
      <xdr:spPr>
        <a:xfrm>
          <a:off x="15481300" y="6558643"/>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79284</xdr:rowOff>
    </xdr:from>
    <xdr:to>
      <xdr:col>76</xdr:col>
      <xdr:colOff>165100</xdr:colOff>
      <xdr:row>38</xdr:row>
      <xdr:rowOff>9434</xdr:rowOff>
    </xdr:to>
    <xdr:sp macro="" textlink="">
      <xdr:nvSpPr>
        <xdr:cNvPr id="538" name="楕円 537"/>
        <xdr:cNvSpPr/>
      </xdr:nvSpPr>
      <xdr:spPr>
        <a:xfrm>
          <a:off x="14541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130084</xdr:rowOff>
    </xdr:from>
    <xdr:to>
      <xdr:col>81</xdr:col>
      <xdr:colOff>50800</xdr:colOff>
      <xdr:row>38</xdr:row>
      <xdr:rowOff>43543</xdr:rowOff>
    </xdr:to>
    <xdr:cxnSp macro="">
      <xdr:nvCxnSpPr>
        <xdr:cNvPr id="539" name="直線コネクタ 538"/>
        <xdr:cNvCxnSpPr/>
      </xdr:nvCxnSpPr>
      <xdr:spPr>
        <a:xfrm>
          <a:off x="14592300" y="647373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165826</xdr:rowOff>
    </xdr:from>
    <xdr:to>
      <xdr:col>72</xdr:col>
      <xdr:colOff>38100</xdr:colOff>
      <xdr:row>37</xdr:row>
      <xdr:rowOff>95976</xdr:rowOff>
    </xdr:to>
    <xdr:sp macro="" textlink="">
      <xdr:nvSpPr>
        <xdr:cNvPr id="540" name="楕円 539"/>
        <xdr:cNvSpPr/>
      </xdr:nvSpPr>
      <xdr:spPr>
        <a:xfrm>
          <a:off x="13652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45176</xdr:rowOff>
    </xdr:from>
    <xdr:to>
      <xdr:col>76</xdr:col>
      <xdr:colOff>114300</xdr:colOff>
      <xdr:row>37</xdr:row>
      <xdr:rowOff>130084</xdr:rowOff>
    </xdr:to>
    <xdr:cxnSp macro="">
      <xdr:nvCxnSpPr>
        <xdr:cNvPr id="541" name="直線コネクタ 540"/>
        <xdr:cNvCxnSpPr/>
      </xdr:nvCxnSpPr>
      <xdr:spPr>
        <a:xfrm>
          <a:off x="13703300" y="638882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149497</xdr:rowOff>
    </xdr:from>
    <xdr:to>
      <xdr:col>67</xdr:col>
      <xdr:colOff>101600</xdr:colOff>
      <xdr:row>37</xdr:row>
      <xdr:rowOff>79647</xdr:rowOff>
    </xdr:to>
    <xdr:sp macro="" textlink="">
      <xdr:nvSpPr>
        <xdr:cNvPr id="542" name="楕円 541"/>
        <xdr:cNvSpPr/>
      </xdr:nvSpPr>
      <xdr:spPr>
        <a:xfrm>
          <a:off x="12763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28847</xdr:rowOff>
    </xdr:from>
    <xdr:to>
      <xdr:col>71</xdr:col>
      <xdr:colOff>177800</xdr:colOff>
      <xdr:row>37</xdr:row>
      <xdr:rowOff>45176</xdr:rowOff>
    </xdr:to>
    <xdr:cxnSp macro="">
      <xdr:nvCxnSpPr>
        <xdr:cNvPr id="543" name="直線コネクタ 542"/>
        <xdr:cNvCxnSpPr/>
      </xdr:nvCxnSpPr>
      <xdr:spPr>
        <a:xfrm>
          <a:off x="12814300" y="637249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29953</xdr:rowOff>
    </xdr:from>
    <xdr:ext cx="405111" cy="259045"/>
    <xdr:sp macro="" textlink="">
      <xdr:nvSpPr>
        <xdr:cNvPr id="544" name="n_1aveValue【一般廃棄物処理施設】&#10;有形固定資産減価償却率"/>
        <xdr:cNvSpPr txBox="1"/>
      </xdr:nvSpPr>
      <xdr:spPr>
        <a:xfrm>
          <a:off x="15266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21789</xdr:rowOff>
    </xdr:from>
    <xdr:ext cx="405111" cy="259045"/>
    <xdr:sp macro="" textlink="">
      <xdr:nvSpPr>
        <xdr:cNvPr id="545" name="n_2aveValue【一般廃棄物処理施設】&#10;有形固定資産減価償却率"/>
        <xdr:cNvSpPr txBox="1"/>
      </xdr:nvSpPr>
      <xdr:spPr>
        <a:xfrm>
          <a:off x="14389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561</xdr:rowOff>
    </xdr:from>
    <xdr:ext cx="405111" cy="259045"/>
    <xdr:sp macro="" textlink="">
      <xdr:nvSpPr>
        <xdr:cNvPr id="546" name="n_3aveValue【一般廃棄物処理施設】&#10;有形固定資産減価償却率"/>
        <xdr:cNvSpPr txBox="1"/>
      </xdr:nvSpPr>
      <xdr:spPr>
        <a:xfrm>
          <a:off x="13500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16890</xdr:rowOff>
    </xdr:from>
    <xdr:ext cx="405111" cy="259045"/>
    <xdr:sp macro="" textlink="">
      <xdr:nvSpPr>
        <xdr:cNvPr id="547" name="n_4aveValue【一般廃棄物処理施設】&#10;有形固定資産減価償却率"/>
        <xdr:cNvSpPr txBox="1"/>
      </xdr:nvSpPr>
      <xdr:spPr>
        <a:xfrm>
          <a:off x="12611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110870</xdr:rowOff>
    </xdr:from>
    <xdr:ext cx="405111" cy="259045"/>
    <xdr:sp macro="" textlink="">
      <xdr:nvSpPr>
        <xdr:cNvPr id="548" name="n_1mainValue【一般廃棄物処理施設】&#10;有形固定資産減価償却率"/>
        <xdr:cNvSpPr txBox="1"/>
      </xdr:nvSpPr>
      <xdr:spPr>
        <a:xfrm>
          <a:off x="152660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25961</xdr:rowOff>
    </xdr:from>
    <xdr:ext cx="405111" cy="259045"/>
    <xdr:sp macro="" textlink="">
      <xdr:nvSpPr>
        <xdr:cNvPr id="549" name="n_2mainValue【一般廃棄物処理施設】&#10;有形固定資産減価償却率"/>
        <xdr:cNvSpPr txBox="1"/>
      </xdr:nvSpPr>
      <xdr:spPr>
        <a:xfrm>
          <a:off x="14389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112503</xdr:rowOff>
    </xdr:from>
    <xdr:ext cx="405111" cy="259045"/>
    <xdr:sp macro="" textlink="">
      <xdr:nvSpPr>
        <xdr:cNvPr id="550" name="n_3mainValue【一般廃棄物処理施設】&#10;有形固定資産減価償却率"/>
        <xdr:cNvSpPr txBox="1"/>
      </xdr:nvSpPr>
      <xdr:spPr>
        <a:xfrm>
          <a:off x="13500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96174</xdr:rowOff>
    </xdr:from>
    <xdr:ext cx="405111" cy="259045"/>
    <xdr:sp macro="" textlink="">
      <xdr:nvSpPr>
        <xdr:cNvPr id="551" name="n_4mainValue【一般廃棄物処理施設】&#10;有形固定資産減価償却率"/>
        <xdr:cNvSpPr txBox="1"/>
      </xdr:nvSpPr>
      <xdr:spPr>
        <a:xfrm>
          <a:off x="12611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2" name="直線コネクタ 56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3" name="テキスト ボックス 562"/>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5" name="テキスト ボックス 56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6" name="直線コネクタ 56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7" name="テキスト ボックス 56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571" name="直線コネクタ 570"/>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72"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3" name="直線コネクタ 572"/>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574" name="【一般廃棄物処理施設】&#10;一人当たり有形固定資産（償却資産）額最大値テキスト"/>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575" name="直線コネクタ 574"/>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9502</xdr:rowOff>
    </xdr:from>
    <xdr:ext cx="534377" cy="259045"/>
    <xdr:sp macro="" textlink="">
      <xdr:nvSpPr>
        <xdr:cNvPr id="576" name="【一般廃棄物処理施設】&#10;一人当たり有形固定資産（償却資産）額平均値テキスト"/>
        <xdr:cNvSpPr txBox="1"/>
      </xdr:nvSpPr>
      <xdr:spPr>
        <a:xfrm>
          <a:off x="22199600" y="652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577" name="フローチャート: 判断 576"/>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578" name="フローチャート: 判断 577"/>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579" name="フローチャート: 判断 578"/>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580" name="フローチャート: 判断 579"/>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581" name="フローチャート: 判断 580"/>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118800</xdr:rowOff>
    </xdr:from>
    <xdr:to>
      <xdr:col>116</xdr:col>
      <xdr:colOff>114300</xdr:colOff>
      <xdr:row>38</xdr:row>
      <xdr:rowOff>48951</xdr:rowOff>
    </xdr:to>
    <xdr:sp macro="" textlink="">
      <xdr:nvSpPr>
        <xdr:cNvPr id="587" name="楕円 586"/>
        <xdr:cNvSpPr/>
      </xdr:nvSpPr>
      <xdr:spPr>
        <a:xfrm>
          <a:off x="22110700" y="64624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141677</xdr:rowOff>
    </xdr:from>
    <xdr:ext cx="534377" cy="259045"/>
    <xdr:sp macro="" textlink="">
      <xdr:nvSpPr>
        <xdr:cNvPr id="588" name="【一般廃棄物処理施設】&#10;一人当たり有形固定資産（償却資産）額該当値テキスト"/>
        <xdr:cNvSpPr txBox="1"/>
      </xdr:nvSpPr>
      <xdr:spPr>
        <a:xfrm>
          <a:off x="22199600" y="631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123549</xdr:rowOff>
    </xdr:from>
    <xdr:to>
      <xdr:col>112</xdr:col>
      <xdr:colOff>38100</xdr:colOff>
      <xdr:row>38</xdr:row>
      <xdr:rowOff>53699</xdr:rowOff>
    </xdr:to>
    <xdr:sp macro="" textlink="">
      <xdr:nvSpPr>
        <xdr:cNvPr id="589" name="楕円 588"/>
        <xdr:cNvSpPr/>
      </xdr:nvSpPr>
      <xdr:spPr>
        <a:xfrm>
          <a:off x="21272500" y="646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169601</xdr:rowOff>
    </xdr:from>
    <xdr:to>
      <xdr:col>116</xdr:col>
      <xdr:colOff>63500</xdr:colOff>
      <xdr:row>38</xdr:row>
      <xdr:rowOff>2899</xdr:rowOff>
    </xdr:to>
    <xdr:cxnSp macro="">
      <xdr:nvCxnSpPr>
        <xdr:cNvPr id="590" name="直線コネクタ 589"/>
        <xdr:cNvCxnSpPr/>
      </xdr:nvCxnSpPr>
      <xdr:spPr>
        <a:xfrm flipV="1">
          <a:off x="21323300" y="6513251"/>
          <a:ext cx="838200" cy="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133482</xdr:rowOff>
    </xdr:from>
    <xdr:to>
      <xdr:col>107</xdr:col>
      <xdr:colOff>101600</xdr:colOff>
      <xdr:row>38</xdr:row>
      <xdr:rowOff>63632</xdr:rowOff>
    </xdr:to>
    <xdr:sp macro="" textlink="">
      <xdr:nvSpPr>
        <xdr:cNvPr id="591" name="楕円 590"/>
        <xdr:cNvSpPr/>
      </xdr:nvSpPr>
      <xdr:spPr>
        <a:xfrm>
          <a:off x="20383500" y="647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2899</xdr:rowOff>
    </xdr:from>
    <xdr:to>
      <xdr:col>111</xdr:col>
      <xdr:colOff>177800</xdr:colOff>
      <xdr:row>38</xdr:row>
      <xdr:rowOff>12832</xdr:rowOff>
    </xdr:to>
    <xdr:cxnSp macro="">
      <xdr:nvCxnSpPr>
        <xdr:cNvPr id="592" name="直線コネクタ 591"/>
        <xdr:cNvCxnSpPr/>
      </xdr:nvCxnSpPr>
      <xdr:spPr>
        <a:xfrm flipV="1">
          <a:off x="20434300" y="6517999"/>
          <a:ext cx="889000" cy="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137711</xdr:rowOff>
    </xdr:from>
    <xdr:to>
      <xdr:col>102</xdr:col>
      <xdr:colOff>165100</xdr:colOff>
      <xdr:row>38</xdr:row>
      <xdr:rowOff>67861</xdr:rowOff>
    </xdr:to>
    <xdr:sp macro="" textlink="">
      <xdr:nvSpPr>
        <xdr:cNvPr id="593" name="楕円 592"/>
        <xdr:cNvSpPr/>
      </xdr:nvSpPr>
      <xdr:spPr>
        <a:xfrm>
          <a:off x="19494500" y="648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12832</xdr:rowOff>
    </xdr:from>
    <xdr:to>
      <xdr:col>107</xdr:col>
      <xdr:colOff>50800</xdr:colOff>
      <xdr:row>38</xdr:row>
      <xdr:rowOff>17061</xdr:rowOff>
    </xdr:to>
    <xdr:cxnSp macro="">
      <xdr:nvCxnSpPr>
        <xdr:cNvPr id="594" name="直線コネクタ 593"/>
        <xdr:cNvCxnSpPr/>
      </xdr:nvCxnSpPr>
      <xdr:spPr>
        <a:xfrm flipV="1">
          <a:off x="19545300" y="6527932"/>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125836</xdr:rowOff>
    </xdr:from>
    <xdr:to>
      <xdr:col>98</xdr:col>
      <xdr:colOff>38100</xdr:colOff>
      <xdr:row>39</xdr:row>
      <xdr:rowOff>55986</xdr:rowOff>
    </xdr:to>
    <xdr:sp macro="" textlink="">
      <xdr:nvSpPr>
        <xdr:cNvPr id="595" name="楕円 594"/>
        <xdr:cNvSpPr/>
      </xdr:nvSpPr>
      <xdr:spPr>
        <a:xfrm>
          <a:off x="18605500" y="66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17061</xdr:rowOff>
    </xdr:from>
    <xdr:to>
      <xdr:col>102</xdr:col>
      <xdr:colOff>114300</xdr:colOff>
      <xdr:row>39</xdr:row>
      <xdr:rowOff>5186</xdr:rowOff>
    </xdr:to>
    <xdr:cxnSp macro="">
      <xdr:nvCxnSpPr>
        <xdr:cNvPr id="596" name="直線コネクタ 595"/>
        <xdr:cNvCxnSpPr/>
      </xdr:nvCxnSpPr>
      <xdr:spPr>
        <a:xfrm flipV="1">
          <a:off x="18656300" y="6532161"/>
          <a:ext cx="889000" cy="15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157252</xdr:rowOff>
    </xdr:from>
    <xdr:ext cx="534377" cy="259045"/>
    <xdr:sp macro="" textlink="">
      <xdr:nvSpPr>
        <xdr:cNvPr id="597" name="n_1aveValue【一般廃棄物処理施設】&#10;一人当たり有形固定資産（償却資産）額"/>
        <xdr:cNvSpPr txBox="1"/>
      </xdr:nvSpPr>
      <xdr:spPr>
        <a:xfrm>
          <a:off x="21043411" y="66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162150</xdr:rowOff>
    </xdr:from>
    <xdr:ext cx="534377" cy="259045"/>
    <xdr:sp macro="" textlink="">
      <xdr:nvSpPr>
        <xdr:cNvPr id="598" name="n_2aveValue【一般廃棄物処理施設】&#10;一人当たり有形固定資産（償却資産）額"/>
        <xdr:cNvSpPr txBox="1"/>
      </xdr:nvSpPr>
      <xdr:spPr>
        <a:xfrm>
          <a:off x="20167111" y="6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7650</xdr:rowOff>
    </xdr:from>
    <xdr:ext cx="534377" cy="259045"/>
    <xdr:sp macro="" textlink="">
      <xdr:nvSpPr>
        <xdr:cNvPr id="599" name="n_3aveValue【一般廃棄物処理施設】&#10;一人当たり有形固定資産（償却資産）額"/>
        <xdr:cNvSpPr txBox="1"/>
      </xdr:nvSpPr>
      <xdr:spPr>
        <a:xfrm>
          <a:off x="19278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600" name="n_4aveValue【一般廃棄物処理施設】&#10;一人当たり有形固定資産（償却資産）額"/>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70226</xdr:rowOff>
    </xdr:from>
    <xdr:ext cx="534377" cy="259045"/>
    <xdr:sp macro="" textlink="">
      <xdr:nvSpPr>
        <xdr:cNvPr id="601" name="n_1mainValue【一般廃棄物処理施設】&#10;一人当たり有形固定資産（償却資産）額"/>
        <xdr:cNvSpPr txBox="1"/>
      </xdr:nvSpPr>
      <xdr:spPr>
        <a:xfrm>
          <a:off x="21043411" y="624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80159</xdr:rowOff>
    </xdr:from>
    <xdr:ext cx="534377" cy="259045"/>
    <xdr:sp macro="" textlink="">
      <xdr:nvSpPr>
        <xdr:cNvPr id="602" name="n_2mainValue【一般廃棄物処理施設】&#10;一人当たり有形固定資産（償却資産）額"/>
        <xdr:cNvSpPr txBox="1"/>
      </xdr:nvSpPr>
      <xdr:spPr>
        <a:xfrm>
          <a:off x="20167111" y="625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84388</xdr:rowOff>
    </xdr:from>
    <xdr:ext cx="534377" cy="259045"/>
    <xdr:sp macro="" textlink="">
      <xdr:nvSpPr>
        <xdr:cNvPr id="603" name="n_3mainValue【一般廃棄物処理施設】&#10;一人当たり有形固定資産（償却資産）額"/>
        <xdr:cNvSpPr txBox="1"/>
      </xdr:nvSpPr>
      <xdr:spPr>
        <a:xfrm>
          <a:off x="19278111" y="625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47113</xdr:rowOff>
    </xdr:from>
    <xdr:ext cx="534377" cy="259045"/>
    <xdr:sp macro="" textlink="">
      <xdr:nvSpPr>
        <xdr:cNvPr id="604" name="n_4mainValue【一般廃棄物処理施設】&#10;一人当たり有形固定資産（償却資産）額"/>
        <xdr:cNvSpPr txBox="1"/>
      </xdr:nvSpPr>
      <xdr:spPr>
        <a:xfrm>
          <a:off x="18389111" y="673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630" name="直線コネクタ 629"/>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31"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32" name="直線コネクタ 631"/>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633" name="【保健センター・保健所】&#10;有形固定資産減価償却率最大値テキスト"/>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634" name="直線コネクタ 633"/>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635" name="【保健センター・保健所】&#10;有形固定資産減価償却率平均値テキスト"/>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636" name="フローチャート: 判断 635"/>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637" name="フローチャート: 判断 636"/>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38" name="フローチャート: 判断 637"/>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639" name="フローチャート: 判断 638"/>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0" name="フローチャート: 判断 639"/>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79828</xdr:rowOff>
    </xdr:from>
    <xdr:to>
      <xdr:col>85</xdr:col>
      <xdr:colOff>177800</xdr:colOff>
      <xdr:row>62</xdr:row>
      <xdr:rowOff>9978</xdr:rowOff>
    </xdr:to>
    <xdr:sp macro="" textlink="">
      <xdr:nvSpPr>
        <xdr:cNvPr id="646" name="楕円 645"/>
        <xdr:cNvSpPr/>
      </xdr:nvSpPr>
      <xdr:spPr>
        <a:xfrm>
          <a:off x="162687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58255</xdr:rowOff>
    </xdr:from>
    <xdr:ext cx="405111" cy="259045"/>
    <xdr:sp macro="" textlink="">
      <xdr:nvSpPr>
        <xdr:cNvPr id="647" name="【保健センター・保健所】&#10;有形固定資産減価償却率該当値テキスト"/>
        <xdr:cNvSpPr txBox="1"/>
      </xdr:nvSpPr>
      <xdr:spPr>
        <a:xfrm>
          <a:off x="16357600"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45538</xdr:rowOff>
    </xdr:from>
    <xdr:to>
      <xdr:col>81</xdr:col>
      <xdr:colOff>101600</xdr:colOff>
      <xdr:row>61</xdr:row>
      <xdr:rowOff>147138</xdr:rowOff>
    </xdr:to>
    <xdr:sp macro="" textlink="">
      <xdr:nvSpPr>
        <xdr:cNvPr id="648" name="楕円 647"/>
        <xdr:cNvSpPr/>
      </xdr:nvSpPr>
      <xdr:spPr>
        <a:xfrm>
          <a:off x="15430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96338</xdr:rowOff>
    </xdr:from>
    <xdr:to>
      <xdr:col>85</xdr:col>
      <xdr:colOff>127000</xdr:colOff>
      <xdr:row>61</xdr:row>
      <xdr:rowOff>130628</xdr:rowOff>
    </xdr:to>
    <xdr:cxnSp macro="">
      <xdr:nvCxnSpPr>
        <xdr:cNvPr id="649" name="直線コネクタ 648"/>
        <xdr:cNvCxnSpPr/>
      </xdr:nvCxnSpPr>
      <xdr:spPr>
        <a:xfrm>
          <a:off x="15481300" y="1055478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9616</xdr:rowOff>
    </xdr:from>
    <xdr:to>
      <xdr:col>76</xdr:col>
      <xdr:colOff>165100</xdr:colOff>
      <xdr:row>61</xdr:row>
      <xdr:rowOff>111216</xdr:rowOff>
    </xdr:to>
    <xdr:sp macro="" textlink="">
      <xdr:nvSpPr>
        <xdr:cNvPr id="650" name="楕円 649"/>
        <xdr:cNvSpPr/>
      </xdr:nvSpPr>
      <xdr:spPr>
        <a:xfrm>
          <a:off x="14541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60416</xdr:rowOff>
    </xdr:from>
    <xdr:to>
      <xdr:col>81</xdr:col>
      <xdr:colOff>50800</xdr:colOff>
      <xdr:row>61</xdr:row>
      <xdr:rowOff>96338</xdr:rowOff>
    </xdr:to>
    <xdr:cxnSp macro="">
      <xdr:nvCxnSpPr>
        <xdr:cNvPr id="651" name="直線コネクタ 650"/>
        <xdr:cNvCxnSpPr/>
      </xdr:nvCxnSpPr>
      <xdr:spPr>
        <a:xfrm>
          <a:off x="14592300" y="105188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148409</xdr:rowOff>
    </xdr:from>
    <xdr:to>
      <xdr:col>72</xdr:col>
      <xdr:colOff>38100</xdr:colOff>
      <xdr:row>61</xdr:row>
      <xdr:rowOff>78559</xdr:rowOff>
    </xdr:to>
    <xdr:sp macro="" textlink="">
      <xdr:nvSpPr>
        <xdr:cNvPr id="652" name="楕円 651"/>
        <xdr:cNvSpPr/>
      </xdr:nvSpPr>
      <xdr:spPr>
        <a:xfrm>
          <a:off x="13652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27759</xdr:rowOff>
    </xdr:from>
    <xdr:to>
      <xdr:col>76</xdr:col>
      <xdr:colOff>114300</xdr:colOff>
      <xdr:row>61</xdr:row>
      <xdr:rowOff>60416</xdr:rowOff>
    </xdr:to>
    <xdr:cxnSp macro="">
      <xdr:nvCxnSpPr>
        <xdr:cNvPr id="653" name="直線コネクタ 652"/>
        <xdr:cNvCxnSpPr/>
      </xdr:nvCxnSpPr>
      <xdr:spPr>
        <a:xfrm>
          <a:off x="13703300" y="104862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145143</xdr:rowOff>
    </xdr:from>
    <xdr:to>
      <xdr:col>67</xdr:col>
      <xdr:colOff>101600</xdr:colOff>
      <xdr:row>61</xdr:row>
      <xdr:rowOff>75293</xdr:rowOff>
    </xdr:to>
    <xdr:sp macro="" textlink="">
      <xdr:nvSpPr>
        <xdr:cNvPr id="654" name="楕円 653"/>
        <xdr:cNvSpPr/>
      </xdr:nvSpPr>
      <xdr:spPr>
        <a:xfrm>
          <a:off x="12763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24493</xdr:rowOff>
    </xdr:from>
    <xdr:to>
      <xdr:col>71</xdr:col>
      <xdr:colOff>177800</xdr:colOff>
      <xdr:row>61</xdr:row>
      <xdr:rowOff>27759</xdr:rowOff>
    </xdr:to>
    <xdr:cxnSp macro="">
      <xdr:nvCxnSpPr>
        <xdr:cNvPr id="655" name="直線コネクタ 654"/>
        <xdr:cNvCxnSpPr/>
      </xdr:nvCxnSpPr>
      <xdr:spPr>
        <a:xfrm>
          <a:off x="12814300" y="104829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656" name="n_1aveValue【保健センター・保健所】&#10;有形固定資産減価償却率"/>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57"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658" name="n_3aveValue【保健センター・保健所】&#10;有形固定資産減価償却率"/>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59"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138265</xdr:rowOff>
    </xdr:from>
    <xdr:ext cx="405111" cy="259045"/>
    <xdr:sp macro="" textlink="">
      <xdr:nvSpPr>
        <xdr:cNvPr id="660" name="n_1mainValue【保健センター・保健所】&#10;有形固定資産減価償却率"/>
        <xdr:cNvSpPr txBox="1"/>
      </xdr:nvSpPr>
      <xdr:spPr>
        <a:xfrm>
          <a:off x="152660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102343</xdr:rowOff>
    </xdr:from>
    <xdr:ext cx="405111" cy="259045"/>
    <xdr:sp macro="" textlink="">
      <xdr:nvSpPr>
        <xdr:cNvPr id="661" name="n_2mainValue【保健センター・保健所】&#10;有形固定資産減価償却率"/>
        <xdr:cNvSpPr txBox="1"/>
      </xdr:nvSpPr>
      <xdr:spPr>
        <a:xfrm>
          <a:off x="14389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69686</xdr:rowOff>
    </xdr:from>
    <xdr:ext cx="405111" cy="259045"/>
    <xdr:sp macro="" textlink="">
      <xdr:nvSpPr>
        <xdr:cNvPr id="662" name="n_3mainValue【保健センター・保健所】&#10;有形固定資産減価償却率"/>
        <xdr:cNvSpPr txBox="1"/>
      </xdr:nvSpPr>
      <xdr:spPr>
        <a:xfrm>
          <a:off x="13500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66420</xdr:rowOff>
    </xdr:from>
    <xdr:ext cx="405111" cy="259045"/>
    <xdr:sp macro="" textlink="">
      <xdr:nvSpPr>
        <xdr:cNvPr id="663" name="n_4mainValue【保健センター・保健所】&#10;有形固定資産減価償却率"/>
        <xdr:cNvSpPr txBox="1"/>
      </xdr:nvSpPr>
      <xdr:spPr>
        <a:xfrm>
          <a:off x="12611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689" name="直線コネクタ 688"/>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90"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91" name="直線コネクタ 690"/>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692" name="【保健センター・保健所】&#10;一人当たり面積最大値テキスト"/>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693" name="直線コネクタ 692"/>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694" name="【保健センター・保健所】&#10;一人当たり面積平均値テキスト"/>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95" name="フローチャート: 判断 694"/>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696" name="フローチャート: 判断 695"/>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697" name="フローチャート: 判断 696"/>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698" name="フローチャート: 判断 697"/>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699" name="フローチャート: 判断 698"/>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14515</xdr:rowOff>
    </xdr:from>
    <xdr:to>
      <xdr:col>116</xdr:col>
      <xdr:colOff>114300</xdr:colOff>
      <xdr:row>64</xdr:row>
      <xdr:rowOff>116115</xdr:rowOff>
    </xdr:to>
    <xdr:sp macro="" textlink="">
      <xdr:nvSpPr>
        <xdr:cNvPr id="705" name="楕円 704"/>
        <xdr:cNvSpPr/>
      </xdr:nvSpPr>
      <xdr:spPr>
        <a:xfrm>
          <a:off x="221107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100892</xdr:rowOff>
    </xdr:from>
    <xdr:ext cx="469744" cy="259045"/>
    <xdr:sp macro="" textlink="">
      <xdr:nvSpPr>
        <xdr:cNvPr id="706" name="【保健センター・保健所】&#10;一人当たり面積該当値テキスト"/>
        <xdr:cNvSpPr txBox="1"/>
      </xdr:nvSpPr>
      <xdr:spPr>
        <a:xfrm>
          <a:off x="22199600" y="109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14515</xdr:rowOff>
    </xdr:from>
    <xdr:to>
      <xdr:col>112</xdr:col>
      <xdr:colOff>38100</xdr:colOff>
      <xdr:row>64</xdr:row>
      <xdr:rowOff>116115</xdr:rowOff>
    </xdr:to>
    <xdr:sp macro="" textlink="">
      <xdr:nvSpPr>
        <xdr:cNvPr id="707" name="楕円 706"/>
        <xdr:cNvSpPr/>
      </xdr:nvSpPr>
      <xdr:spPr>
        <a:xfrm>
          <a:off x="21272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65315</xdr:rowOff>
    </xdr:from>
    <xdr:to>
      <xdr:col>116</xdr:col>
      <xdr:colOff>63500</xdr:colOff>
      <xdr:row>64</xdr:row>
      <xdr:rowOff>65315</xdr:rowOff>
    </xdr:to>
    <xdr:cxnSp macro="">
      <xdr:nvCxnSpPr>
        <xdr:cNvPr id="708" name="直線コネクタ 707"/>
        <xdr:cNvCxnSpPr/>
      </xdr:nvCxnSpPr>
      <xdr:spPr>
        <a:xfrm>
          <a:off x="21323300" y="11038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14515</xdr:rowOff>
    </xdr:from>
    <xdr:to>
      <xdr:col>107</xdr:col>
      <xdr:colOff>101600</xdr:colOff>
      <xdr:row>64</xdr:row>
      <xdr:rowOff>116115</xdr:rowOff>
    </xdr:to>
    <xdr:sp macro="" textlink="">
      <xdr:nvSpPr>
        <xdr:cNvPr id="709" name="楕円 708"/>
        <xdr:cNvSpPr/>
      </xdr:nvSpPr>
      <xdr:spPr>
        <a:xfrm>
          <a:off x="20383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65315</xdr:rowOff>
    </xdr:from>
    <xdr:to>
      <xdr:col>111</xdr:col>
      <xdr:colOff>177800</xdr:colOff>
      <xdr:row>64</xdr:row>
      <xdr:rowOff>65315</xdr:rowOff>
    </xdr:to>
    <xdr:cxnSp macro="">
      <xdr:nvCxnSpPr>
        <xdr:cNvPr id="710" name="直線コネクタ 709"/>
        <xdr:cNvCxnSpPr/>
      </xdr:nvCxnSpPr>
      <xdr:spPr>
        <a:xfrm>
          <a:off x="20434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17780</xdr:rowOff>
    </xdr:from>
    <xdr:to>
      <xdr:col>102</xdr:col>
      <xdr:colOff>165100</xdr:colOff>
      <xdr:row>64</xdr:row>
      <xdr:rowOff>119380</xdr:rowOff>
    </xdr:to>
    <xdr:sp macro="" textlink="">
      <xdr:nvSpPr>
        <xdr:cNvPr id="711" name="楕円 710"/>
        <xdr:cNvSpPr/>
      </xdr:nvSpPr>
      <xdr:spPr>
        <a:xfrm>
          <a:off x="19494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65315</xdr:rowOff>
    </xdr:from>
    <xdr:to>
      <xdr:col>107</xdr:col>
      <xdr:colOff>50800</xdr:colOff>
      <xdr:row>64</xdr:row>
      <xdr:rowOff>68580</xdr:rowOff>
    </xdr:to>
    <xdr:cxnSp macro="">
      <xdr:nvCxnSpPr>
        <xdr:cNvPr id="712" name="直線コネクタ 711"/>
        <xdr:cNvCxnSpPr/>
      </xdr:nvCxnSpPr>
      <xdr:spPr>
        <a:xfrm flipV="1">
          <a:off x="19545300" y="1103811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17780</xdr:rowOff>
    </xdr:from>
    <xdr:to>
      <xdr:col>98</xdr:col>
      <xdr:colOff>38100</xdr:colOff>
      <xdr:row>64</xdr:row>
      <xdr:rowOff>119380</xdr:rowOff>
    </xdr:to>
    <xdr:sp macro="" textlink="">
      <xdr:nvSpPr>
        <xdr:cNvPr id="713" name="楕円 712"/>
        <xdr:cNvSpPr/>
      </xdr:nvSpPr>
      <xdr:spPr>
        <a:xfrm>
          <a:off x="18605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68580</xdr:rowOff>
    </xdr:from>
    <xdr:to>
      <xdr:col>102</xdr:col>
      <xdr:colOff>114300</xdr:colOff>
      <xdr:row>64</xdr:row>
      <xdr:rowOff>68580</xdr:rowOff>
    </xdr:to>
    <xdr:cxnSp macro="">
      <xdr:nvCxnSpPr>
        <xdr:cNvPr id="714" name="直線コネクタ 713"/>
        <xdr:cNvCxnSpPr/>
      </xdr:nvCxnSpPr>
      <xdr:spPr>
        <a:xfrm>
          <a:off x="18656300" y="1104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715" name="n_1aveValue【保健センター・保健所】&#10;一人当たり面積"/>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716" name="n_2aveValue【保健センター・保健所】&#10;一人当たり面積"/>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717" name="n_3aveValue【保健センター・保健所】&#10;一人当たり面積"/>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718" name="n_4aveValue【保健センター・保健所】&#10;一人当たり面積"/>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107242</xdr:rowOff>
    </xdr:from>
    <xdr:ext cx="469744" cy="259045"/>
    <xdr:sp macro="" textlink="">
      <xdr:nvSpPr>
        <xdr:cNvPr id="719" name="n_1mainValue【保健センター・保健所】&#10;一人当たり面積"/>
        <xdr:cNvSpPr txBox="1"/>
      </xdr:nvSpPr>
      <xdr:spPr>
        <a:xfrm>
          <a:off x="210757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107242</xdr:rowOff>
    </xdr:from>
    <xdr:ext cx="469744" cy="259045"/>
    <xdr:sp macro="" textlink="">
      <xdr:nvSpPr>
        <xdr:cNvPr id="720" name="n_2mainValue【保健センター・保健所】&#10;一人当たり面積"/>
        <xdr:cNvSpPr txBox="1"/>
      </xdr:nvSpPr>
      <xdr:spPr>
        <a:xfrm>
          <a:off x="20199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110507</xdr:rowOff>
    </xdr:from>
    <xdr:ext cx="469744" cy="259045"/>
    <xdr:sp macro="" textlink="">
      <xdr:nvSpPr>
        <xdr:cNvPr id="721" name="n_3mainValue【保健センター・保健所】&#10;一人当たり面積"/>
        <xdr:cNvSpPr txBox="1"/>
      </xdr:nvSpPr>
      <xdr:spPr>
        <a:xfrm>
          <a:off x="19310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110507</xdr:rowOff>
    </xdr:from>
    <xdr:ext cx="469744" cy="259045"/>
    <xdr:sp macro="" textlink="">
      <xdr:nvSpPr>
        <xdr:cNvPr id="722" name="n_4mainValue【保健センター・保健所】&#10;一人当たり面積"/>
        <xdr:cNvSpPr txBox="1"/>
      </xdr:nvSpPr>
      <xdr:spPr>
        <a:xfrm>
          <a:off x="18421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4" name="直線コネクタ 7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5" name="テキスト ボックス 7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6" name="直線コネクタ 7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7" name="テキスト ボックス 7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8" name="直線コネクタ 7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9" name="テキスト ボックス 7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0" name="直線コネクタ 7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1" name="テキスト ボックス 7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2" name="直線コネクタ 7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3" name="テキスト ボックス 7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4" name="直線コネクタ 7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5" name="テキスト ボックス 7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748" name="直線コネクタ 747"/>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0" name="直線コネクタ 7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751" name="【消防施設】&#10;有形固定資産減価償却率最大値テキスト"/>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752" name="直線コネクタ 751"/>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753" name="【消防施設】&#10;有形固定資産減価償却率平均値テキスト"/>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754" name="フローチャート: 判断 753"/>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755" name="フローチャート: 判断 754"/>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756" name="フローチャート: 判断 755"/>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757" name="フローチャート: 判断 756"/>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758" name="フローチャート: 判断 757"/>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64044</xdr:rowOff>
    </xdr:from>
    <xdr:to>
      <xdr:col>85</xdr:col>
      <xdr:colOff>177800</xdr:colOff>
      <xdr:row>82</xdr:row>
      <xdr:rowOff>165644</xdr:rowOff>
    </xdr:to>
    <xdr:sp macro="" textlink="">
      <xdr:nvSpPr>
        <xdr:cNvPr id="764" name="楕円 763"/>
        <xdr:cNvSpPr/>
      </xdr:nvSpPr>
      <xdr:spPr>
        <a:xfrm>
          <a:off x="162687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86921</xdr:rowOff>
    </xdr:from>
    <xdr:ext cx="405111" cy="259045"/>
    <xdr:sp macro="" textlink="">
      <xdr:nvSpPr>
        <xdr:cNvPr id="765" name="【消防施設】&#10;有形固定資産減価償却率該当値テキスト"/>
        <xdr:cNvSpPr txBox="1"/>
      </xdr:nvSpPr>
      <xdr:spPr>
        <a:xfrm>
          <a:off x="16357600" y="13974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41184</xdr:rowOff>
    </xdr:from>
    <xdr:to>
      <xdr:col>81</xdr:col>
      <xdr:colOff>101600</xdr:colOff>
      <xdr:row>82</xdr:row>
      <xdr:rowOff>142784</xdr:rowOff>
    </xdr:to>
    <xdr:sp macro="" textlink="">
      <xdr:nvSpPr>
        <xdr:cNvPr id="766" name="楕円 765"/>
        <xdr:cNvSpPr/>
      </xdr:nvSpPr>
      <xdr:spPr>
        <a:xfrm>
          <a:off x="154305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91984</xdr:rowOff>
    </xdr:from>
    <xdr:to>
      <xdr:col>85</xdr:col>
      <xdr:colOff>127000</xdr:colOff>
      <xdr:row>82</xdr:row>
      <xdr:rowOff>114844</xdr:rowOff>
    </xdr:to>
    <xdr:cxnSp macro="">
      <xdr:nvCxnSpPr>
        <xdr:cNvPr id="767" name="直線コネクタ 766"/>
        <xdr:cNvCxnSpPr/>
      </xdr:nvCxnSpPr>
      <xdr:spPr>
        <a:xfrm>
          <a:off x="15481300" y="141508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68" name="楕円 767"/>
        <xdr:cNvSpPr/>
      </xdr:nvSpPr>
      <xdr:spPr>
        <a:xfrm>
          <a:off x="14541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72389</xdr:rowOff>
    </xdr:from>
    <xdr:to>
      <xdr:col>81</xdr:col>
      <xdr:colOff>50800</xdr:colOff>
      <xdr:row>82</xdr:row>
      <xdr:rowOff>91984</xdr:rowOff>
    </xdr:to>
    <xdr:cxnSp macro="">
      <xdr:nvCxnSpPr>
        <xdr:cNvPr id="769" name="直線コネクタ 768"/>
        <xdr:cNvCxnSpPr/>
      </xdr:nvCxnSpPr>
      <xdr:spPr>
        <a:xfrm>
          <a:off x="14592300" y="1413128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166914</xdr:rowOff>
    </xdr:from>
    <xdr:to>
      <xdr:col>72</xdr:col>
      <xdr:colOff>38100</xdr:colOff>
      <xdr:row>82</xdr:row>
      <xdr:rowOff>97064</xdr:rowOff>
    </xdr:to>
    <xdr:sp macro="" textlink="">
      <xdr:nvSpPr>
        <xdr:cNvPr id="770" name="楕円 769"/>
        <xdr:cNvSpPr/>
      </xdr:nvSpPr>
      <xdr:spPr>
        <a:xfrm>
          <a:off x="13652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46264</xdr:rowOff>
    </xdr:from>
    <xdr:to>
      <xdr:col>76</xdr:col>
      <xdr:colOff>114300</xdr:colOff>
      <xdr:row>82</xdr:row>
      <xdr:rowOff>72389</xdr:rowOff>
    </xdr:to>
    <xdr:cxnSp macro="">
      <xdr:nvCxnSpPr>
        <xdr:cNvPr id="771" name="直線コネクタ 770"/>
        <xdr:cNvCxnSpPr/>
      </xdr:nvCxnSpPr>
      <xdr:spPr>
        <a:xfrm>
          <a:off x="13703300" y="1410516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126093</xdr:rowOff>
    </xdr:from>
    <xdr:to>
      <xdr:col>67</xdr:col>
      <xdr:colOff>101600</xdr:colOff>
      <xdr:row>82</xdr:row>
      <xdr:rowOff>56243</xdr:rowOff>
    </xdr:to>
    <xdr:sp macro="" textlink="">
      <xdr:nvSpPr>
        <xdr:cNvPr id="772" name="楕円 771"/>
        <xdr:cNvSpPr/>
      </xdr:nvSpPr>
      <xdr:spPr>
        <a:xfrm>
          <a:off x="12763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5443</xdr:rowOff>
    </xdr:from>
    <xdr:to>
      <xdr:col>71</xdr:col>
      <xdr:colOff>177800</xdr:colOff>
      <xdr:row>82</xdr:row>
      <xdr:rowOff>46264</xdr:rowOff>
    </xdr:to>
    <xdr:cxnSp macro="">
      <xdr:nvCxnSpPr>
        <xdr:cNvPr id="773" name="直線コネクタ 772"/>
        <xdr:cNvCxnSpPr/>
      </xdr:nvCxnSpPr>
      <xdr:spPr>
        <a:xfrm>
          <a:off x="12814300" y="1406434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774" name="n_1aveValue【消防施設】&#10;有形固定資産減価償却率"/>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775" name="n_2aveValue【消防施設】&#10;有形固定資産減価償却率"/>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106153</xdr:rowOff>
    </xdr:from>
    <xdr:ext cx="405111" cy="259045"/>
    <xdr:sp macro="" textlink="">
      <xdr:nvSpPr>
        <xdr:cNvPr id="776" name="n_3aveValue【消防施設】&#10;有形固定資産減価償却率"/>
        <xdr:cNvSpPr txBox="1"/>
      </xdr:nvSpPr>
      <xdr:spPr>
        <a:xfrm>
          <a:off x="13500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96356</xdr:rowOff>
    </xdr:from>
    <xdr:ext cx="405111" cy="259045"/>
    <xdr:sp macro="" textlink="">
      <xdr:nvSpPr>
        <xdr:cNvPr id="777" name="n_4aveValue【消防施設】&#10;有形固定資産減価償却率"/>
        <xdr:cNvSpPr txBox="1"/>
      </xdr:nvSpPr>
      <xdr:spPr>
        <a:xfrm>
          <a:off x="12611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159311</xdr:rowOff>
    </xdr:from>
    <xdr:ext cx="405111" cy="259045"/>
    <xdr:sp macro="" textlink="">
      <xdr:nvSpPr>
        <xdr:cNvPr id="778" name="n_1mainValue【消防施設】&#10;有形固定資産減価償却率"/>
        <xdr:cNvSpPr txBox="1"/>
      </xdr:nvSpPr>
      <xdr:spPr>
        <a:xfrm>
          <a:off x="152660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79" name="n_2main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113591</xdr:rowOff>
    </xdr:from>
    <xdr:ext cx="405111" cy="259045"/>
    <xdr:sp macro="" textlink="">
      <xdr:nvSpPr>
        <xdr:cNvPr id="780" name="n_3mainValue【消防施設】&#10;有形固定資産減価償却率"/>
        <xdr:cNvSpPr txBox="1"/>
      </xdr:nvSpPr>
      <xdr:spPr>
        <a:xfrm>
          <a:off x="13500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72770</xdr:rowOff>
    </xdr:from>
    <xdr:ext cx="405111" cy="259045"/>
    <xdr:sp macro="" textlink="">
      <xdr:nvSpPr>
        <xdr:cNvPr id="781" name="n_4mainValue【消防施設】&#10;有形固定資産減価償却率"/>
        <xdr:cNvSpPr txBox="1"/>
      </xdr:nvSpPr>
      <xdr:spPr>
        <a:xfrm>
          <a:off x="12611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2" name="直線コネクタ 7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3" name="テキスト ボックス 7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4" name="直線コネクタ 7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5" name="テキスト ボックス 7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6" name="直線コネクタ 7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7" name="テキスト ボックス 7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8" name="直線コネクタ 7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9" name="テキスト ボックス 7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803" name="直線コネクタ 802"/>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4"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5" name="直線コネクタ 804"/>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6"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7" name="直線コネクタ 806"/>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macro="" textlink="">
      <xdr:nvSpPr>
        <xdr:cNvPr id="808" name="【消防施設】&#10;一人当たり面積平均値テキスト"/>
        <xdr:cNvSpPr txBox="1"/>
      </xdr:nvSpPr>
      <xdr:spPr>
        <a:xfrm>
          <a:off x="22199600" y="1427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809" name="フローチャート: 判断 808"/>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810" name="フローチャート: 判断 809"/>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811" name="フローチャート: 判断 810"/>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812" name="フローチャート: 判断 811"/>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813" name="フローチャート: 判断 812"/>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819" name="楕円 818"/>
        <xdr:cNvSpPr/>
      </xdr:nvSpPr>
      <xdr:spPr>
        <a:xfrm>
          <a:off x="221107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25164</xdr:rowOff>
    </xdr:from>
    <xdr:ext cx="469744" cy="259045"/>
    <xdr:sp macro="" textlink="">
      <xdr:nvSpPr>
        <xdr:cNvPr id="820" name="【消防施設】&#10;一人当たり面積該当値テキスト"/>
        <xdr:cNvSpPr txBox="1"/>
      </xdr:nvSpPr>
      <xdr:spPr>
        <a:xfrm>
          <a:off x="22199600"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46737</xdr:rowOff>
    </xdr:from>
    <xdr:to>
      <xdr:col>112</xdr:col>
      <xdr:colOff>38100</xdr:colOff>
      <xdr:row>84</xdr:row>
      <xdr:rowOff>148337</xdr:rowOff>
    </xdr:to>
    <xdr:sp macro="" textlink="">
      <xdr:nvSpPr>
        <xdr:cNvPr id="821" name="楕円 820"/>
        <xdr:cNvSpPr/>
      </xdr:nvSpPr>
      <xdr:spPr>
        <a:xfrm>
          <a:off x="21272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97537</xdr:rowOff>
    </xdr:from>
    <xdr:to>
      <xdr:col>116</xdr:col>
      <xdr:colOff>63500</xdr:colOff>
      <xdr:row>84</xdr:row>
      <xdr:rowOff>97537</xdr:rowOff>
    </xdr:to>
    <xdr:cxnSp macro="">
      <xdr:nvCxnSpPr>
        <xdr:cNvPr id="822" name="直線コネクタ 821"/>
        <xdr:cNvCxnSpPr/>
      </xdr:nvCxnSpPr>
      <xdr:spPr>
        <a:xfrm>
          <a:off x="21323300" y="144993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51308</xdr:rowOff>
    </xdr:from>
    <xdr:to>
      <xdr:col>107</xdr:col>
      <xdr:colOff>101600</xdr:colOff>
      <xdr:row>84</xdr:row>
      <xdr:rowOff>152908</xdr:rowOff>
    </xdr:to>
    <xdr:sp macro="" textlink="">
      <xdr:nvSpPr>
        <xdr:cNvPr id="823" name="楕円 822"/>
        <xdr:cNvSpPr/>
      </xdr:nvSpPr>
      <xdr:spPr>
        <a:xfrm>
          <a:off x="20383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97537</xdr:rowOff>
    </xdr:from>
    <xdr:to>
      <xdr:col>111</xdr:col>
      <xdr:colOff>177800</xdr:colOff>
      <xdr:row>84</xdr:row>
      <xdr:rowOff>102108</xdr:rowOff>
    </xdr:to>
    <xdr:cxnSp macro="">
      <xdr:nvCxnSpPr>
        <xdr:cNvPr id="824" name="直線コネクタ 823"/>
        <xdr:cNvCxnSpPr/>
      </xdr:nvCxnSpPr>
      <xdr:spPr>
        <a:xfrm flipV="1">
          <a:off x="20434300" y="14499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825" name="楕円 824"/>
        <xdr:cNvSpPr/>
      </xdr:nvSpPr>
      <xdr:spPr>
        <a:xfrm>
          <a:off x="19494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102108</xdr:rowOff>
    </xdr:from>
    <xdr:to>
      <xdr:col>107</xdr:col>
      <xdr:colOff>50800</xdr:colOff>
      <xdr:row>84</xdr:row>
      <xdr:rowOff>106680</xdr:rowOff>
    </xdr:to>
    <xdr:cxnSp macro="">
      <xdr:nvCxnSpPr>
        <xdr:cNvPr id="826" name="直線コネクタ 825"/>
        <xdr:cNvCxnSpPr/>
      </xdr:nvCxnSpPr>
      <xdr:spPr>
        <a:xfrm flipV="1">
          <a:off x="19545300" y="14503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83313</xdr:rowOff>
    </xdr:from>
    <xdr:to>
      <xdr:col>98</xdr:col>
      <xdr:colOff>38100</xdr:colOff>
      <xdr:row>85</xdr:row>
      <xdr:rowOff>13463</xdr:rowOff>
    </xdr:to>
    <xdr:sp macro="" textlink="">
      <xdr:nvSpPr>
        <xdr:cNvPr id="827" name="楕円 826"/>
        <xdr:cNvSpPr/>
      </xdr:nvSpPr>
      <xdr:spPr>
        <a:xfrm>
          <a:off x="18605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106680</xdr:rowOff>
    </xdr:from>
    <xdr:to>
      <xdr:col>102</xdr:col>
      <xdr:colOff>114300</xdr:colOff>
      <xdr:row>84</xdr:row>
      <xdr:rowOff>134113</xdr:rowOff>
    </xdr:to>
    <xdr:cxnSp macro="">
      <xdr:nvCxnSpPr>
        <xdr:cNvPr id="828" name="直線コネクタ 827"/>
        <xdr:cNvCxnSpPr/>
      </xdr:nvCxnSpPr>
      <xdr:spPr>
        <a:xfrm flipV="1">
          <a:off x="18656300" y="145084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137431</xdr:rowOff>
    </xdr:from>
    <xdr:ext cx="469744" cy="259045"/>
    <xdr:sp macro="" textlink="">
      <xdr:nvSpPr>
        <xdr:cNvPr id="829" name="n_1aveValue【消防施設】&#10;一人当たり面積"/>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830" name="n_2aveValue【消防施設】&#10;一人当たり面積"/>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831" name="n_3aveValue【消防施設】&#10;一人当たり面積"/>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832" name="n_4aveValue【消防施設】&#10;一人当たり面積"/>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139464</xdr:rowOff>
    </xdr:from>
    <xdr:ext cx="469744" cy="259045"/>
    <xdr:sp macro="" textlink="">
      <xdr:nvSpPr>
        <xdr:cNvPr id="833" name="n_1mainValue【消防施設】&#10;一人当たり面積"/>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834" name="n_2mainValue【消防施設】&#10;一人当たり面積"/>
        <xdr:cNvSpPr txBox="1"/>
      </xdr:nvSpPr>
      <xdr:spPr>
        <a:xfrm>
          <a:off x="20199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148607</xdr:rowOff>
    </xdr:from>
    <xdr:ext cx="469744" cy="259045"/>
    <xdr:sp macro="" textlink="">
      <xdr:nvSpPr>
        <xdr:cNvPr id="835" name="n_3mainValue【消防施設】&#10;一人当たり面積"/>
        <xdr:cNvSpPr txBox="1"/>
      </xdr:nvSpPr>
      <xdr:spPr>
        <a:xfrm>
          <a:off x="19310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4590</xdr:rowOff>
    </xdr:from>
    <xdr:ext cx="469744" cy="259045"/>
    <xdr:sp macro="" textlink="">
      <xdr:nvSpPr>
        <xdr:cNvPr id="836" name="n_4mainValue【消防施設】&#10;一人当たり面積"/>
        <xdr:cNvSpPr txBox="1"/>
      </xdr:nvSpPr>
      <xdr:spPr>
        <a:xfrm>
          <a:off x="18421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7" name="テキスト ボックス 85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60" name="直線コネクタ 859"/>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1"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2" name="直線コネクタ 86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3"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4" name="直線コネクタ 86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865" name="【庁舎】&#10;有形固定資産減価償却率平均値テキスト"/>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866" name="フローチャート: 判断 865"/>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867" name="フローチャート: 判断 866"/>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868" name="フローチャート: 判断 867"/>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869" name="フローチャート: 判断 868"/>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870" name="フローチャート: 判断 869"/>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0</xdr:rowOff>
    </xdr:from>
    <xdr:to>
      <xdr:col>85</xdr:col>
      <xdr:colOff>177800</xdr:colOff>
      <xdr:row>104</xdr:row>
      <xdr:rowOff>101600</xdr:rowOff>
    </xdr:to>
    <xdr:sp macro="" textlink="">
      <xdr:nvSpPr>
        <xdr:cNvPr id="876" name="楕円 875"/>
        <xdr:cNvSpPr/>
      </xdr:nvSpPr>
      <xdr:spPr>
        <a:xfrm>
          <a:off x="16268700" y="178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149877</xdr:rowOff>
    </xdr:from>
    <xdr:ext cx="405111" cy="259045"/>
    <xdr:sp macro="" textlink="">
      <xdr:nvSpPr>
        <xdr:cNvPr id="877" name="【庁舎】&#10;有形固定資産減価償却率該当値テキスト"/>
        <xdr:cNvSpPr txBox="1"/>
      </xdr:nvSpPr>
      <xdr:spPr>
        <a:xfrm>
          <a:off x="16357600" y="178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142239</xdr:rowOff>
    </xdr:from>
    <xdr:to>
      <xdr:col>81</xdr:col>
      <xdr:colOff>101600</xdr:colOff>
      <xdr:row>104</xdr:row>
      <xdr:rowOff>72389</xdr:rowOff>
    </xdr:to>
    <xdr:sp macro="" textlink="">
      <xdr:nvSpPr>
        <xdr:cNvPr id="878" name="楕円 877"/>
        <xdr:cNvSpPr/>
      </xdr:nvSpPr>
      <xdr:spPr>
        <a:xfrm>
          <a:off x="15430500" y="1780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21589</xdr:rowOff>
    </xdr:from>
    <xdr:to>
      <xdr:col>85</xdr:col>
      <xdr:colOff>127000</xdr:colOff>
      <xdr:row>104</xdr:row>
      <xdr:rowOff>50800</xdr:rowOff>
    </xdr:to>
    <xdr:cxnSp macro="">
      <xdr:nvCxnSpPr>
        <xdr:cNvPr id="879" name="直線コネクタ 878"/>
        <xdr:cNvCxnSpPr/>
      </xdr:nvCxnSpPr>
      <xdr:spPr>
        <a:xfrm>
          <a:off x="15481300" y="17852389"/>
          <a:ext cx="8382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101600</xdr:rowOff>
    </xdr:from>
    <xdr:to>
      <xdr:col>76</xdr:col>
      <xdr:colOff>165100</xdr:colOff>
      <xdr:row>104</xdr:row>
      <xdr:rowOff>31750</xdr:rowOff>
    </xdr:to>
    <xdr:sp macro="" textlink="">
      <xdr:nvSpPr>
        <xdr:cNvPr id="880" name="楕円 879"/>
        <xdr:cNvSpPr/>
      </xdr:nvSpPr>
      <xdr:spPr>
        <a:xfrm>
          <a:off x="14541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152400</xdr:rowOff>
    </xdr:from>
    <xdr:to>
      <xdr:col>81</xdr:col>
      <xdr:colOff>50800</xdr:colOff>
      <xdr:row>104</xdr:row>
      <xdr:rowOff>21589</xdr:rowOff>
    </xdr:to>
    <xdr:cxnSp macro="">
      <xdr:nvCxnSpPr>
        <xdr:cNvPr id="881" name="直線コネクタ 880"/>
        <xdr:cNvCxnSpPr/>
      </xdr:nvCxnSpPr>
      <xdr:spPr>
        <a:xfrm>
          <a:off x="14592300" y="17811750"/>
          <a:ext cx="889000" cy="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62230</xdr:rowOff>
    </xdr:from>
    <xdr:to>
      <xdr:col>72</xdr:col>
      <xdr:colOff>38100</xdr:colOff>
      <xdr:row>104</xdr:row>
      <xdr:rowOff>163830</xdr:rowOff>
    </xdr:to>
    <xdr:sp macro="" textlink="">
      <xdr:nvSpPr>
        <xdr:cNvPr id="882" name="楕円 881"/>
        <xdr:cNvSpPr/>
      </xdr:nvSpPr>
      <xdr:spPr>
        <a:xfrm>
          <a:off x="13652500" y="1789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152400</xdr:rowOff>
    </xdr:from>
    <xdr:to>
      <xdr:col>76</xdr:col>
      <xdr:colOff>114300</xdr:colOff>
      <xdr:row>104</xdr:row>
      <xdr:rowOff>113030</xdr:rowOff>
    </xdr:to>
    <xdr:cxnSp macro="">
      <xdr:nvCxnSpPr>
        <xdr:cNvPr id="883" name="直線コネクタ 882"/>
        <xdr:cNvCxnSpPr/>
      </xdr:nvCxnSpPr>
      <xdr:spPr>
        <a:xfrm flipV="1">
          <a:off x="13703300" y="17811750"/>
          <a:ext cx="889000" cy="1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132080</xdr:rowOff>
    </xdr:from>
    <xdr:to>
      <xdr:col>67</xdr:col>
      <xdr:colOff>101600</xdr:colOff>
      <xdr:row>105</xdr:row>
      <xdr:rowOff>62230</xdr:rowOff>
    </xdr:to>
    <xdr:sp macro="" textlink="">
      <xdr:nvSpPr>
        <xdr:cNvPr id="884" name="楕円 883"/>
        <xdr:cNvSpPr/>
      </xdr:nvSpPr>
      <xdr:spPr>
        <a:xfrm>
          <a:off x="12763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113030</xdr:rowOff>
    </xdr:from>
    <xdr:to>
      <xdr:col>71</xdr:col>
      <xdr:colOff>177800</xdr:colOff>
      <xdr:row>105</xdr:row>
      <xdr:rowOff>11430</xdr:rowOff>
    </xdr:to>
    <xdr:cxnSp macro="">
      <xdr:nvCxnSpPr>
        <xdr:cNvPr id="885" name="直線コネクタ 884"/>
        <xdr:cNvCxnSpPr/>
      </xdr:nvCxnSpPr>
      <xdr:spPr>
        <a:xfrm flipV="1">
          <a:off x="12814300" y="17943830"/>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64788</xdr:rowOff>
    </xdr:from>
    <xdr:ext cx="405111" cy="259045"/>
    <xdr:sp macro="" textlink="">
      <xdr:nvSpPr>
        <xdr:cNvPr id="886" name="n_1aveValue【庁舎】&#10;有形固定資産減価償却率"/>
        <xdr:cNvSpPr txBox="1"/>
      </xdr:nvSpPr>
      <xdr:spPr>
        <a:xfrm>
          <a:off x="15266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35577</xdr:rowOff>
    </xdr:from>
    <xdr:ext cx="405111" cy="259045"/>
    <xdr:sp macro="" textlink="">
      <xdr:nvSpPr>
        <xdr:cNvPr id="887" name="n_2aveValue【庁舎】&#10;有形固定資産減価償却率"/>
        <xdr:cNvSpPr txBox="1"/>
      </xdr:nvSpPr>
      <xdr:spPr>
        <a:xfrm>
          <a:off x="14389744" y="1786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888" name="n_3aveValue【庁舎】&#10;有形固定資産減価償却率"/>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889" name="n_4aveValue【庁舎】&#10;有形固定資産減価償却率"/>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88916</xdr:rowOff>
    </xdr:from>
    <xdr:ext cx="405111" cy="259045"/>
    <xdr:sp macro="" textlink="">
      <xdr:nvSpPr>
        <xdr:cNvPr id="890" name="n_1mainValue【庁舎】&#10;有形固定資産減価償却率"/>
        <xdr:cNvSpPr txBox="1"/>
      </xdr:nvSpPr>
      <xdr:spPr>
        <a:xfrm>
          <a:off x="15266044" y="1757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48277</xdr:rowOff>
    </xdr:from>
    <xdr:ext cx="405111" cy="259045"/>
    <xdr:sp macro="" textlink="">
      <xdr:nvSpPr>
        <xdr:cNvPr id="891" name="n_2mainValue【庁舎】&#10;有形固定資産減価償却率"/>
        <xdr:cNvSpPr txBox="1"/>
      </xdr:nvSpPr>
      <xdr:spPr>
        <a:xfrm>
          <a:off x="14389744"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154957</xdr:rowOff>
    </xdr:from>
    <xdr:ext cx="405111" cy="259045"/>
    <xdr:sp macro="" textlink="">
      <xdr:nvSpPr>
        <xdr:cNvPr id="892" name="n_3mainValue【庁舎】&#10;有形固定資産減価償却率"/>
        <xdr:cNvSpPr txBox="1"/>
      </xdr:nvSpPr>
      <xdr:spPr>
        <a:xfrm>
          <a:off x="13500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53357</xdr:rowOff>
    </xdr:from>
    <xdr:ext cx="405111" cy="259045"/>
    <xdr:sp macro="" textlink="">
      <xdr:nvSpPr>
        <xdr:cNvPr id="893" name="n_4mainValue【庁舎】&#10;有形固定資産減価償却率"/>
        <xdr:cNvSpPr txBox="1"/>
      </xdr:nvSpPr>
      <xdr:spPr>
        <a:xfrm>
          <a:off x="12611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05" name="直線コネクタ 9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6" name="テキスト ボックス 9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7" name="直線コネクタ 9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8" name="テキスト ボックス 9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9" name="直線コネクタ 9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0" name="テキスト ボックス 9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1" name="直線コネクタ 9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2" name="テキスト ボックス 9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3" name="直線コネクタ 9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4" name="テキスト ボックス 9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5" name="直線コネクタ 9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6" name="テキスト ボックス 9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920" name="直線コネクタ 919"/>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21"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22" name="直線コネクタ 921"/>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923"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924" name="直線コネクタ 923"/>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925" name="【庁舎】&#10;一人当たり面積平均値テキスト"/>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926" name="フローチャート: 判断 925"/>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27" name="フローチャート: 判断 926"/>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28" name="フローチャート: 判断 927"/>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929" name="フローチャート: 判断 928"/>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0" name="フローチャート: 判断 929"/>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58057</xdr:rowOff>
    </xdr:from>
    <xdr:to>
      <xdr:col>116</xdr:col>
      <xdr:colOff>114300</xdr:colOff>
      <xdr:row>108</xdr:row>
      <xdr:rowOff>159657</xdr:rowOff>
    </xdr:to>
    <xdr:sp macro="" textlink="">
      <xdr:nvSpPr>
        <xdr:cNvPr id="936" name="楕円 935"/>
        <xdr:cNvSpPr/>
      </xdr:nvSpPr>
      <xdr:spPr>
        <a:xfrm>
          <a:off x="221107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144434</xdr:rowOff>
    </xdr:from>
    <xdr:ext cx="469744" cy="259045"/>
    <xdr:sp macro="" textlink="">
      <xdr:nvSpPr>
        <xdr:cNvPr id="937" name="【庁舎】&#10;一人当たり面積該当値テキスト"/>
        <xdr:cNvSpPr txBox="1"/>
      </xdr:nvSpPr>
      <xdr:spPr>
        <a:xfrm>
          <a:off x="22199600" y="184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64588</xdr:rowOff>
    </xdr:from>
    <xdr:to>
      <xdr:col>112</xdr:col>
      <xdr:colOff>38100</xdr:colOff>
      <xdr:row>108</xdr:row>
      <xdr:rowOff>166188</xdr:rowOff>
    </xdr:to>
    <xdr:sp macro="" textlink="">
      <xdr:nvSpPr>
        <xdr:cNvPr id="938" name="楕円 937"/>
        <xdr:cNvSpPr/>
      </xdr:nvSpPr>
      <xdr:spPr>
        <a:xfrm>
          <a:off x="21272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108857</xdr:rowOff>
    </xdr:from>
    <xdr:to>
      <xdr:col>116</xdr:col>
      <xdr:colOff>63500</xdr:colOff>
      <xdr:row>108</xdr:row>
      <xdr:rowOff>115388</xdr:rowOff>
    </xdr:to>
    <xdr:cxnSp macro="">
      <xdr:nvCxnSpPr>
        <xdr:cNvPr id="939" name="直線コネクタ 938"/>
        <xdr:cNvCxnSpPr/>
      </xdr:nvCxnSpPr>
      <xdr:spPr>
        <a:xfrm flipV="1">
          <a:off x="21323300" y="1862545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67855</xdr:rowOff>
    </xdr:from>
    <xdr:to>
      <xdr:col>107</xdr:col>
      <xdr:colOff>101600</xdr:colOff>
      <xdr:row>108</xdr:row>
      <xdr:rowOff>169455</xdr:rowOff>
    </xdr:to>
    <xdr:sp macro="" textlink="">
      <xdr:nvSpPr>
        <xdr:cNvPr id="940" name="楕円 939"/>
        <xdr:cNvSpPr/>
      </xdr:nvSpPr>
      <xdr:spPr>
        <a:xfrm>
          <a:off x="20383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115388</xdr:rowOff>
    </xdr:from>
    <xdr:to>
      <xdr:col>111</xdr:col>
      <xdr:colOff>177800</xdr:colOff>
      <xdr:row>108</xdr:row>
      <xdr:rowOff>118655</xdr:rowOff>
    </xdr:to>
    <xdr:cxnSp macro="">
      <xdr:nvCxnSpPr>
        <xdr:cNvPr id="941" name="直線コネクタ 940"/>
        <xdr:cNvCxnSpPr/>
      </xdr:nvCxnSpPr>
      <xdr:spPr>
        <a:xfrm flipV="1">
          <a:off x="20434300" y="186319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159294</xdr:rowOff>
    </xdr:from>
    <xdr:to>
      <xdr:col>102</xdr:col>
      <xdr:colOff>165100</xdr:colOff>
      <xdr:row>109</xdr:row>
      <xdr:rowOff>89444</xdr:rowOff>
    </xdr:to>
    <xdr:sp macro="" textlink="">
      <xdr:nvSpPr>
        <xdr:cNvPr id="942" name="楕円 941"/>
        <xdr:cNvSpPr/>
      </xdr:nvSpPr>
      <xdr:spPr>
        <a:xfrm>
          <a:off x="19494500" y="1867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118655</xdr:rowOff>
    </xdr:from>
    <xdr:to>
      <xdr:col>107</xdr:col>
      <xdr:colOff>50800</xdr:colOff>
      <xdr:row>109</xdr:row>
      <xdr:rowOff>38644</xdr:rowOff>
    </xdr:to>
    <xdr:cxnSp macro="">
      <xdr:nvCxnSpPr>
        <xdr:cNvPr id="943" name="直線コネクタ 942"/>
        <xdr:cNvCxnSpPr/>
      </xdr:nvCxnSpPr>
      <xdr:spPr>
        <a:xfrm flipV="1">
          <a:off x="19545300" y="1863525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12337</xdr:rowOff>
    </xdr:from>
    <xdr:to>
      <xdr:col>98</xdr:col>
      <xdr:colOff>38100</xdr:colOff>
      <xdr:row>108</xdr:row>
      <xdr:rowOff>113937</xdr:rowOff>
    </xdr:to>
    <xdr:sp macro="" textlink="">
      <xdr:nvSpPr>
        <xdr:cNvPr id="944" name="楕円 943"/>
        <xdr:cNvSpPr/>
      </xdr:nvSpPr>
      <xdr:spPr>
        <a:xfrm>
          <a:off x="18605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63137</xdr:rowOff>
    </xdr:from>
    <xdr:to>
      <xdr:col>102</xdr:col>
      <xdr:colOff>114300</xdr:colOff>
      <xdr:row>109</xdr:row>
      <xdr:rowOff>38644</xdr:rowOff>
    </xdr:to>
    <xdr:cxnSp macro="">
      <xdr:nvCxnSpPr>
        <xdr:cNvPr id="945" name="直線コネクタ 944"/>
        <xdr:cNvCxnSpPr/>
      </xdr:nvCxnSpPr>
      <xdr:spPr>
        <a:xfrm>
          <a:off x="18656300" y="18579737"/>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946"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947" name="n_2aveValue【庁舎】&#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948" name="n_3aveValue【庁舎】&#10;一人当たり面積"/>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49"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157315</xdr:rowOff>
    </xdr:from>
    <xdr:ext cx="469744" cy="259045"/>
    <xdr:sp macro="" textlink="">
      <xdr:nvSpPr>
        <xdr:cNvPr id="950" name="n_1mainValue【庁舎】&#10;一人当たり面積"/>
        <xdr:cNvSpPr txBox="1"/>
      </xdr:nvSpPr>
      <xdr:spPr>
        <a:xfrm>
          <a:off x="210757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160582</xdr:rowOff>
    </xdr:from>
    <xdr:ext cx="469744" cy="259045"/>
    <xdr:sp macro="" textlink="">
      <xdr:nvSpPr>
        <xdr:cNvPr id="951" name="n_2mainValue【庁舎】&#10;一人当たり面積"/>
        <xdr:cNvSpPr txBox="1"/>
      </xdr:nvSpPr>
      <xdr:spPr>
        <a:xfrm>
          <a:off x="20199427" y="18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80571</xdr:rowOff>
    </xdr:from>
    <xdr:ext cx="469744" cy="259045"/>
    <xdr:sp macro="" textlink="">
      <xdr:nvSpPr>
        <xdr:cNvPr id="952" name="n_3mainValue【庁舎】&#10;一人当たり面積"/>
        <xdr:cNvSpPr txBox="1"/>
      </xdr:nvSpPr>
      <xdr:spPr>
        <a:xfrm>
          <a:off x="19310427" y="1876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105064</xdr:rowOff>
    </xdr:from>
    <xdr:ext cx="469744" cy="259045"/>
    <xdr:sp macro="" textlink="">
      <xdr:nvSpPr>
        <xdr:cNvPr id="953" name="n_4mainValue【庁舎】&#10;一人当たり面積"/>
        <xdr:cNvSpPr txBox="1"/>
      </xdr:nvSpPr>
      <xdr:spPr>
        <a:xfrm>
          <a:off x="18421427" y="186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市民会館に分類される社会福祉会館ですが、築</a:t>
          </a:r>
          <a:r>
            <a:rPr kumimoji="1" lang="en-US" altLang="ja-JP" sz="1400">
              <a:solidFill>
                <a:schemeClr val="dk1"/>
              </a:solidFill>
              <a:effectLst/>
              <a:latin typeface="+mn-lt"/>
              <a:ea typeface="+mn-ea"/>
              <a:cs typeface="+mn-cs"/>
            </a:rPr>
            <a:t>47</a:t>
          </a:r>
          <a:r>
            <a:rPr kumimoji="1" lang="ja-JP" altLang="ja-JP" sz="1400">
              <a:solidFill>
                <a:schemeClr val="dk1"/>
              </a:solidFill>
              <a:effectLst/>
              <a:latin typeface="+mn-lt"/>
              <a:ea typeface="+mn-ea"/>
              <a:cs typeface="+mn-cs"/>
            </a:rPr>
            <a:t>年経過しており、雨漏り等老朽化が見られる状況です。今後、本施設の維持管理に係る方針等について、検討していきます。</a:t>
          </a:r>
          <a:endParaRPr lang="ja-JP" altLang="ja-JP" sz="18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30,494
30,279
90.33
14,807,292
14,434,908
334,594
6,908,795
8,593,917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基準財政需要額は、社会福祉費等が幼児教育・保育無償化開始の影響で増加し、公債費が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臨時財政対策債、緊急防災・減災事業債の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交付税算入開始により増加したため、前年度比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％増となりました。また、基準財政収入額も、交付金の原資である地方消費税の税率が令和元年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に引き上げられたため、前年度比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％増となりました。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基準財政収入額より基準財政需要額の増加額が大きいため、単年度の財政力指数は前年度から減少しましたが、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ヵ年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平均はほぼ横ばいとなりました。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14817</xdr:rowOff>
    </xdr:to>
    <xdr:cxnSp macro="">
      <xdr:nvCxnSpPr>
        <xdr:cNvPr id="69" name="直線コネクタ 68"/>
        <xdr:cNvCxnSpPr/>
      </xdr:nvCxnSpPr>
      <xdr:spPr>
        <a:xfrm>
          <a:off x="4114800" y="73737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159455</xdr:rowOff>
    </xdr:from>
    <xdr:to>
      <xdr:col>19</xdr:col>
      <xdr:colOff>133350</xdr:colOff>
      <xdr:row>43</xdr:row>
      <xdr:rowOff>1411</xdr:rowOff>
    </xdr:to>
    <xdr:cxnSp macro="">
      <xdr:nvCxnSpPr>
        <xdr:cNvPr id="72" name="直線コネクタ 71"/>
        <xdr:cNvCxnSpPr/>
      </xdr:nvCxnSpPr>
      <xdr:spPr>
        <a:xfrm>
          <a:off x="3225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159455</xdr:rowOff>
    </xdr:from>
    <xdr:to>
      <xdr:col>15</xdr:col>
      <xdr:colOff>82550</xdr:colOff>
      <xdr:row>43</xdr:row>
      <xdr:rowOff>1411</xdr:rowOff>
    </xdr:to>
    <xdr:cxnSp macro="">
      <xdr:nvCxnSpPr>
        <xdr:cNvPr id="75" name="直線コネクタ 74"/>
        <xdr:cNvCxnSpPr/>
      </xdr:nvCxnSpPr>
      <xdr:spPr>
        <a:xfrm flipV="1">
          <a:off x="2336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1411</xdr:rowOff>
    </xdr:from>
    <xdr:to>
      <xdr:col>11</xdr:col>
      <xdr:colOff>31750</xdr:colOff>
      <xdr:row>43</xdr:row>
      <xdr:rowOff>1411</xdr:rowOff>
    </xdr:to>
    <xdr:cxnSp macro="">
      <xdr:nvCxnSpPr>
        <xdr:cNvPr id="78" name="直線コネクタ 77"/>
        <xdr:cNvCxnSpPr/>
      </xdr:nvCxnSpPr>
      <xdr:spPr>
        <a:xfrm>
          <a:off x="1447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90" name="楕円 89"/>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36988</xdr:rowOff>
    </xdr:from>
    <xdr:ext cx="736600" cy="259045"/>
    <xdr:sp macro="" textlink="">
      <xdr:nvSpPr>
        <xdr:cNvPr id="91" name="テキスト ボックス 90"/>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108655</xdr:rowOff>
    </xdr:from>
    <xdr:to>
      <xdr:col>15</xdr:col>
      <xdr:colOff>133350</xdr:colOff>
      <xdr:row>43</xdr:row>
      <xdr:rowOff>38805</xdr:rowOff>
    </xdr:to>
    <xdr:sp macro="" textlink="">
      <xdr:nvSpPr>
        <xdr:cNvPr id="92" name="楕円 91"/>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23582</xdr:rowOff>
    </xdr:from>
    <xdr:ext cx="762000" cy="259045"/>
    <xdr:sp macro="" textlink="">
      <xdr:nvSpPr>
        <xdr:cNvPr id="93" name="テキスト ボックス 92"/>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4" name="楕円 93"/>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36988</xdr:rowOff>
    </xdr:from>
    <xdr:ext cx="762000" cy="259045"/>
    <xdr:sp macro="" textlink="">
      <xdr:nvSpPr>
        <xdr:cNvPr id="95" name="テキスト ボックス 94"/>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122061</xdr:rowOff>
    </xdr:from>
    <xdr:to>
      <xdr:col>7</xdr:col>
      <xdr:colOff>31750</xdr:colOff>
      <xdr:row>43</xdr:row>
      <xdr:rowOff>52211</xdr:rowOff>
    </xdr:to>
    <xdr:sp macro="" textlink="">
      <xdr:nvSpPr>
        <xdr:cNvPr id="96" name="楕円 95"/>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36988</xdr:rowOff>
    </xdr:from>
    <xdr:ext cx="762000" cy="259045"/>
    <xdr:sp macro="" textlink="">
      <xdr:nvSpPr>
        <xdr:cNvPr id="97" name="テキスト ボックス 96"/>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幼児教育・保育無償化開始の影響による普通交付税の増加及び地方消費税の税率改正により地方消費税交付金が増加したことに伴い、経常一般財源が増加したため、経常収支比率は前年度比</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ポイント改善しました。　</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自主財源は減少傾向にあるため、引き続き、人件費や公債費等の義務的経費の削減により歳出を抑制するとともに、徴収業務の強化に取り組み、財政基盤の強化に努めます。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149543</xdr:rowOff>
    </xdr:from>
    <xdr:to>
      <xdr:col>23</xdr:col>
      <xdr:colOff>133350</xdr:colOff>
      <xdr:row>62</xdr:row>
      <xdr:rowOff>159068</xdr:rowOff>
    </xdr:to>
    <xdr:cxnSp macro="">
      <xdr:nvCxnSpPr>
        <xdr:cNvPr id="128" name="直線コネクタ 127"/>
        <xdr:cNvCxnSpPr/>
      </xdr:nvCxnSpPr>
      <xdr:spPr>
        <a:xfrm flipV="1">
          <a:off x="4114800" y="10607993"/>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62</xdr:row>
      <xdr:rowOff>159068</xdr:rowOff>
    </xdr:to>
    <xdr:cxnSp macro="">
      <xdr:nvCxnSpPr>
        <xdr:cNvPr id="131" name="直線コネクタ 130"/>
        <xdr:cNvCxnSpPr/>
      </xdr:nvCxnSpPr>
      <xdr:spPr>
        <a:xfrm>
          <a:off x="3225800" y="1074674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62</xdr:row>
      <xdr:rowOff>159068</xdr:rowOff>
    </xdr:to>
    <xdr:cxnSp macro="">
      <xdr:nvCxnSpPr>
        <xdr:cNvPr id="134" name="直線コネクタ 133"/>
        <xdr:cNvCxnSpPr/>
      </xdr:nvCxnSpPr>
      <xdr:spPr>
        <a:xfrm flipV="1">
          <a:off x="2336800" y="1074674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62</xdr:row>
      <xdr:rowOff>159068</xdr:rowOff>
    </xdr:to>
    <xdr:cxnSp macro="">
      <xdr:nvCxnSpPr>
        <xdr:cNvPr id="137" name="直線コネクタ 136"/>
        <xdr:cNvCxnSpPr/>
      </xdr:nvCxnSpPr>
      <xdr:spPr>
        <a:xfrm>
          <a:off x="1447800" y="1072261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98743</xdr:rowOff>
    </xdr:from>
    <xdr:to>
      <xdr:col>23</xdr:col>
      <xdr:colOff>184150</xdr:colOff>
      <xdr:row>62</xdr:row>
      <xdr:rowOff>28893</xdr:rowOff>
    </xdr:to>
    <xdr:sp macro="" textlink="">
      <xdr:nvSpPr>
        <xdr:cNvPr id="147" name="楕円 146"/>
        <xdr:cNvSpPr/>
      </xdr:nvSpPr>
      <xdr:spPr>
        <a:xfrm>
          <a:off x="49022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115270</xdr:rowOff>
    </xdr:from>
    <xdr:ext cx="762000" cy="259045"/>
    <xdr:sp macro="" textlink="">
      <xdr:nvSpPr>
        <xdr:cNvPr id="148" name="財政構造の弾力性該当値テキスト"/>
        <xdr:cNvSpPr txBox="1"/>
      </xdr:nvSpPr>
      <xdr:spPr>
        <a:xfrm>
          <a:off x="50419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108268</xdr:rowOff>
    </xdr:from>
    <xdr:to>
      <xdr:col>19</xdr:col>
      <xdr:colOff>184150</xdr:colOff>
      <xdr:row>63</xdr:row>
      <xdr:rowOff>38418</xdr:rowOff>
    </xdr:to>
    <xdr:sp macro="" textlink="">
      <xdr:nvSpPr>
        <xdr:cNvPr id="149" name="楕円 148"/>
        <xdr:cNvSpPr/>
      </xdr:nvSpPr>
      <xdr:spPr>
        <a:xfrm>
          <a:off x="4064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48595</xdr:rowOff>
    </xdr:from>
    <xdr:ext cx="736600" cy="259045"/>
    <xdr:sp macro="" textlink="">
      <xdr:nvSpPr>
        <xdr:cNvPr id="150" name="テキスト ボックス 149"/>
        <xdr:cNvSpPr txBox="1"/>
      </xdr:nvSpPr>
      <xdr:spPr>
        <a:xfrm>
          <a:off x="3733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1" name="楕円 150"/>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2" name="テキスト ボックス 151"/>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108268</xdr:rowOff>
    </xdr:from>
    <xdr:to>
      <xdr:col>11</xdr:col>
      <xdr:colOff>82550</xdr:colOff>
      <xdr:row>63</xdr:row>
      <xdr:rowOff>38418</xdr:rowOff>
    </xdr:to>
    <xdr:sp macro="" textlink="">
      <xdr:nvSpPr>
        <xdr:cNvPr id="153" name="楕円 152"/>
        <xdr:cNvSpPr/>
      </xdr:nvSpPr>
      <xdr:spPr>
        <a:xfrm>
          <a:off x="2286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48595</xdr:rowOff>
    </xdr:from>
    <xdr:ext cx="762000" cy="259045"/>
    <xdr:sp macro="" textlink="">
      <xdr:nvSpPr>
        <xdr:cNvPr id="154" name="テキスト ボックス 153"/>
        <xdr:cNvSpPr txBox="1"/>
      </xdr:nvSpPr>
      <xdr:spPr>
        <a:xfrm>
          <a:off x="1955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55" name="楕円 154"/>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153687</xdr:rowOff>
    </xdr:from>
    <xdr:ext cx="762000" cy="259045"/>
    <xdr:sp macro="" textlink="">
      <xdr:nvSpPr>
        <xdr:cNvPr id="156" name="テキスト ボックス 155"/>
        <xdr:cNvSpPr txBox="1"/>
      </xdr:nvSpPr>
      <xdr:spPr>
        <a:xfrm>
          <a:off x="1066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[150,176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22,270</a:t>
          </a:r>
          <a:r>
            <a:rPr kumimoji="1" lang="ja-JP" altLang="en-US" sz="1300">
              <a:latin typeface="ＭＳ Ｐゴシック" panose="020B0600070205080204" pitchFamily="50" charset="-128"/>
              <a:ea typeface="ＭＳ Ｐゴシック" panose="020B0600070205080204" pitchFamily="50" charset="-128"/>
            </a:rPr>
            <a:t>円高くなっていますが、これまでニュータウン開発に伴う人口の増加によって、住民ニーズとしては阪神間他都市と同様のサービスが求められ、大型公共施設整備を行ったこと、また、町単独の消防本部を設置していることが要因と考えられ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73830</xdr:rowOff>
    </xdr:from>
    <xdr:to>
      <xdr:col>23</xdr:col>
      <xdr:colOff>133350</xdr:colOff>
      <xdr:row>84</xdr:row>
      <xdr:rowOff>32865</xdr:rowOff>
    </xdr:to>
    <xdr:cxnSp macro="">
      <xdr:nvCxnSpPr>
        <xdr:cNvPr id="193" name="直線コネクタ 192"/>
        <xdr:cNvCxnSpPr/>
      </xdr:nvCxnSpPr>
      <xdr:spPr>
        <a:xfrm>
          <a:off x="4114800" y="14304180"/>
          <a:ext cx="838200" cy="13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10999</xdr:rowOff>
    </xdr:from>
    <xdr:to>
      <xdr:col>19</xdr:col>
      <xdr:colOff>133350</xdr:colOff>
      <xdr:row>83</xdr:row>
      <xdr:rowOff>73830</xdr:rowOff>
    </xdr:to>
    <xdr:cxnSp macro="">
      <xdr:nvCxnSpPr>
        <xdr:cNvPr id="196" name="直線コネクタ 195"/>
        <xdr:cNvCxnSpPr/>
      </xdr:nvCxnSpPr>
      <xdr:spPr>
        <a:xfrm>
          <a:off x="3225800" y="14241349"/>
          <a:ext cx="889000" cy="6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7507</xdr:rowOff>
    </xdr:from>
    <xdr:to>
      <xdr:col>15</xdr:col>
      <xdr:colOff>82550</xdr:colOff>
      <xdr:row>83</xdr:row>
      <xdr:rowOff>10999</xdr:rowOff>
    </xdr:to>
    <xdr:cxnSp macro="">
      <xdr:nvCxnSpPr>
        <xdr:cNvPr id="199" name="直線コネクタ 198"/>
        <xdr:cNvCxnSpPr/>
      </xdr:nvCxnSpPr>
      <xdr:spPr>
        <a:xfrm>
          <a:off x="2336800" y="14237857"/>
          <a:ext cx="889000" cy="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66462</xdr:rowOff>
    </xdr:from>
    <xdr:ext cx="762000" cy="259045"/>
    <xdr:sp macro="" textlink="">
      <xdr:nvSpPr>
        <xdr:cNvPr id="201" name="テキスト ボックス 200"/>
        <xdr:cNvSpPr txBox="1"/>
      </xdr:nvSpPr>
      <xdr:spPr>
        <a:xfrm>
          <a:off x="2844800" y="137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7507</xdr:rowOff>
    </xdr:from>
    <xdr:to>
      <xdr:col>11</xdr:col>
      <xdr:colOff>31750</xdr:colOff>
      <xdr:row>83</xdr:row>
      <xdr:rowOff>23524</xdr:rowOff>
    </xdr:to>
    <xdr:cxnSp macro="">
      <xdr:nvCxnSpPr>
        <xdr:cNvPr id="202" name="直線コネクタ 201"/>
        <xdr:cNvCxnSpPr/>
      </xdr:nvCxnSpPr>
      <xdr:spPr>
        <a:xfrm flipV="1">
          <a:off x="1447800" y="14237857"/>
          <a:ext cx="889000" cy="1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21121</xdr:rowOff>
    </xdr:from>
    <xdr:ext cx="762000" cy="259045"/>
    <xdr:sp macro="" textlink="">
      <xdr:nvSpPr>
        <xdr:cNvPr id="204" name="テキスト ボックス 203"/>
        <xdr:cNvSpPr txBox="1"/>
      </xdr:nvSpPr>
      <xdr:spPr>
        <a:xfrm>
          <a:off x="1955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16615</xdr:rowOff>
    </xdr:from>
    <xdr:ext cx="762000" cy="259045"/>
    <xdr:sp macro="" textlink="">
      <xdr:nvSpPr>
        <xdr:cNvPr id="206" name="テキスト ボックス 205"/>
        <xdr:cNvSpPr txBox="1"/>
      </xdr:nvSpPr>
      <xdr:spPr>
        <a:xfrm>
          <a:off x="1066800" y="1373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153515</xdr:rowOff>
    </xdr:from>
    <xdr:to>
      <xdr:col>23</xdr:col>
      <xdr:colOff>184150</xdr:colOff>
      <xdr:row>84</xdr:row>
      <xdr:rowOff>83665</xdr:rowOff>
    </xdr:to>
    <xdr:sp macro="" textlink="">
      <xdr:nvSpPr>
        <xdr:cNvPr id="212" name="楕円 211"/>
        <xdr:cNvSpPr/>
      </xdr:nvSpPr>
      <xdr:spPr>
        <a:xfrm>
          <a:off x="4902200" y="143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125592</xdr:rowOff>
    </xdr:from>
    <xdr:ext cx="762000" cy="259045"/>
    <xdr:sp macro="" textlink="">
      <xdr:nvSpPr>
        <xdr:cNvPr id="213" name="人件費・物件費等の状況該当値テキスト"/>
        <xdr:cNvSpPr txBox="1"/>
      </xdr:nvSpPr>
      <xdr:spPr>
        <a:xfrm>
          <a:off x="5041900" y="1435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23030</xdr:rowOff>
    </xdr:from>
    <xdr:to>
      <xdr:col>19</xdr:col>
      <xdr:colOff>184150</xdr:colOff>
      <xdr:row>83</xdr:row>
      <xdr:rowOff>124630</xdr:rowOff>
    </xdr:to>
    <xdr:sp macro="" textlink="">
      <xdr:nvSpPr>
        <xdr:cNvPr id="214" name="楕円 213"/>
        <xdr:cNvSpPr/>
      </xdr:nvSpPr>
      <xdr:spPr>
        <a:xfrm>
          <a:off x="4064000" y="142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109407</xdr:rowOff>
    </xdr:from>
    <xdr:ext cx="736600" cy="259045"/>
    <xdr:sp macro="" textlink="">
      <xdr:nvSpPr>
        <xdr:cNvPr id="215" name="テキスト ボックス 214"/>
        <xdr:cNvSpPr txBox="1"/>
      </xdr:nvSpPr>
      <xdr:spPr>
        <a:xfrm>
          <a:off x="3733800" y="14339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131649</xdr:rowOff>
    </xdr:from>
    <xdr:to>
      <xdr:col>15</xdr:col>
      <xdr:colOff>133350</xdr:colOff>
      <xdr:row>83</xdr:row>
      <xdr:rowOff>61799</xdr:rowOff>
    </xdr:to>
    <xdr:sp macro="" textlink="">
      <xdr:nvSpPr>
        <xdr:cNvPr id="216" name="楕円 215"/>
        <xdr:cNvSpPr/>
      </xdr:nvSpPr>
      <xdr:spPr>
        <a:xfrm>
          <a:off x="3175000" y="1419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46576</xdr:rowOff>
    </xdr:from>
    <xdr:ext cx="762000" cy="259045"/>
    <xdr:sp macro="" textlink="">
      <xdr:nvSpPr>
        <xdr:cNvPr id="217" name="テキスト ボックス 216"/>
        <xdr:cNvSpPr txBox="1"/>
      </xdr:nvSpPr>
      <xdr:spPr>
        <a:xfrm>
          <a:off x="2844800" y="1427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128157</xdr:rowOff>
    </xdr:from>
    <xdr:to>
      <xdr:col>11</xdr:col>
      <xdr:colOff>82550</xdr:colOff>
      <xdr:row>83</xdr:row>
      <xdr:rowOff>58307</xdr:rowOff>
    </xdr:to>
    <xdr:sp macro="" textlink="">
      <xdr:nvSpPr>
        <xdr:cNvPr id="218" name="楕円 217"/>
        <xdr:cNvSpPr/>
      </xdr:nvSpPr>
      <xdr:spPr>
        <a:xfrm>
          <a:off x="2286000" y="1418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43084</xdr:rowOff>
    </xdr:from>
    <xdr:ext cx="762000" cy="259045"/>
    <xdr:sp macro="" textlink="">
      <xdr:nvSpPr>
        <xdr:cNvPr id="219" name="テキスト ボックス 218"/>
        <xdr:cNvSpPr txBox="1"/>
      </xdr:nvSpPr>
      <xdr:spPr>
        <a:xfrm>
          <a:off x="1955800" y="1427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144174</xdr:rowOff>
    </xdr:from>
    <xdr:to>
      <xdr:col>7</xdr:col>
      <xdr:colOff>31750</xdr:colOff>
      <xdr:row>83</xdr:row>
      <xdr:rowOff>74324</xdr:rowOff>
    </xdr:to>
    <xdr:sp macro="" textlink="">
      <xdr:nvSpPr>
        <xdr:cNvPr id="220" name="楕円 219"/>
        <xdr:cNvSpPr/>
      </xdr:nvSpPr>
      <xdr:spPr>
        <a:xfrm>
          <a:off x="1397000" y="1420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59101</xdr:rowOff>
    </xdr:from>
    <xdr:ext cx="762000" cy="259045"/>
    <xdr:sp macro="" textlink="">
      <xdr:nvSpPr>
        <xdr:cNvPr id="221" name="テキスト ボックス 220"/>
        <xdr:cNvSpPr txBox="1"/>
      </xdr:nvSpPr>
      <xdr:spPr>
        <a:xfrm>
          <a:off x="1066800" y="14289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ラスパイレス指数算定に用いる国家公務員と町職員との階層変動の差が前年度と比べ大きかったことや、社会人採用の実施、国の給与水準を上回る退職者の影響等によりラスパイレス指数は</a:t>
          </a:r>
          <a:r>
            <a:rPr kumimoji="1" lang="en-US" altLang="ja-JP" sz="1300">
              <a:latin typeface="ＭＳ Ｐゴシック" panose="020B0600070205080204" pitchFamily="50" charset="-128"/>
              <a:ea typeface="ＭＳ Ｐゴシック" panose="020B0600070205080204" pitchFamily="50" charset="-128"/>
            </a:rPr>
            <a:t>99.2</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ポイント改善しました。</a:t>
          </a:r>
        </a:p>
        <a:p>
          <a:r>
            <a:rPr kumimoji="1" lang="ja-JP" altLang="en-US" sz="1300">
              <a:latin typeface="ＭＳ Ｐゴシック" panose="020B0600070205080204" pitchFamily="50" charset="-128"/>
              <a:ea typeface="ＭＳ Ｐゴシック" panose="020B0600070205080204" pitchFamily="50" charset="-128"/>
            </a:rPr>
            <a:t>　これまでも職員の定員適正化等に取り組んできましたが、今後においても、国との均衡を考慮しながら、職員定数適正化に努めます。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102507</xdr:rowOff>
    </xdr:to>
    <xdr:cxnSp macro="">
      <xdr:nvCxnSpPr>
        <xdr:cNvPr id="257" name="直線コネクタ 256"/>
        <xdr:cNvCxnSpPr/>
      </xdr:nvCxnSpPr>
      <xdr:spPr>
        <a:xfrm>
          <a:off x="16179800" y="149841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88</xdr:row>
      <xdr:rowOff>0</xdr:rowOff>
    </xdr:to>
    <xdr:cxnSp macro="">
      <xdr:nvCxnSpPr>
        <xdr:cNvPr id="260" name="直線コネクタ 259"/>
        <xdr:cNvCxnSpPr/>
      </xdr:nvCxnSpPr>
      <xdr:spPr>
        <a:xfrm flipV="1">
          <a:off x="15290800" y="149841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51707</xdr:rowOff>
    </xdr:to>
    <xdr:cxnSp macro="">
      <xdr:nvCxnSpPr>
        <xdr:cNvPr id="263" name="直線コネクタ 262"/>
        <xdr:cNvCxnSpPr/>
      </xdr:nvCxnSpPr>
      <xdr:spPr>
        <a:xfrm flipV="1">
          <a:off x="14401800" y="150876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51707</xdr:rowOff>
    </xdr:from>
    <xdr:to>
      <xdr:col>68</xdr:col>
      <xdr:colOff>152400</xdr:colOff>
      <xdr:row>89</xdr:row>
      <xdr:rowOff>18143</xdr:rowOff>
    </xdr:to>
    <xdr:cxnSp macro="">
      <xdr:nvCxnSpPr>
        <xdr:cNvPr id="266" name="直線コネクタ 265"/>
        <xdr:cNvCxnSpPr/>
      </xdr:nvCxnSpPr>
      <xdr:spPr>
        <a:xfrm flipV="1">
          <a:off x="13512800" y="1513930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6" name="楕円 275"/>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7" name="給与水準   （国との比較）該当値テキスト"/>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78" name="楕円 277"/>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79" name="テキスト ボックス 278"/>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0" name="楕円 279"/>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1" name="テキスト ボックス 280"/>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2" name="楕円 281"/>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3" name="テキスト ボックス 282"/>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138793</xdr:rowOff>
    </xdr:from>
    <xdr:to>
      <xdr:col>64</xdr:col>
      <xdr:colOff>152400</xdr:colOff>
      <xdr:row>89</xdr:row>
      <xdr:rowOff>68943</xdr:rowOff>
    </xdr:to>
    <xdr:sp macro="" textlink="">
      <xdr:nvSpPr>
        <xdr:cNvPr id="284" name="楕円 283"/>
        <xdr:cNvSpPr/>
      </xdr:nvSpPr>
      <xdr:spPr>
        <a:xfrm>
          <a:off x="13462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53720</xdr:rowOff>
    </xdr:from>
    <xdr:ext cx="762000" cy="259045"/>
    <xdr:sp macro="" textlink="">
      <xdr:nvSpPr>
        <xdr:cNvPr id="285" name="テキスト ボックス 284"/>
        <xdr:cNvSpPr txBox="1"/>
      </xdr:nvSpPr>
      <xdr:spPr>
        <a:xfrm>
          <a:off x="13131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当町では人口千人当たりの職員数は</a:t>
          </a:r>
          <a:r>
            <a:rPr kumimoji="1" lang="en-US" altLang="ja-JP" sz="1300">
              <a:latin typeface="ＭＳ Ｐゴシック" panose="020B0600070205080204" pitchFamily="50" charset="-128"/>
              <a:ea typeface="ＭＳ Ｐゴシック" panose="020B0600070205080204" pitchFamily="50" charset="-128"/>
            </a:rPr>
            <a:t>7.97</a:t>
          </a:r>
          <a:r>
            <a:rPr kumimoji="1" lang="ja-JP" altLang="en-US" sz="1300">
              <a:latin typeface="ＭＳ Ｐゴシック" panose="020B0600070205080204" pitchFamily="50" charset="-128"/>
              <a:ea typeface="ＭＳ Ｐゴシック" panose="020B0600070205080204" pitchFamily="50" charset="-128"/>
            </a:rPr>
            <a:t>人と前年度と比較して</a:t>
          </a:r>
          <a:r>
            <a:rPr kumimoji="1" lang="en-US" altLang="ja-JP" sz="1300">
              <a:latin typeface="ＭＳ Ｐゴシック" panose="020B0600070205080204" pitchFamily="50" charset="-128"/>
              <a:ea typeface="ＭＳ Ｐゴシック" panose="020B0600070205080204" pitchFamily="50" charset="-128"/>
            </a:rPr>
            <a:t>0.18</a:t>
          </a:r>
          <a:r>
            <a:rPr kumimoji="1" lang="ja-JP" altLang="en-US" sz="1300">
              <a:latin typeface="ＭＳ Ｐゴシック" panose="020B0600070205080204" pitchFamily="50" charset="-128"/>
              <a:ea typeface="ＭＳ Ｐゴシック" panose="020B0600070205080204" pitchFamily="50" charset="-128"/>
            </a:rPr>
            <a:t>ポイント増加しています。職員数は</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人で前年度から</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人増加しています。</a:t>
          </a:r>
        </a:p>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ポイント高くなっていますが、町単独で消防本部を設置していることが職員数を押し上げる要因となっています。</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127998</xdr:rowOff>
    </xdr:from>
    <xdr:to>
      <xdr:col>81</xdr:col>
      <xdr:colOff>44450</xdr:colOff>
      <xdr:row>61</xdr:row>
      <xdr:rowOff>159022</xdr:rowOff>
    </xdr:to>
    <xdr:cxnSp macro="">
      <xdr:nvCxnSpPr>
        <xdr:cNvPr id="322" name="直線コネクタ 321"/>
        <xdr:cNvCxnSpPr/>
      </xdr:nvCxnSpPr>
      <xdr:spPr>
        <a:xfrm>
          <a:off x="16179800" y="10586448"/>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86632</xdr:rowOff>
    </xdr:from>
    <xdr:to>
      <xdr:col>77</xdr:col>
      <xdr:colOff>44450</xdr:colOff>
      <xdr:row>61</xdr:row>
      <xdr:rowOff>127998</xdr:rowOff>
    </xdr:to>
    <xdr:cxnSp macro="">
      <xdr:nvCxnSpPr>
        <xdr:cNvPr id="325" name="直線コネクタ 324"/>
        <xdr:cNvCxnSpPr/>
      </xdr:nvCxnSpPr>
      <xdr:spPr>
        <a:xfrm>
          <a:off x="15290800" y="10545082"/>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71120</xdr:rowOff>
    </xdr:from>
    <xdr:to>
      <xdr:col>72</xdr:col>
      <xdr:colOff>203200</xdr:colOff>
      <xdr:row>61</xdr:row>
      <xdr:rowOff>86632</xdr:rowOff>
    </xdr:to>
    <xdr:cxnSp macro="">
      <xdr:nvCxnSpPr>
        <xdr:cNvPr id="328" name="直線コネクタ 327"/>
        <xdr:cNvCxnSpPr/>
      </xdr:nvCxnSpPr>
      <xdr:spPr>
        <a:xfrm>
          <a:off x="14401800" y="10529570"/>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30" name="テキスト ボックス 329"/>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71120</xdr:rowOff>
    </xdr:from>
    <xdr:to>
      <xdr:col>68</xdr:col>
      <xdr:colOff>152400</xdr:colOff>
      <xdr:row>61</xdr:row>
      <xdr:rowOff>78015</xdr:rowOff>
    </xdr:to>
    <xdr:cxnSp macro="">
      <xdr:nvCxnSpPr>
        <xdr:cNvPr id="331" name="直線コネクタ 330"/>
        <xdr:cNvCxnSpPr/>
      </xdr:nvCxnSpPr>
      <xdr:spPr>
        <a:xfrm flipV="1">
          <a:off x="13512800" y="1052957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108222</xdr:rowOff>
    </xdr:from>
    <xdr:to>
      <xdr:col>81</xdr:col>
      <xdr:colOff>95250</xdr:colOff>
      <xdr:row>62</xdr:row>
      <xdr:rowOff>38372</xdr:rowOff>
    </xdr:to>
    <xdr:sp macro="" textlink="">
      <xdr:nvSpPr>
        <xdr:cNvPr id="341" name="楕円 340"/>
        <xdr:cNvSpPr/>
      </xdr:nvSpPr>
      <xdr:spPr>
        <a:xfrm>
          <a:off x="16967200" y="1056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80299</xdr:rowOff>
    </xdr:from>
    <xdr:ext cx="762000" cy="259045"/>
    <xdr:sp macro="" textlink="">
      <xdr:nvSpPr>
        <xdr:cNvPr id="342" name="定員管理の状況該当値テキスト"/>
        <xdr:cNvSpPr txBox="1"/>
      </xdr:nvSpPr>
      <xdr:spPr>
        <a:xfrm>
          <a:off x="17106900" y="10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77198</xdr:rowOff>
    </xdr:from>
    <xdr:to>
      <xdr:col>77</xdr:col>
      <xdr:colOff>95250</xdr:colOff>
      <xdr:row>62</xdr:row>
      <xdr:rowOff>7348</xdr:rowOff>
    </xdr:to>
    <xdr:sp macro="" textlink="">
      <xdr:nvSpPr>
        <xdr:cNvPr id="343" name="楕円 342"/>
        <xdr:cNvSpPr/>
      </xdr:nvSpPr>
      <xdr:spPr>
        <a:xfrm>
          <a:off x="16129000" y="1053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163575</xdr:rowOff>
    </xdr:from>
    <xdr:ext cx="736600" cy="259045"/>
    <xdr:sp macro="" textlink="">
      <xdr:nvSpPr>
        <xdr:cNvPr id="344" name="テキスト ボックス 343"/>
        <xdr:cNvSpPr txBox="1"/>
      </xdr:nvSpPr>
      <xdr:spPr>
        <a:xfrm>
          <a:off x="15798800" y="10622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35832</xdr:rowOff>
    </xdr:from>
    <xdr:to>
      <xdr:col>73</xdr:col>
      <xdr:colOff>44450</xdr:colOff>
      <xdr:row>61</xdr:row>
      <xdr:rowOff>137432</xdr:rowOff>
    </xdr:to>
    <xdr:sp macro="" textlink="">
      <xdr:nvSpPr>
        <xdr:cNvPr id="345" name="楕円 344"/>
        <xdr:cNvSpPr/>
      </xdr:nvSpPr>
      <xdr:spPr>
        <a:xfrm>
          <a:off x="15240000" y="10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122209</xdr:rowOff>
    </xdr:from>
    <xdr:ext cx="762000" cy="259045"/>
    <xdr:sp macro="" textlink="">
      <xdr:nvSpPr>
        <xdr:cNvPr id="346" name="テキスト ボックス 345"/>
        <xdr:cNvSpPr txBox="1"/>
      </xdr:nvSpPr>
      <xdr:spPr>
        <a:xfrm>
          <a:off x="14909800" y="1058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20320</xdr:rowOff>
    </xdr:from>
    <xdr:to>
      <xdr:col>68</xdr:col>
      <xdr:colOff>203200</xdr:colOff>
      <xdr:row>61</xdr:row>
      <xdr:rowOff>121920</xdr:rowOff>
    </xdr:to>
    <xdr:sp macro="" textlink="">
      <xdr:nvSpPr>
        <xdr:cNvPr id="347" name="楕円 346"/>
        <xdr:cNvSpPr/>
      </xdr:nvSpPr>
      <xdr:spPr>
        <a:xfrm>
          <a:off x="14351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106697</xdr:rowOff>
    </xdr:from>
    <xdr:ext cx="762000" cy="259045"/>
    <xdr:sp macro="" textlink="">
      <xdr:nvSpPr>
        <xdr:cNvPr id="348" name="テキスト ボックス 347"/>
        <xdr:cNvSpPr txBox="1"/>
      </xdr:nvSpPr>
      <xdr:spPr>
        <a:xfrm>
          <a:off x="14020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27215</xdr:rowOff>
    </xdr:from>
    <xdr:to>
      <xdr:col>64</xdr:col>
      <xdr:colOff>152400</xdr:colOff>
      <xdr:row>61</xdr:row>
      <xdr:rowOff>128815</xdr:rowOff>
    </xdr:to>
    <xdr:sp macro="" textlink="">
      <xdr:nvSpPr>
        <xdr:cNvPr id="349" name="楕円 348"/>
        <xdr:cNvSpPr/>
      </xdr:nvSpPr>
      <xdr:spPr>
        <a:xfrm>
          <a:off x="13462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113592</xdr:rowOff>
    </xdr:from>
    <xdr:ext cx="762000" cy="259045"/>
    <xdr:sp macro="" textlink="">
      <xdr:nvSpPr>
        <xdr:cNvPr id="350" name="テキスト ボックス 349"/>
        <xdr:cNvSpPr txBox="1"/>
      </xdr:nvSpPr>
      <xdr:spPr>
        <a:xfrm>
          <a:off x="13131800" y="1057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令和元年度は金融機関からの借入金の一部を一括償還したことから例年より地方債の元利償還金が増加し、単年度で前年度比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ポイント悪化しました。令和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年度は、幼児教育・保育無償化開始の影響で普通交付税が増加したことに伴い標準財政規模が増加し、単年度では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ポイント改善したため、</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ヵ年平均では横ばいとなりました。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公共施設の老朽化対策などに係る地方債の借り入れにより、実質公債費比率は増加傾向にありますが、各財政指標を注視し、将来に過度な負担を残さないよう慎重に対応します。</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39</xdr:row>
      <xdr:rowOff>129540</xdr:rowOff>
    </xdr:to>
    <xdr:cxnSp macro="">
      <xdr:nvCxnSpPr>
        <xdr:cNvPr id="383" name="直線コネクタ 382"/>
        <xdr:cNvCxnSpPr/>
      </xdr:nvCxnSpPr>
      <xdr:spPr>
        <a:xfrm>
          <a:off x="16179800" y="6816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129540</xdr:rowOff>
    </xdr:to>
    <xdr:cxnSp macro="">
      <xdr:nvCxnSpPr>
        <xdr:cNvPr id="386" name="直線コネクタ 385"/>
        <xdr:cNvCxnSpPr/>
      </xdr:nvCxnSpPr>
      <xdr:spPr>
        <a:xfrm>
          <a:off x="15290800" y="67597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16933</xdr:rowOff>
    </xdr:from>
    <xdr:to>
      <xdr:col>72</xdr:col>
      <xdr:colOff>203200</xdr:colOff>
      <xdr:row>39</xdr:row>
      <xdr:rowOff>73237</xdr:rowOff>
    </xdr:to>
    <xdr:cxnSp macro="">
      <xdr:nvCxnSpPr>
        <xdr:cNvPr id="389" name="直線コネクタ 388"/>
        <xdr:cNvCxnSpPr/>
      </xdr:nvCxnSpPr>
      <xdr:spPr>
        <a:xfrm>
          <a:off x="14401800" y="67034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156210</xdr:rowOff>
    </xdr:from>
    <xdr:to>
      <xdr:col>68</xdr:col>
      <xdr:colOff>152400</xdr:colOff>
      <xdr:row>39</xdr:row>
      <xdr:rowOff>16933</xdr:rowOff>
    </xdr:to>
    <xdr:cxnSp macro="">
      <xdr:nvCxnSpPr>
        <xdr:cNvPr id="392" name="直線コネクタ 391"/>
        <xdr:cNvCxnSpPr/>
      </xdr:nvCxnSpPr>
      <xdr:spPr>
        <a:xfrm>
          <a:off x="13512800" y="66713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402" name="楕円 401"/>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403"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78740</xdr:rowOff>
    </xdr:from>
    <xdr:to>
      <xdr:col>77</xdr:col>
      <xdr:colOff>95250</xdr:colOff>
      <xdr:row>40</xdr:row>
      <xdr:rowOff>8890</xdr:rowOff>
    </xdr:to>
    <xdr:sp macro="" textlink="">
      <xdr:nvSpPr>
        <xdr:cNvPr id="404" name="楕円 403"/>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405" name="テキスト ボックス 404"/>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22437</xdr:rowOff>
    </xdr:from>
    <xdr:to>
      <xdr:col>73</xdr:col>
      <xdr:colOff>44450</xdr:colOff>
      <xdr:row>39</xdr:row>
      <xdr:rowOff>124037</xdr:rowOff>
    </xdr:to>
    <xdr:sp macro="" textlink="">
      <xdr:nvSpPr>
        <xdr:cNvPr id="406" name="楕円 405"/>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407" name="テキスト ボックス 406"/>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137583</xdr:rowOff>
    </xdr:from>
    <xdr:to>
      <xdr:col>68</xdr:col>
      <xdr:colOff>203200</xdr:colOff>
      <xdr:row>39</xdr:row>
      <xdr:rowOff>67733</xdr:rowOff>
    </xdr:to>
    <xdr:sp macro="" textlink="">
      <xdr:nvSpPr>
        <xdr:cNvPr id="408" name="楕円 407"/>
        <xdr:cNvSpPr/>
      </xdr:nvSpPr>
      <xdr:spPr>
        <a:xfrm>
          <a:off x="14351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77910</xdr:rowOff>
    </xdr:from>
    <xdr:ext cx="762000" cy="259045"/>
    <xdr:sp macro="" textlink="">
      <xdr:nvSpPr>
        <xdr:cNvPr id="409" name="テキスト ボックス 408"/>
        <xdr:cNvSpPr txBox="1"/>
      </xdr:nvSpPr>
      <xdr:spPr>
        <a:xfrm>
          <a:off x="14020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105410</xdr:rowOff>
    </xdr:from>
    <xdr:to>
      <xdr:col>64</xdr:col>
      <xdr:colOff>152400</xdr:colOff>
      <xdr:row>39</xdr:row>
      <xdr:rowOff>35560</xdr:rowOff>
    </xdr:to>
    <xdr:sp macro="" textlink="">
      <xdr:nvSpPr>
        <xdr:cNvPr id="410" name="楕円 409"/>
        <xdr:cNvSpPr/>
      </xdr:nvSpPr>
      <xdr:spPr>
        <a:xfrm>
          <a:off x="13462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45737</xdr:rowOff>
    </xdr:from>
    <xdr:ext cx="762000" cy="259045"/>
    <xdr:sp macro="" textlink="">
      <xdr:nvSpPr>
        <xdr:cNvPr id="411" name="テキスト ボックス 410"/>
        <xdr:cNvSpPr txBox="1"/>
      </xdr:nvSpPr>
      <xdr:spPr>
        <a:xfrm>
          <a:off x="13131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下水道事業会計や猪名川上流広域ごみ処理施設組合に係る地方債の償還が進んでいることから、将来負担比率は△</a:t>
          </a:r>
          <a:r>
            <a:rPr kumimoji="1" lang="en-US" altLang="ja-JP" sz="1300">
              <a:latin typeface="ＭＳ Ｐゴシック" panose="020B0600070205080204" pitchFamily="50" charset="-128"/>
              <a:ea typeface="ＭＳ Ｐゴシック" panose="020B0600070205080204" pitchFamily="50" charset="-128"/>
            </a:rPr>
            <a:t>69.4</a:t>
          </a:r>
          <a:r>
            <a:rPr kumimoji="1" lang="ja-JP" altLang="en-US" sz="1300">
              <a:latin typeface="ＭＳ Ｐゴシック" panose="020B0600070205080204" pitchFamily="50" charset="-128"/>
              <a:ea typeface="ＭＳ Ｐゴシック" panose="020B0600070205080204" pitchFamily="50" charset="-128"/>
            </a:rPr>
            <a:t>％と類似団体平均を大きく下回っているものの、新道の駅整備事業の用地購入に係る借り入れ等により将来負担額が増加し、財政調整基金の取り崩し等に伴い充当可能財源が減少したため、前年度比</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ポイント悪化しました。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公共施設の老朽化対策などにより、地方債の借り入れの増加が見込まれるため、各財政指標を注視し、財政の健全な運営に努めます。</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4" name="テキスト ボックス 453"/>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30,494
30,279
90.33
14,807,292
14,434,908
334,594
6,908,795
8,593,917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人件費の経常収支比率における割合は、類似団体平均より</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ポイント上回っています。これは、町単独で消防本部を設置していることにより職員数が類似団体平均と比較して多いことが主な要因であり、行政サービスの提供方法の差異によるものと考えます。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18415</xdr:rowOff>
    </xdr:from>
    <xdr:to>
      <xdr:col>24</xdr:col>
      <xdr:colOff>25400</xdr:colOff>
      <xdr:row>37</xdr:row>
      <xdr:rowOff>58420</xdr:rowOff>
    </xdr:to>
    <xdr:cxnSp macro="">
      <xdr:nvCxnSpPr>
        <xdr:cNvPr id="62" name="直線コネクタ 61"/>
        <xdr:cNvCxnSpPr/>
      </xdr:nvCxnSpPr>
      <xdr:spPr>
        <a:xfrm flipV="1">
          <a:off x="3987800" y="63620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58420</xdr:rowOff>
    </xdr:from>
    <xdr:to>
      <xdr:col>19</xdr:col>
      <xdr:colOff>187325</xdr:colOff>
      <xdr:row>37</xdr:row>
      <xdr:rowOff>69850</xdr:rowOff>
    </xdr:to>
    <xdr:cxnSp macro="">
      <xdr:nvCxnSpPr>
        <xdr:cNvPr id="65" name="直線コネクタ 64"/>
        <xdr:cNvCxnSpPr/>
      </xdr:nvCxnSpPr>
      <xdr:spPr>
        <a:xfrm flipV="1">
          <a:off x="3098800" y="6402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64135</xdr:rowOff>
    </xdr:from>
    <xdr:to>
      <xdr:col>15</xdr:col>
      <xdr:colOff>98425</xdr:colOff>
      <xdr:row>37</xdr:row>
      <xdr:rowOff>69850</xdr:rowOff>
    </xdr:to>
    <xdr:cxnSp macro="">
      <xdr:nvCxnSpPr>
        <xdr:cNvPr id="68" name="直線コネクタ 67"/>
        <xdr:cNvCxnSpPr/>
      </xdr:nvCxnSpPr>
      <xdr:spPr>
        <a:xfrm>
          <a:off x="2209800" y="64077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64135</xdr:rowOff>
    </xdr:from>
    <xdr:to>
      <xdr:col>11</xdr:col>
      <xdr:colOff>9525</xdr:colOff>
      <xdr:row>37</xdr:row>
      <xdr:rowOff>104140</xdr:rowOff>
    </xdr:to>
    <xdr:cxnSp macro="">
      <xdr:nvCxnSpPr>
        <xdr:cNvPr id="71" name="直線コネクタ 70"/>
        <xdr:cNvCxnSpPr/>
      </xdr:nvCxnSpPr>
      <xdr:spPr>
        <a:xfrm flipV="1">
          <a:off x="1320800" y="64077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139065</xdr:rowOff>
    </xdr:from>
    <xdr:to>
      <xdr:col>24</xdr:col>
      <xdr:colOff>76200</xdr:colOff>
      <xdr:row>37</xdr:row>
      <xdr:rowOff>69215</xdr:rowOff>
    </xdr:to>
    <xdr:sp macro="" textlink="">
      <xdr:nvSpPr>
        <xdr:cNvPr id="81" name="楕円 80"/>
        <xdr:cNvSpPr/>
      </xdr:nvSpPr>
      <xdr:spPr>
        <a:xfrm>
          <a:off x="4775200" y="63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111142</xdr:rowOff>
    </xdr:from>
    <xdr:ext cx="762000" cy="259045"/>
    <xdr:sp macro="" textlink="">
      <xdr:nvSpPr>
        <xdr:cNvPr id="82" name="人件費該当値テキスト"/>
        <xdr:cNvSpPr txBox="1"/>
      </xdr:nvSpPr>
      <xdr:spPr>
        <a:xfrm>
          <a:off x="4914900" y="628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7620</xdr:rowOff>
    </xdr:from>
    <xdr:to>
      <xdr:col>20</xdr:col>
      <xdr:colOff>38100</xdr:colOff>
      <xdr:row>37</xdr:row>
      <xdr:rowOff>109220</xdr:rowOff>
    </xdr:to>
    <xdr:sp macro="" textlink="">
      <xdr:nvSpPr>
        <xdr:cNvPr id="83" name="楕円 82"/>
        <xdr:cNvSpPr/>
      </xdr:nvSpPr>
      <xdr:spPr>
        <a:xfrm>
          <a:off x="3937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93997</xdr:rowOff>
    </xdr:from>
    <xdr:ext cx="736600" cy="259045"/>
    <xdr:sp macro="" textlink="">
      <xdr:nvSpPr>
        <xdr:cNvPr id="84" name="テキスト ボックス 83"/>
        <xdr:cNvSpPr txBox="1"/>
      </xdr:nvSpPr>
      <xdr:spPr>
        <a:xfrm>
          <a:off x="3606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5" name="楕円 84"/>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86" name="テキスト ボックス 85"/>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xdr:rowOff>
    </xdr:from>
    <xdr:to>
      <xdr:col>11</xdr:col>
      <xdr:colOff>60325</xdr:colOff>
      <xdr:row>37</xdr:row>
      <xdr:rowOff>114935</xdr:rowOff>
    </xdr:to>
    <xdr:sp macro="" textlink="">
      <xdr:nvSpPr>
        <xdr:cNvPr id="87" name="楕円 86"/>
        <xdr:cNvSpPr/>
      </xdr:nvSpPr>
      <xdr:spPr>
        <a:xfrm>
          <a:off x="2159000" y="63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99712</xdr:rowOff>
    </xdr:from>
    <xdr:ext cx="762000" cy="259045"/>
    <xdr:sp macro="" textlink="">
      <xdr:nvSpPr>
        <xdr:cNvPr id="88" name="テキスト ボックス 87"/>
        <xdr:cNvSpPr txBox="1"/>
      </xdr:nvSpPr>
      <xdr:spPr>
        <a:xfrm>
          <a:off x="1828800" y="644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53340</xdr:rowOff>
    </xdr:from>
    <xdr:to>
      <xdr:col>6</xdr:col>
      <xdr:colOff>171450</xdr:colOff>
      <xdr:row>37</xdr:row>
      <xdr:rowOff>154940</xdr:rowOff>
    </xdr:to>
    <xdr:sp macro="" textlink="">
      <xdr:nvSpPr>
        <xdr:cNvPr id="89" name="楕円 88"/>
        <xdr:cNvSpPr/>
      </xdr:nvSpPr>
      <xdr:spPr>
        <a:xfrm>
          <a:off x="12700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139717</xdr:rowOff>
    </xdr:from>
    <xdr:ext cx="762000" cy="259045"/>
    <xdr:sp macro="" textlink="">
      <xdr:nvSpPr>
        <xdr:cNvPr id="90" name="テキスト ボックス 89"/>
        <xdr:cNvSpPr txBox="1"/>
      </xdr:nvSpPr>
      <xdr:spPr>
        <a:xfrm>
          <a:off x="939800" y="648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幼児教育・保育無償化の影響で普通交付税が増加したことに伴い経常一般財源が増加した一方で、道路・公園の植栽等の維持管理経費やごみ収集業務の委託費が増加したため、前年度から横ばい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事務の見直し及び効率化を図り、健全な財政運営に努めます。</a:t>
          </a: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24130</xdr:rowOff>
    </xdr:from>
    <xdr:to>
      <xdr:col>82</xdr:col>
      <xdr:colOff>107950</xdr:colOff>
      <xdr:row>19</xdr:row>
      <xdr:rowOff>24130</xdr:rowOff>
    </xdr:to>
    <xdr:cxnSp macro="">
      <xdr:nvCxnSpPr>
        <xdr:cNvPr id="123" name="直線コネクタ 122"/>
        <xdr:cNvCxnSpPr/>
      </xdr:nvCxnSpPr>
      <xdr:spPr>
        <a:xfrm>
          <a:off x="15671800" y="3281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4"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1270</xdr:rowOff>
    </xdr:from>
    <xdr:to>
      <xdr:col>78</xdr:col>
      <xdr:colOff>69850</xdr:colOff>
      <xdr:row>19</xdr:row>
      <xdr:rowOff>24130</xdr:rowOff>
    </xdr:to>
    <xdr:cxnSp macro="">
      <xdr:nvCxnSpPr>
        <xdr:cNvPr id="126" name="直線コネクタ 125"/>
        <xdr:cNvCxnSpPr/>
      </xdr:nvCxnSpPr>
      <xdr:spPr>
        <a:xfrm>
          <a:off x="14782800" y="3258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1270</xdr:rowOff>
    </xdr:from>
    <xdr:to>
      <xdr:col>73</xdr:col>
      <xdr:colOff>180975</xdr:colOff>
      <xdr:row>19</xdr:row>
      <xdr:rowOff>8890</xdr:rowOff>
    </xdr:to>
    <xdr:cxnSp macro="">
      <xdr:nvCxnSpPr>
        <xdr:cNvPr id="129" name="直線コネクタ 128"/>
        <xdr:cNvCxnSpPr/>
      </xdr:nvCxnSpPr>
      <xdr:spPr>
        <a:xfrm flipV="1">
          <a:off x="13893800" y="3258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96520</xdr:rowOff>
    </xdr:from>
    <xdr:to>
      <xdr:col>69</xdr:col>
      <xdr:colOff>92075</xdr:colOff>
      <xdr:row>19</xdr:row>
      <xdr:rowOff>8890</xdr:rowOff>
    </xdr:to>
    <xdr:cxnSp macro="">
      <xdr:nvCxnSpPr>
        <xdr:cNvPr id="132" name="直線コネクタ 131"/>
        <xdr:cNvCxnSpPr/>
      </xdr:nvCxnSpPr>
      <xdr:spPr>
        <a:xfrm>
          <a:off x="13004800" y="31826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144780</xdr:rowOff>
    </xdr:from>
    <xdr:to>
      <xdr:col>82</xdr:col>
      <xdr:colOff>158750</xdr:colOff>
      <xdr:row>19</xdr:row>
      <xdr:rowOff>74930</xdr:rowOff>
    </xdr:to>
    <xdr:sp macro="" textlink="">
      <xdr:nvSpPr>
        <xdr:cNvPr id="142" name="楕円 141"/>
        <xdr:cNvSpPr/>
      </xdr:nvSpPr>
      <xdr:spPr>
        <a:xfrm>
          <a:off x="164592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116857</xdr:rowOff>
    </xdr:from>
    <xdr:ext cx="762000" cy="259045"/>
    <xdr:sp macro="" textlink="">
      <xdr:nvSpPr>
        <xdr:cNvPr id="143" name="物件費該当値テキスト"/>
        <xdr:cNvSpPr txBox="1"/>
      </xdr:nvSpPr>
      <xdr:spPr>
        <a:xfrm>
          <a:off x="165989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144780</xdr:rowOff>
    </xdr:from>
    <xdr:to>
      <xdr:col>78</xdr:col>
      <xdr:colOff>120650</xdr:colOff>
      <xdr:row>19</xdr:row>
      <xdr:rowOff>74930</xdr:rowOff>
    </xdr:to>
    <xdr:sp macro="" textlink="">
      <xdr:nvSpPr>
        <xdr:cNvPr id="144" name="楕円 143"/>
        <xdr:cNvSpPr/>
      </xdr:nvSpPr>
      <xdr:spPr>
        <a:xfrm>
          <a:off x="15621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59707</xdr:rowOff>
    </xdr:from>
    <xdr:ext cx="736600" cy="259045"/>
    <xdr:sp macro="" textlink="">
      <xdr:nvSpPr>
        <xdr:cNvPr id="145" name="テキスト ボックス 144"/>
        <xdr:cNvSpPr txBox="1"/>
      </xdr:nvSpPr>
      <xdr:spPr>
        <a:xfrm>
          <a:off x="15290800" y="331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121920</xdr:rowOff>
    </xdr:from>
    <xdr:to>
      <xdr:col>74</xdr:col>
      <xdr:colOff>31750</xdr:colOff>
      <xdr:row>19</xdr:row>
      <xdr:rowOff>52070</xdr:rowOff>
    </xdr:to>
    <xdr:sp macro="" textlink="">
      <xdr:nvSpPr>
        <xdr:cNvPr id="146" name="楕円 145"/>
        <xdr:cNvSpPr/>
      </xdr:nvSpPr>
      <xdr:spPr>
        <a:xfrm>
          <a:off x="14732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36847</xdr:rowOff>
    </xdr:from>
    <xdr:ext cx="762000" cy="259045"/>
    <xdr:sp macro="" textlink="">
      <xdr:nvSpPr>
        <xdr:cNvPr id="147" name="テキスト ボックス 146"/>
        <xdr:cNvSpPr txBox="1"/>
      </xdr:nvSpPr>
      <xdr:spPr>
        <a:xfrm>
          <a:off x="14401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129540</xdr:rowOff>
    </xdr:from>
    <xdr:to>
      <xdr:col>69</xdr:col>
      <xdr:colOff>142875</xdr:colOff>
      <xdr:row>19</xdr:row>
      <xdr:rowOff>59690</xdr:rowOff>
    </xdr:to>
    <xdr:sp macro="" textlink="">
      <xdr:nvSpPr>
        <xdr:cNvPr id="148" name="楕円 147"/>
        <xdr:cNvSpPr/>
      </xdr:nvSpPr>
      <xdr:spPr>
        <a:xfrm>
          <a:off x="13843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44467</xdr:rowOff>
    </xdr:from>
    <xdr:ext cx="762000" cy="259045"/>
    <xdr:sp macro="" textlink="">
      <xdr:nvSpPr>
        <xdr:cNvPr id="149" name="テキスト ボックス 148"/>
        <xdr:cNvSpPr txBox="1"/>
      </xdr:nvSpPr>
      <xdr:spPr>
        <a:xfrm>
          <a:off x="13512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45720</xdr:rowOff>
    </xdr:from>
    <xdr:to>
      <xdr:col>65</xdr:col>
      <xdr:colOff>53975</xdr:colOff>
      <xdr:row>18</xdr:row>
      <xdr:rowOff>147320</xdr:rowOff>
    </xdr:to>
    <xdr:sp macro="" textlink="">
      <xdr:nvSpPr>
        <xdr:cNvPr id="150" name="楕円 149"/>
        <xdr:cNvSpPr/>
      </xdr:nvSpPr>
      <xdr:spPr>
        <a:xfrm>
          <a:off x="12954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132097</xdr:rowOff>
    </xdr:from>
    <xdr:ext cx="762000" cy="259045"/>
    <xdr:sp macro="" textlink="">
      <xdr:nvSpPr>
        <xdr:cNvPr id="151" name="テキスト ボックス 150"/>
        <xdr:cNvSpPr txBox="1"/>
      </xdr:nvSpPr>
      <xdr:spPr>
        <a:xfrm>
          <a:off x="12623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扶助費の経常収支比率における割合は、類似団体平均を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ポイント下回っており、幼児教育・保育無償化の影響で普通交付税が増加したことに伴い、前年度比では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少子高齢化による社会保障関係経費の増加が見込まれるため、財政を圧迫しないよう適正な事業実施に努めます。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9978</xdr:rowOff>
    </xdr:from>
    <xdr:to>
      <xdr:col>24</xdr:col>
      <xdr:colOff>25400</xdr:colOff>
      <xdr:row>55</xdr:row>
      <xdr:rowOff>107950</xdr:rowOff>
    </xdr:to>
    <xdr:cxnSp macro="">
      <xdr:nvCxnSpPr>
        <xdr:cNvPr id="186" name="直線コネクタ 185"/>
        <xdr:cNvCxnSpPr/>
      </xdr:nvCxnSpPr>
      <xdr:spPr>
        <a:xfrm flipV="1">
          <a:off x="3987800" y="94397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9978</xdr:rowOff>
    </xdr:from>
    <xdr:to>
      <xdr:col>19</xdr:col>
      <xdr:colOff>187325</xdr:colOff>
      <xdr:row>55</xdr:row>
      <xdr:rowOff>107950</xdr:rowOff>
    </xdr:to>
    <xdr:cxnSp macro="">
      <xdr:nvCxnSpPr>
        <xdr:cNvPr id="189" name="直線コネクタ 188"/>
        <xdr:cNvCxnSpPr/>
      </xdr:nvCxnSpPr>
      <xdr:spPr>
        <a:xfrm>
          <a:off x="3098800" y="94397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9978</xdr:rowOff>
    </xdr:from>
    <xdr:to>
      <xdr:col>15</xdr:col>
      <xdr:colOff>98425</xdr:colOff>
      <xdr:row>55</xdr:row>
      <xdr:rowOff>151493</xdr:rowOff>
    </xdr:to>
    <xdr:cxnSp macro="">
      <xdr:nvCxnSpPr>
        <xdr:cNvPr id="192" name="直線コネクタ 191"/>
        <xdr:cNvCxnSpPr/>
      </xdr:nvCxnSpPr>
      <xdr:spPr>
        <a:xfrm flipV="1">
          <a:off x="2209800" y="94397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55</xdr:row>
      <xdr:rowOff>151493</xdr:rowOff>
    </xdr:to>
    <xdr:cxnSp macro="">
      <xdr:nvCxnSpPr>
        <xdr:cNvPr id="195" name="直線コネクタ 194"/>
        <xdr:cNvCxnSpPr/>
      </xdr:nvCxnSpPr>
      <xdr:spPr>
        <a:xfrm>
          <a:off x="1320800" y="9570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130628</xdr:rowOff>
    </xdr:from>
    <xdr:to>
      <xdr:col>24</xdr:col>
      <xdr:colOff>76200</xdr:colOff>
      <xdr:row>55</xdr:row>
      <xdr:rowOff>60778</xdr:rowOff>
    </xdr:to>
    <xdr:sp macro="" textlink="">
      <xdr:nvSpPr>
        <xdr:cNvPr id="205" name="楕円 204"/>
        <xdr:cNvSpPr/>
      </xdr:nvSpPr>
      <xdr:spPr>
        <a:xfrm>
          <a:off x="4775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147155</xdr:rowOff>
    </xdr:from>
    <xdr:ext cx="762000" cy="259045"/>
    <xdr:sp macro="" textlink="">
      <xdr:nvSpPr>
        <xdr:cNvPr id="206" name="扶助費該当値テキスト"/>
        <xdr:cNvSpPr txBox="1"/>
      </xdr:nvSpPr>
      <xdr:spPr>
        <a:xfrm>
          <a:off x="4914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7" name="楕円 206"/>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08" name="テキスト ボックス 207"/>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130628</xdr:rowOff>
    </xdr:from>
    <xdr:to>
      <xdr:col>15</xdr:col>
      <xdr:colOff>149225</xdr:colOff>
      <xdr:row>55</xdr:row>
      <xdr:rowOff>60778</xdr:rowOff>
    </xdr:to>
    <xdr:sp macro="" textlink="">
      <xdr:nvSpPr>
        <xdr:cNvPr id="209" name="楕円 208"/>
        <xdr:cNvSpPr/>
      </xdr:nvSpPr>
      <xdr:spPr>
        <a:xfrm>
          <a:off x="3048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70955</xdr:rowOff>
    </xdr:from>
    <xdr:ext cx="762000" cy="259045"/>
    <xdr:sp macro="" textlink="">
      <xdr:nvSpPr>
        <xdr:cNvPr id="210" name="テキスト ボックス 209"/>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1" name="楕円 210"/>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12" name="テキスト ボックス 211"/>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13" name="楕円 212"/>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14" name="テキスト ボックス 213"/>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その他は、維持補修費と特別会計などへの繰出金の合計です。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維持補修費が道路の老朽化に伴う修繕の実施により増加し、繰出金も高齢化による後期高齢者医療保険の被保険者数の増加に伴い給付費が増加している影響で、その他の経常収支比率は前年度比で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ポイント悪化しました。</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58420</xdr:rowOff>
    </xdr:to>
    <xdr:cxnSp macro="">
      <xdr:nvCxnSpPr>
        <xdr:cNvPr id="247" name="直線コネクタ 246"/>
        <xdr:cNvCxnSpPr/>
      </xdr:nvCxnSpPr>
      <xdr:spPr>
        <a:xfrm>
          <a:off x="15671800" y="96291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168910</xdr:rowOff>
    </xdr:from>
    <xdr:to>
      <xdr:col>78</xdr:col>
      <xdr:colOff>69850</xdr:colOff>
      <xdr:row>56</xdr:row>
      <xdr:rowOff>27940</xdr:rowOff>
    </xdr:to>
    <xdr:cxnSp macro="">
      <xdr:nvCxnSpPr>
        <xdr:cNvPr id="250" name="直線コネクタ 249"/>
        <xdr:cNvCxnSpPr/>
      </xdr:nvCxnSpPr>
      <xdr:spPr>
        <a:xfrm>
          <a:off x="14782800" y="9598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56</xdr:row>
      <xdr:rowOff>12700</xdr:rowOff>
    </xdr:to>
    <xdr:cxnSp macro="">
      <xdr:nvCxnSpPr>
        <xdr:cNvPr id="253" name="直線コネクタ 252"/>
        <xdr:cNvCxnSpPr/>
      </xdr:nvCxnSpPr>
      <xdr:spPr>
        <a:xfrm flipV="1">
          <a:off x="13893800" y="9598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56</xdr:row>
      <xdr:rowOff>12700</xdr:rowOff>
    </xdr:to>
    <xdr:cxnSp macro="">
      <xdr:nvCxnSpPr>
        <xdr:cNvPr id="256" name="直線コネクタ 255"/>
        <xdr:cNvCxnSpPr/>
      </xdr:nvCxnSpPr>
      <xdr:spPr>
        <a:xfrm>
          <a:off x="13004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6" name="楕円 265"/>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7"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68" name="楕円 267"/>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69" name="テキスト ボックス 268"/>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118110</xdr:rowOff>
    </xdr:from>
    <xdr:to>
      <xdr:col>74</xdr:col>
      <xdr:colOff>31750</xdr:colOff>
      <xdr:row>56</xdr:row>
      <xdr:rowOff>48260</xdr:rowOff>
    </xdr:to>
    <xdr:sp macro="" textlink="">
      <xdr:nvSpPr>
        <xdr:cNvPr id="270" name="楕円 269"/>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58437</xdr:rowOff>
    </xdr:from>
    <xdr:ext cx="762000" cy="259045"/>
    <xdr:sp macro="" textlink="">
      <xdr:nvSpPr>
        <xdr:cNvPr id="271" name="テキスト ボックス 270"/>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2" name="楕円 271"/>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3" name="テキスト ボックス 272"/>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74" name="楕円 273"/>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75" name="テキスト ボックス 274"/>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が進んでいることなどから猪名川上流広域ごみ処理施設組合に係る負担金が減少し、幼児教育・保育無償化の影響で普通交付税が増加したことに伴い経常一般財源が増加したため、補助費等にの経常収支比率における割合は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ポイント改善しました。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補助金の必要性や効果などの評価、検証を行いながら過度な支出とならないよう努めます。</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133858</xdr:rowOff>
    </xdr:from>
    <xdr:to>
      <xdr:col>82</xdr:col>
      <xdr:colOff>107950</xdr:colOff>
      <xdr:row>36</xdr:row>
      <xdr:rowOff>26416</xdr:rowOff>
    </xdr:to>
    <xdr:cxnSp macro="">
      <xdr:nvCxnSpPr>
        <xdr:cNvPr id="305" name="直線コネクタ 304"/>
        <xdr:cNvCxnSpPr/>
      </xdr:nvCxnSpPr>
      <xdr:spPr>
        <a:xfrm flipV="1">
          <a:off x="15671800" y="61346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35560</xdr:rowOff>
    </xdr:to>
    <xdr:cxnSp macro="">
      <xdr:nvCxnSpPr>
        <xdr:cNvPr id="308" name="直線コネクタ 307"/>
        <xdr:cNvCxnSpPr/>
      </xdr:nvCxnSpPr>
      <xdr:spPr>
        <a:xfrm flipV="1">
          <a:off x="14782800" y="6198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49276</xdr:rowOff>
    </xdr:to>
    <xdr:cxnSp macro="">
      <xdr:nvCxnSpPr>
        <xdr:cNvPr id="311" name="直線コネクタ 310"/>
        <xdr:cNvCxnSpPr/>
      </xdr:nvCxnSpPr>
      <xdr:spPr>
        <a:xfrm flipV="1">
          <a:off x="13893800" y="62077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62992</xdr:rowOff>
    </xdr:to>
    <xdr:cxnSp macro="">
      <xdr:nvCxnSpPr>
        <xdr:cNvPr id="314" name="直線コネクタ 313"/>
        <xdr:cNvCxnSpPr/>
      </xdr:nvCxnSpPr>
      <xdr:spPr>
        <a:xfrm flipV="1">
          <a:off x="13004800" y="6221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83058</xdr:rowOff>
    </xdr:from>
    <xdr:to>
      <xdr:col>82</xdr:col>
      <xdr:colOff>158750</xdr:colOff>
      <xdr:row>36</xdr:row>
      <xdr:rowOff>13208</xdr:rowOff>
    </xdr:to>
    <xdr:sp macro="" textlink="">
      <xdr:nvSpPr>
        <xdr:cNvPr id="324" name="楕円 323"/>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99585</xdr:rowOff>
    </xdr:from>
    <xdr:ext cx="762000" cy="259045"/>
    <xdr:sp macro="" textlink="">
      <xdr:nvSpPr>
        <xdr:cNvPr id="325" name="補助費等該当値テキスト"/>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26" name="楕円 325"/>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27" name="テキスト ボックス 326"/>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28" name="楕円 327"/>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29" name="テキスト ボックス 328"/>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30" name="楕円 329"/>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31" name="テキスト ボックス 330"/>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32" name="楕円 331"/>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33" name="テキスト ボックス 332"/>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は、過去に借り入れた地方債の元金償還が開始したことから前年度から微増となった一方で、幼児教育・保育無償化の影響で普通交付税が増加したことに伴い経常一般財源が増加したため、公債費に対する経常収支比率は前年度比で</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ポイント改善しました。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類似団体平均は下回っているものの、公共施設の老朽化対策に係る地方債の借り入れなどが増えているため、将来世代に過度な負担とならないよう注意を払い、財政の健全な運営に努めます。</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40132</xdr:rowOff>
    </xdr:from>
    <xdr:to>
      <xdr:col>24</xdr:col>
      <xdr:colOff>25400</xdr:colOff>
      <xdr:row>76</xdr:row>
      <xdr:rowOff>58420</xdr:rowOff>
    </xdr:to>
    <xdr:cxnSp macro="">
      <xdr:nvCxnSpPr>
        <xdr:cNvPr id="363" name="直線コネクタ 362"/>
        <xdr:cNvCxnSpPr/>
      </xdr:nvCxnSpPr>
      <xdr:spPr>
        <a:xfrm flipV="1">
          <a:off x="3987800" y="130703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81280</xdr:rowOff>
    </xdr:to>
    <xdr:cxnSp macro="">
      <xdr:nvCxnSpPr>
        <xdr:cNvPr id="366" name="直線コネクタ 365"/>
        <xdr:cNvCxnSpPr/>
      </xdr:nvCxnSpPr>
      <xdr:spPr>
        <a:xfrm flipV="1">
          <a:off x="3098800" y="13088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30987</xdr:rowOff>
    </xdr:from>
    <xdr:to>
      <xdr:col>15</xdr:col>
      <xdr:colOff>98425</xdr:colOff>
      <xdr:row>76</xdr:row>
      <xdr:rowOff>81280</xdr:rowOff>
    </xdr:to>
    <xdr:cxnSp macro="">
      <xdr:nvCxnSpPr>
        <xdr:cNvPr id="369" name="直線コネクタ 368"/>
        <xdr:cNvCxnSpPr/>
      </xdr:nvCxnSpPr>
      <xdr:spPr>
        <a:xfrm>
          <a:off x="2209800" y="130611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30987</xdr:rowOff>
    </xdr:to>
    <xdr:cxnSp macro="">
      <xdr:nvCxnSpPr>
        <xdr:cNvPr id="372" name="直線コネクタ 371"/>
        <xdr:cNvCxnSpPr/>
      </xdr:nvCxnSpPr>
      <xdr:spPr>
        <a:xfrm>
          <a:off x="1320800" y="130429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160782</xdr:rowOff>
    </xdr:from>
    <xdr:to>
      <xdr:col>24</xdr:col>
      <xdr:colOff>76200</xdr:colOff>
      <xdr:row>76</xdr:row>
      <xdr:rowOff>90932</xdr:rowOff>
    </xdr:to>
    <xdr:sp macro="" textlink="">
      <xdr:nvSpPr>
        <xdr:cNvPr id="382" name="楕円 381"/>
        <xdr:cNvSpPr/>
      </xdr:nvSpPr>
      <xdr:spPr>
        <a:xfrm>
          <a:off x="4775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5859</xdr:rowOff>
    </xdr:from>
    <xdr:ext cx="762000" cy="259045"/>
    <xdr:sp macro="" textlink="">
      <xdr:nvSpPr>
        <xdr:cNvPr id="383" name="公債費該当値テキスト"/>
        <xdr:cNvSpPr txBox="1"/>
      </xdr:nvSpPr>
      <xdr:spPr>
        <a:xfrm>
          <a:off x="4914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4" name="楕円 383"/>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85" name="テキスト ボックス 384"/>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86" name="楕円 385"/>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87" name="テキスト ボックス 386"/>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151637</xdr:rowOff>
    </xdr:from>
    <xdr:to>
      <xdr:col>11</xdr:col>
      <xdr:colOff>60325</xdr:colOff>
      <xdr:row>76</xdr:row>
      <xdr:rowOff>81787</xdr:rowOff>
    </xdr:to>
    <xdr:sp macro="" textlink="">
      <xdr:nvSpPr>
        <xdr:cNvPr id="388" name="楕円 387"/>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91965</xdr:rowOff>
    </xdr:from>
    <xdr:ext cx="762000" cy="259045"/>
    <xdr:sp macro="" textlink="">
      <xdr:nvSpPr>
        <xdr:cNvPr id="389" name="テキスト ボックス 388"/>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0" name="楕円 389"/>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1" name="テキスト ボックス 390"/>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幼児教育・保育無償化の影響で普通交付税が増加した影響で、経常収支比率</a:t>
          </a:r>
          <a:r>
            <a:rPr kumimoji="1" lang="en-US" altLang="ja-JP" sz="1300">
              <a:latin typeface="ＭＳ Ｐゴシック" panose="020B0600070205080204" pitchFamily="50" charset="-128"/>
              <a:ea typeface="ＭＳ Ｐゴシック" panose="020B0600070205080204" pitchFamily="50" charset="-128"/>
            </a:rPr>
            <a:t>86.9</a:t>
          </a:r>
          <a:r>
            <a:rPr kumimoji="1" lang="ja-JP" altLang="en-US" sz="1300">
              <a:latin typeface="ＭＳ Ｐゴシック" panose="020B0600070205080204" pitchFamily="50" charset="-128"/>
              <a:ea typeface="ＭＳ Ｐゴシック" panose="020B0600070205080204" pitchFamily="50" charset="-128"/>
            </a:rPr>
            <a:t>％から公債費に対する経常収支比率</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％を差し引いた公債費以外の経常収支比率は、前年度比で</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ポイント改善しました。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類似団体平均を上回る人件費及び物件費について、引き続き歳出抑制に努めます。</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129287</xdr:rowOff>
    </xdr:from>
    <xdr:to>
      <xdr:col>82</xdr:col>
      <xdr:colOff>107950</xdr:colOff>
      <xdr:row>78</xdr:row>
      <xdr:rowOff>76708</xdr:rowOff>
    </xdr:to>
    <xdr:cxnSp macro="">
      <xdr:nvCxnSpPr>
        <xdr:cNvPr id="422" name="直線コネクタ 421"/>
        <xdr:cNvCxnSpPr/>
      </xdr:nvCxnSpPr>
      <xdr:spPr>
        <a:xfrm flipV="1">
          <a:off x="15671800" y="13330937"/>
          <a:ext cx="8382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21844</xdr:rowOff>
    </xdr:from>
    <xdr:to>
      <xdr:col>78</xdr:col>
      <xdr:colOff>69850</xdr:colOff>
      <xdr:row>78</xdr:row>
      <xdr:rowOff>76708</xdr:rowOff>
    </xdr:to>
    <xdr:cxnSp macro="">
      <xdr:nvCxnSpPr>
        <xdr:cNvPr id="425" name="直線コネクタ 424"/>
        <xdr:cNvCxnSpPr/>
      </xdr:nvCxnSpPr>
      <xdr:spPr>
        <a:xfrm>
          <a:off x="14782800" y="133949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21844</xdr:rowOff>
    </xdr:from>
    <xdr:to>
      <xdr:col>73</xdr:col>
      <xdr:colOff>180975</xdr:colOff>
      <xdr:row>78</xdr:row>
      <xdr:rowOff>104139</xdr:rowOff>
    </xdr:to>
    <xdr:cxnSp macro="">
      <xdr:nvCxnSpPr>
        <xdr:cNvPr id="428" name="直線コネクタ 427"/>
        <xdr:cNvCxnSpPr/>
      </xdr:nvCxnSpPr>
      <xdr:spPr>
        <a:xfrm flipV="1">
          <a:off x="13893800" y="13394944"/>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72137</xdr:rowOff>
    </xdr:from>
    <xdr:to>
      <xdr:col>69</xdr:col>
      <xdr:colOff>92075</xdr:colOff>
      <xdr:row>78</xdr:row>
      <xdr:rowOff>104139</xdr:rowOff>
    </xdr:to>
    <xdr:cxnSp macro="">
      <xdr:nvCxnSpPr>
        <xdr:cNvPr id="431" name="直線コネクタ 430"/>
        <xdr:cNvCxnSpPr/>
      </xdr:nvCxnSpPr>
      <xdr:spPr>
        <a:xfrm>
          <a:off x="13004800" y="134452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78487</xdr:rowOff>
    </xdr:from>
    <xdr:to>
      <xdr:col>82</xdr:col>
      <xdr:colOff>158750</xdr:colOff>
      <xdr:row>78</xdr:row>
      <xdr:rowOff>8637</xdr:rowOff>
    </xdr:to>
    <xdr:sp macro="" textlink="">
      <xdr:nvSpPr>
        <xdr:cNvPr id="441" name="楕円 440"/>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95014</xdr:rowOff>
    </xdr:from>
    <xdr:ext cx="762000" cy="259045"/>
    <xdr:sp macro="" textlink="">
      <xdr:nvSpPr>
        <xdr:cNvPr id="442" name="公債費以外該当値テキスト"/>
        <xdr:cNvSpPr txBox="1"/>
      </xdr:nvSpPr>
      <xdr:spPr>
        <a:xfrm>
          <a:off x="16598900" y="1312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25908</xdr:rowOff>
    </xdr:from>
    <xdr:to>
      <xdr:col>78</xdr:col>
      <xdr:colOff>120650</xdr:colOff>
      <xdr:row>78</xdr:row>
      <xdr:rowOff>127508</xdr:rowOff>
    </xdr:to>
    <xdr:sp macro="" textlink="">
      <xdr:nvSpPr>
        <xdr:cNvPr id="443" name="楕円 442"/>
        <xdr:cNvSpPr/>
      </xdr:nvSpPr>
      <xdr:spPr>
        <a:xfrm>
          <a:off x="15621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112285</xdr:rowOff>
    </xdr:from>
    <xdr:ext cx="736600" cy="259045"/>
    <xdr:sp macro="" textlink="">
      <xdr:nvSpPr>
        <xdr:cNvPr id="444" name="テキスト ボックス 443"/>
        <xdr:cNvSpPr txBox="1"/>
      </xdr:nvSpPr>
      <xdr:spPr>
        <a:xfrm>
          <a:off x="15290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142494</xdr:rowOff>
    </xdr:from>
    <xdr:to>
      <xdr:col>74</xdr:col>
      <xdr:colOff>31750</xdr:colOff>
      <xdr:row>78</xdr:row>
      <xdr:rowOff>72644</xdr:rowOff>
    </xdr:to>
    <xdr:sp macro="" textlink="">
      <xdr:nvSpPr>
        <xdr:cNvPr id="445" name="楕円 444"/>
        <xdr:cNvSpPr/>
      </xdr:nvSpPr>
      <xdr:spPr>
        <a:xfrm>
          <a:off x="14732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57421</xdr:rowOff>
    </xdr:from>
    <xdr:ext cx="762000" cy="259045"/>
    <xdr:sp macro="" textlink="">
      <xdr:nvSpPr>
        <xdr:cNvPr id="446" name="テキスト ボックス 445"/>
        <xdr:cNvSpPr txBox="1"/>
      </xdr:nvSpPr>
      <xdr:spPr>
        <a:xfrm>
          <a:off x="14401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47" name="楕円 446"/>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8" name="テキスト ボックス 447"/>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21337</xdr:rowOff>
    </xdr:from>
    <xdr:to>
      <xdr:col>65</xdr:col>
      <xdr:colOff>53975</xdr:colOff>
      <xdr:row>78</xdr:row>
      <xdr:rowOff>122937</xdr:rowOff>
    </xdr:to>
    <xdr:sp macro="" textlink="">
      <xdr:nvSpPr>
        <xdr:cNvPr id="449" name="楕円 448"/>
        <xdr:cNvSpPr/>
      </xdr:nvSpPr>
      <xdr:spPr>
        <a:xfrm>
          <a:off x="12954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107714</xdr:rowOff>
    </xdr:from>
    <xdr:ext cx="762000" cy="259045"/>
    <xdr:sp macro="" textlink="">
      <xdr:nvSpPr>
        <xdr:cNvPr id="450" name="テキスト ボックス 449"/>
        <xdr:cNvSpPr txBox="1"/>
      </xdr:nvSpPr>
      <xdr:spPr>
        <a:xfrm>
          <a:off x="12623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81830</xdr:rowOff>
    </xdr:from>
    <xdr:to>
      <xdr:col>29</xdr:col>
      <xdr:colOff>127000</xdr:colOff>
      <xdr:row>16</xdr:row>
      <xdr:rowOff>128921</xdr:rowOff>
    </xdr:to>
    <xdr:cxnSp macro="">
      <xdr:nvCxnSpPr>
        <xdr:cNvPr id="52" name="直線コネクタ 51"/>
        <xdr:cNvCxnSpPr/>
      </xdr:nvCxnSpPr>
      <xdr:spPr bwMode="auto">
        <a:xfrm flipV="1">
          <a:off x="5003800" y="2872655"/>
          <a:ext cx="647700" cy="47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128921</xdr:rowOff>
    </xdr:from>
    <xdr:to>
      <xdr:col>26</xdr:col>
      <xdr:colOff>50800</xdr:colOff>
      <xdr:row>16</xdr:row>
      <xdr:rowOff>152581</xdr:rowOff>
    </xdr:to>
    <xdr:cxnSp macro="">
      <xdr:nvCxnSpPr>
        <xdr:cNvPr id="55" name="直線コネクタ 54"/>
        <xdr:cNvCxnSpPr/>
      </xdr:nvCxnSpPr>
      <xdr:spPr bwMode="auto">
        <a:xfrm flipV="1">
          <a:off x="4305300" y="2919746"/>
          <a:ext cx="698500" cy="23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152581</xdr:rowOff>
    </xdr:from>
    <xdr:to>
      <xdr:col>22</xdr:col>
      <xdr:colOff>114300</xdr:colOff>
      <xdr:row>16</xdr:row>
      <xdr:rowOff>163522</xdr:rowOff>
    </xdr:to>
    <xdr:cxnSp macro="">
      <xdr:nvCxnSpPr>
        <xdr:cNvPr id="58" name="直線コネクタ 57"/>
        <xdr:cNvCxnSpPr/>
      </xdr:nvCxnSpPr>
      <xdr:spPr bwMode="auto">
        <a:xfrm flipV="1">
          <a:off x="3606800" y="2943406"/>
          <a:ext cx="698500" cy="10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163522</xdr:rowOff>
    </xdr:from>
    <xdr:to>
      <xdr:col>18</xdr:col>
      <xdr:colOff>177800</xdr:colOff>
      <xdr:row>17</xdr:row>
      <xdr:rowOff>2228</xdr:rowOff>
    </xdr:to>
    <xdr:cxnSp macro="">
      <xdr:nvCxnSpPr>
        <xdr:cNvPr id="61" name="直線コネクタ 60"/>
        <xdr:cNvCxnSpPr/>
      </xdr:nvCxnSpPr>
      <xdr:spPr bwMode="auto">
        <a:xfrm flipV="1">
          <a:off x="2908300" y="2954347"/>
          <a:ext cx="698500" cy="10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31030</xdr:rowOff>
    </xdr:from>
    <xdr:to>
      <xdr:col>29</xdr:col>
      <xdr:colOff>177800</xdr:colOff>
      <xdr:row>16</xdr:row>
      <xdr:rowOff>132630</xdr:rowOff>
    </xdr:to>
    <xdr:sp macro="" textlink="">
      <xdr:nvSpPr>
        <xdr:cNvPr id="71" name="楕円 70"/>
        <xdr:cNvSpPr/>
      </xdr:nvSpPr>
      <xdr:spPr bwMode="auto">
        <a:xfrm>
          <a:off x="5600700" y="2821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47557</xdr:rowOff>
    </xdr:from>
    <xdr:ext cx="762000" cy="259045"/>
    <xdr:sp macro="" textlink="">
      <xdr:nvSpPr>
        <xdr:cNvPr id="72" name="人口1人当たり決算額の推移該当値テキスト130"/>
        <xdr:cNvSpPr txBox="1"/>
      </xdr:nvSpPr>
      <xdr:spPr>
        <a:xfrm>
          <a:off x="5740400" y="2666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78121</xdr:rowOff>
    </xdr:from>
    <xdr:to>
      <xdr:col>26</xdr:col>
      <xdr:colOff>101600</xdr:colOff>
      <xdr:row>17</xdr:row>
      <xdr:rowOff>8271</xdr:rowOff>
    </xdr:to>
    <xdr:sp macro="" textlink="">
      <xdr:nvSpPr>
        <xdr:cNvPr id="73" name="楕円 72"/>
        <xdr:cNvSpPr/>
      </xdr:nvSpPr>
      <xdr:spPr bwMode="auto">
        <a:xfrm>
          <a:off x="4953000" y="2868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18448</xdr:rowOff>
    </xdr:from>
    <xdr:ext cx="736600" cy="259045"/>
    <xdr:sp macro="" textlink="">
      <xdr:nvSpPr>
        <xdr:cNvPr id="74" name="テキスト ボックス 73"/>
        <xdr:cNvSpPr txBox="1"/>
      </xdr:nvSpPr>
      <xdr:spPr>
        <a:xfrm>
          <a:off x="4622800" y="2637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101781</xdr:rowOff>
    </xdr:from>
    <xdr:to>
      <xdr:col>22</xdr:col>
      <xdr:colOff>165100</xdr:colOff>
      <xdr:row>17</xdr:row>
      <xdr:rowOff>31931</xdr:rowOff>
    </xdr:to>
    <xdr:sp macro="" textlink="">
      <xdr:nvSpPr>
        <xdr:cNvPr id="75" name="楕円 74"/>
        <xdr:cNvSpPr/>
      </xdr:nvSpPr>
      <xdr:spPr bwMode="auto">
        <a:xfrm>
          <a:off x="4254500" y="2892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42108</xdr:rowOff>
    </xdr:from>
    <xdr:ext cx="762000" cy="259045"/>
    <xdr:sp macro="" textlink="">
      <xdr:nvSpPr>
        <xdr:cNvPr id="76" name="テキスト ボックス 75"/>
        <xdr:cNvSpPr txBox="1"/>
      </xdr:nvSpPr>
      <xdr:spPr>
        <a:xfrm>
          <a:off x="3924300" y="266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112722</xdr:rowOff>
    </xdr:from>
    <xdr:to>
      <xdr:col>19</xdr:col>
      <xdr:colOff>38100</xdr:colOff>
      <xdr:row>17</xdr:row>
      <xdr:rowOff>42872</xdr:rowOff>
    </xdr:to>
    <xdr:sp macro="" textlink="">
      <xdr:nvSpPr>
        <xdr:cNvPr id="77" name="楕円 76"/>
        <xdr:cNvSpPr/>
      </xdr:nvSpPr>
      <xdr:spPr bwMode="auto">
        <a:xfrm>
          <a:off x="3556000" y="2903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53049</xdr:rowOff>
    </xdr:from>
    <xdr:ext cx="762000" cy="259045"/>
    <xdr:sp macro="" textlink="">
      <xdr:nvSpPr>
        <xdr:cNvPr id="78" name="テキスト ボックス 77"/>
        <xdr:cNvSpPr txBox="1"/>
      </xdr:nvSpPr>
      <xdr:spPr>
        <a:xfrm>
          <a:off x="3225800" y="267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122878</xdr:rowOff>
    </xdr:from>
    <xdr:to>
      <xdr:col>15</xdr:col>
      <xdr:colOff>101600</xdr:colOff>
      <xdr:row>17</xdr:row>
      <xdr:rowOff>53028</xdr:rowOff>
    </xdr:to>
    <xdr:sp macro="" textlink="">
      <xdr:nvSpPr>
        <xdr:cNvPr id="79" name="楕円 78"/>
        <xdr:cNvSpPr/>
      </xdr:nvSpPr>
      <xdr:spPr bwMode="auto">
        <a:xfrm>
          <a:off x="2857500" y="2913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63205</xdr:rowOff>
    </xdr:from>
    <xdr:ext cx="762000" cy="259045"/>
    <xdr:sp macro="" textlink="">
      <xdr:nvSpPr>
        <xdr:cNvPr id="80" name="テキスト ボックス 79"/>
        <xdr:cNvSpPr txBox="1"/>
      </xdr:nvSpPr>
      <xdr:spPr>
        <a:xfrm>
          <a:off x="2527300" y="26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71385</xdr:rowOff>
    </xdr:from>
    <xdr:to>
      <xdr:col>29</xdr:col>
      <xdr:colOff>127000</xdr:colOff>
      <xdr:row>37</xdr:row>
      <xdr:rowOff>56330</xdr:rowOff>
    </xdr:to>
    <xdr:cxnSp macro="">
      <xdr:nvCxnSpPr>
        <xdr:cNvPr id="115" name="直線コネクタ 114"/>
        <xdr:cNvCxnSpPr/>
      </xdr:nvCxnSpPr>
      <xdr:spPr bwMode="auto">
        <a:xfrm>
          <a:off x="5003800" y="7024635"/>
          <a:ext cx="647700" cy="156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71385</xdr:rowOff>
    </xdr:from>
    <xdr:to>
      <xdr:col>26</xdr:col>
      <xdr:colOff>50800</xdr:colOff>
      <xdr:row>36</xdr:row>
      <xdr:rowOff>158841</xdr:rowOff>
    </xdr:to>
    <xdr:cxnSp macro="">
      <xdr:nvCxnSpPr>
        <xdr:cNvPr id="118" name="直線コネクタ 117"/>
        <xdr:cNvCxnSpPr/>
      </xdr:nvCxnSpPr>
      <xdr:spPr bwMode="auto">
        <a:xfrm flipV="1">
          <a:off x="4305300" y="7024635"/>
          <a:ext cx="698500" cy="87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158841</xdr:rowOff>
    </xdr:from>
    <xdr:to>
      <xdr:col>22</xdr:col>
      <xdr:colOff>114300</xdr:colOff>
      <xdr:row>37</xdr:row>
      <xdr:rowOff>58355</xdr:rowOff>
    </xdr:to>
    <xdr:cxnSp macro="">
      <xdr:nvCxnSpPr>
        <xdr:cNvPr id="121" name="直線コネクタ 120"/>
        <xdr:cNvCxnSpPr/>
      </xdr:nvCxnSpPr>
      <xdr:spPr bwMode="auto">
        <a:xfrm flipV="1">
          <a:off x="3606800" y="7112091"/>
          <a:ext cx="698500" cy="70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32196</xdr:rowOff>
    </xdr:from>
    <xdr:to>
      <xdr:col>18</xdr:col>
      <xdr:colOff>177800</xdr:colOff>
      <xdr:row>37</xdr:row>
      <xdr:rowOff>58355</xdr:rowOff>
    </xdr:to>
    <xdr:cxnSp macro="">
      <xdr:nvCxnSpPr>
        <xdr:cNvPr id="124" name="直線コネクタ 123"/>
        <xdr:cNvCxnSpPr/>
      </xdr:nvCxnSpPr>
      <xdr:spPr bwMode="auto">
        <a:xfrm>
          <a:off x="2908300" y="7156896"/>
          <a:ext cx="698500" cy="26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5530</xdr:rowOff>
    </xdr:from>
    <xdr:to>
      <xdr:col>29</xdr:col>
      <xdr:colOff>177800</xdr:colOff>
      <xdr:row>37</xdr:row>
      <xdr:rowOff>107130</xdr:rowOff>
    </xdr:to>
    <xdr:sp macro="" textlink="">
      <xdr:nvSpPr>
        <xdr:cNvPr id="134" name="楕円 133"/>
        <xdr:cNvSpPr/>
      </xdr:nvSpPr>
      <xdr:spPr bwMode="auto">
        <a:xfrm>
          <a:off x="5600700" y="7130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149057</xdr:rowOff>
    </xdr:from>
    <xdr:ext cx="762000" cy="259045"/>
    <xdr:sp macro="" textlink="">
      <xdr:nvSpPr>
        <xdr:cNvPr id="135" name="人口1人当たり決算額の推移該当値テキスト445"/>
        <xdr:cNvSpPr txBox="1"/>
      </xdr:nvSpPr>
      <xdr:spPr>
        <a:xfrm>
          <a:off x="5740400" y="71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20585</xdr:rowOff>
    </xdr:from>
    <xdr:to>
      <xdr:col>26</xdr:col>
      <xdr:colOff>101600</xdr:colOff>
      <xdr:row>36</xdr:row>
      <xdr:rowOff>122185</xdr:rowOff>
    </xdr:to>
    <xdr:sp macro="" textlink="">
      <xdr:nvSpPr>
        <xdr:cNvPr id="136" name="楕円 135"/>
        <xdr:cNvSpPr/>
      </xdr:nvSpPr>
      <xdr:spPr bwMode="auto">
        <a:xfrm>
          <a:off x="4953000" y="6973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106962</xdr:rowOff>
    </xdr:from>
    <xdr:ext cx="736600" cy="259045"/>
    <xdr:sp macro="" textlink="">
      <xdr:nvSpPr>
        <xdr:cNvPr id="137" name="テキスト ボックス 136"/>
        <xdr:cNvSpPr txBox="1"/>
      </xdr:nvSpPr>
      <xdr:spPr>
        <a:xfrm>
          <a:off x="4622800" y="7060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108041</xdr:rowOff>
    </xdr:from>
    <xdr:to>
      <xdr:col>22</xdr:col>
      <xdr:colOff>165100</xdr:colOff>
      <xdr:row>37</xdr:row>
      <xdr:rowOff>38191</xdr:rowOff>
    </xdr:to>
    <xdr:sp macro="" textlink="">
      <xdr:nvSpPr>
        <xdr:cNvPr id="138" name="楕円 137"/>
        <xdr:cNvSpPr/>
      </xdr:nvSpPr>
      <xdr:spPr bwMode="auto">
        <a:xfrm>
          <a:off x="4254500" y="7061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22968</xdr:rowOff>
    </xdr:from>
    <xdr:ext cx="762000" cy="259045"/>
    <xdr:sp macro="" textlink="">
      <xdr:nvSpPr>
        <xdr:cNvPr id="139" name="テキスト ボックス 138"/>
        <xdr:cNvSpPr txBox="1"/>
      </xdr:nvSpPr>
      <xdr:spPr>
        <a:xfrm>
          <a:off x="3924300" y="714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7555</xdr:rowOff>
    </xdr:from>
    <xdr:to>
      <xdr:col>19</xdr:col>
      <xdr:colOff>38100</xdr:colOff>
      <xdr:row>37</xdr:row>
      <xdr:rowOff>109155</xdr:rowOff>
    </xdr:to>
    <xdr:sp macro="" textlink="">
      <xdr:nvSpPr>
        <xdr:cNvPr id="140" name="楕円 139"/>
        <xdr:cNvSpPr/>
      </xdr:nvSpPr>
      <xdr:spPr bwMode="auto">
        <a:xfrm>
          <a:off x="3556000" y="7132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93932</xdr:rowOff>
    </xdr:from>
    <xdr:ext cx="762000" cy="259045"/>
    <xdr:sp macro="" textlink="">
      <xdr:nvSpPr>
        <xdr:cNvPr id="141" name="テキスト ボックス 140"/>
        <xdr:cNvSpPr txBox="1"/>
      </xdr:nvSpPr>
      <xdr:spPr>
        <a:xfrm>
          <a:off x="3225800" y="721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152846</xdr:rowOff>
    </xdr:from>
    <xdr:to>
      <xdr:col>15</xdr:col>
      <xdr:colOff>101600</xdr:colOff>
      <xdr:row>37</xdr:row>
      <xdr:rowOff>82996</xdr:rowOff>
    </xdr:to>
    <xdr:sp macro="" textlink="">
      <xdr:nvSpPr>
        <xdr:cNvPr id="142" name="楕円 141"/>
        <xdr:cNvSpPr/>
      </xdr:nvSpPr>
      <xdr:spPr bwMode="auto">
        <a:xfrm>
          <a:off x="2857500" y="7106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67773</xdr:rowOff>
    </xdr:from>
    <xdr:ext cx="762000" cy="259045"/>
    <xdr:sp macro="" textlink="">
      <xdr:nvSpPr>
        <xdr:cNvPr id="143" name="テキスト ボックス 142"/>
        <xdr:cNvSpPr txBox="1"/>
      </xdr:nvSpPr>
      <xdr:spPr>
        <a:xfrm>
          <a:off x="2527300" y="719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30,494
30,279
90.33
14,807,292
14,434,908
334,594
6,908,795
8,593,917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7969</xdr:rowOff>
    </xdr:from>
    <xdr:to>
      <xdr:col>24</xdr:col>
      <xdr:colOff>63500</xdr:colOff>
      <xdr:row>35</xdr:row>
      <xdr:rowOff>112706</xdr:rowOff>
    </xdr:to>
    <xdr:cxnSp macro="">
      <xdr:nvCxnSpPr>
        <xdr:cNvPr id="61" name="直線コネクタ 60"/>
        <xdr:cNvCxnSpPr/>
      </xdr:nvCxnSpPr>
      <xdr:spPr>
        <a:xfrm flipV="1">
          <a:off x="3797300" y="5837269"/>
          <a:ext cx="838200" cy="27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112706</xdr:rowOff>
    </xdr:from>
    <xdr:to>
      <xdr:col>19</xdr:col>
      <xdr:colOff>177800</xdr:colOff>
      <xdr:row>35</xdr:row>
      <xdr:rowOff>127870</xdr:rowOff>
    </xdr:to>
    <xdr:cxnSp macro="">
      <xdr:nvCxnSpPr>
        <xdr:cNvPr id="64" name="直線コネクタ 63"/>
        <xdr:cNvCxnSpPr/>
      </xdr:nvCxnSpPr>
      <xdr:spPr>
        <a:xfrm flipV="1">
          <a:off x="2908300" y="6113456"/>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120593</xdr:rowOff>
    </xdr:from>
    <xdr:to>
      <xdr:col>15</xdr:col>
      <xdr:colOff>50800</xdr:colOff>
      <xdr:row>35</xdr:row>
      <xdr:rowOff>127870</xdr:rowOff>
    </xdr:to>
    <xdr:cxnSp macro="">
      <xdr:nvCxnSpPr>
        <xdr:cNvPr id="67" name="直線コネクタ 66"/>
        <xdr:cNvCxnSpPr/>
      </xdr:nvCxnSpPr>
      <xdr:spPr>
        <a:xfrm>
          <a:off x="2019300" y="6121343"/>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118535</xdr:rowOff>
    </xdr:from>
    <xdr:to>
      <xdr:col>10</xdr:col>
      <xdr:colOff>114300</xdr:colOff>
      <xdr:row>35</xdr:row>
      <xdr:rowOff>120593</xdr:rowOff>
    </xdr:to>
    <xdr:cxnSp macro="">
      <xdr:nvCxnSpPr>
        <xdr:cNvPr id="70" name="直線コネクタ 69"/>
        <xdr:cNvCxnSpPr/>
      </xdr:nvCxnSpPr>
      <xdr:spPr>
        <a:xfrm>
          <a:off x="1130300" y="6119285"/>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128619</xdr:rowOff>
    </xdr:from>
    <xdr:to>
      <xdr:col>24</xdr:col>
      <xdr:colOff>114300</xdr:colOff>
      <xdr:row>34</xdr:row>
      <xdr:rowOff>58769</xdr:rowOff>
    </xdr:to>
    <xdr:sp macro="" textlink="">
      <xdr:nvSpPr>
        <xdr:cNvPr id="80" name="楕円 79"/>
        <xdr:cNvSpPr/>
      </xdr:nvSpPr>
      <xdr:spPr>
        <a:xfrm>
          <a:off x="4584700" y="578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151496</xdr:rowOff>
    </xdr:from>
    <xdr:ext cx="534377" cy="259045"/>
    <xdr:sp macro="" textlink="">
      <xdr:nvSpPr>
        <xdr:cNvPr id="81" name="人件費該当値テキスト"/>
        <xdr:cNvSpPr txBox="1"/>
      </xdr:nvSpPr>
      <xdr:spPr>
        <a:xfrm>
          <a:off x="4686300" y="563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61906</xdr:rowOff>
    </xdr:from>
    <xdr:to>
      <xdr:col>20</xdr:col>
      <xdr:colOff>38100</xdr:colOff>
      <xdr:row>35</xdr:row>
      <xdr:rowOff>163506</xdr:rowOff>
    </xdr:to>
    <xdr:sp macro="" textlink="">
      <xdr:nvSpPr>
        <xdr:cNvPr id="82" name="楕円 81"/>
        <xdr:cNvSpPr/>
      </xdr:nvSpPr>
      <xdr:spPr>
        <a:xfrm>
          <a:off x="3746500" y="606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8583</xdr:rowOff>
    </xdr:from>
    <xdr:ext cx="534377" cy="259045"/>
    <xdr:sp macro="" textlink="">
      <xdr:nvSpPr>
        <xdr:cNvPr id="83" name="テキスト ボックス 82"/>
        <xdr:cNvSpPr txBox="1"/>
      </xdr:nvSpPr>
      <xdr:spPr>
        <a:xfrm>
          <a:off x="3530111" y="583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77070</xdr:rowOff>
    </xdr:from>
    <xdr:to>
      <xdr:col>15</xdr:col>
      <xdr:colOff>101600</xdr:colOff>
      <xdr:row>36</xdr:row>
      <xdr:rowOff>7220</xdr:rowOff>
    </xdr:to>
    <xdr:sp macro="" textlink="">
      <xdr:nvSpPr>
        <xdr:cNvPr id="84" name="楕円 83"/>
        <xdr:cNvSpPr/>
      </xdr:nvSpPr>
      <xdr:spPr>
        <a:xfrm>
          <a:off x="2857500" y="607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23747</xdr:rowOff>
    </xdr:from>
    <xdr:ext cx="534377" cy="259045"/>
    <xdr:sp macro="" textlink="">
      <xdr:nvSpPr>
        <xdr:cNvPr id="85" name="テキスト ボックス 84"/>
        <xdr:cNvSpPr txBox="1"/>
      </xdr:nvSpPr>
      <xdr:spPr>
        <a:xfrm>
          <a:off x="2641111" y="585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69793</xdr:rowOff>
    </xdr:from>
    <xdr:to>
      <xdr:col>10</xdr:col>
      <xdr:colOff>165100</xdr:colOff>
      <xdr:row>35</xdr:row>
      <xdr:rowOff>171393</xdr:rowOff>
    </xdr:to>
    <xdr:sp macro="" textlink="">
      <xdr:nvSpPr>
        <xdr:cNvPr id="86" name="楕円 85"/>
        <xdr:cNvSpPr/>
      </xdr:nvSpPr>
      <xdr:spPr>
        <a:xfrm>
          <a:off x="1968500" y="607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16470</xdr:rowOff>
    </xdr:from>
    <xdr:ext cx="534377" cy="259045"/>
    <xdr:sp macro="" textlink="">
      <xdr:nvSpPr>
        <xdr:cNvPr id="87" name="テキスト ボックス 86"/>
        <xdr:cNvSpPr txBox="1"/>
      </xdr:nvSpPr>
      <xdr:spPr>
        <a:xfrm>
          <a:off x="1752111" y="584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67735</xdr:rowOff>
    </xdr:from>
    <xdr:to>
      <xdr:col>6</xdr:col>
      <xdr:colOff>38100</xdr:colOff>
      <xdr:row>35</xdr:row>
      <xdr:rowOff>169335</xdr:rowOff>
    </xdr:to>
    <xdr:sp macro="" textlink="">
      <xdr:nvSpPr>
        <xdr:cNvPr id="88" name="楕円 87"/>
        <xdr:cNvSpPr/>
      </xdr:nvSpPr>
      <xdr:spPr>
        <a:xfrm>
          <a:off x="1079500" y="60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14412</xdr:rowOff>
    </xdr:from>
    <xdr:ext cx="534377" cy="259045"/>
    <xdr:sp macro="" textlink="">
      <xdr:nvSpPr>
        <xdr:cNvPr id="89" name="テキスト ボックス 88"/>
        <xdr:cNvSpPr txBox="1"/>
      </xdr:nvSpPr>
      <xdr:spPr>
        <a:xfrm>
          <a:off x="863111" y="584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156273</xdr:rowOff>
    </xdr:from>
    <xdr:to>
      <xdr:col>24</xdr:col>
      <xdr:colOff>63500</xdr:colOff>
      <xdr:row>57</xdr:row>
      <xdr:rowOff>33156</xdr:rowOff>
    </xdr:to>
    <xdr:cxnSp macro="">
      <xdr:nvCxnSpPr>
        <xdr:cNvPr id="121" name="直線コネクタ 120"/>
        <xdr:cNvCxnSpPr/>
      </xdr:nvCxnSpPr>
      <xdr:spPr>
        <a:xfrm>
          <a:off x="3797300" y="9757473"/>
          <a:ext cx="838200" cy="4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156273</xdr:rowOff>
    </xdr:from>
    <xdr:to>
      <xdr:col>19</xdr:col>
      <xdr:colOff>177800</xdr:colOff>
      <xdr:row>57</xdr:row>
      <xdr:rowOff>47982</xdr:rowOff>
    </xdr:to>
    <xdr:cxnSp macro="">
      <xdr:nvCxnSpPr>
        <xdr:cNvPr id="124" name="直線コネクタ 123"/>
        <xdr:cNvCxnSpPr/>
      </xdr:nvCxnSpPr>
      <xdr:spPr>
        <a:xfrm flipV="1">
          <a:off x="2908300" y="9757473"/>
          <a:ext cx="889000" cy="6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47705</xdr:rowOff>
    </xdr:from>
    <xdr:to>
      <xdr:col>15</xdr:col>
      <xdr:colOff>50800</xdr:colOff>
      <xdr:row>57</xdr:row>
      <xdr:rowOff>47982</xdr:rowOff>
    </xdr:to>
    <xdr:cxnSp macro="">
      <xdr:nvCxnSpPr>
        <xdr:cNvPr id="127" name="直線コネクタ 126"/>
        <xdr:cNvCxnSpPr/>
      </xdr:nvCxnSpPr>
      <xdr:spPr>
        <a:xfrm>
          <a:off x="2019300" y="9820355"/>
          <a:ext cx="88900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134764</xdr:rowOff>
    </xdr:from>
    <xdr:ext cx="534377" cy="259045"/>
    <xdr:sp macro="" textlink="">
      <xdr:nvSpPr>
        <xdr:cNvPr id="129" name="テキスト ボックス 128"/>
        <xdr:cNvSpPr txBox="1"/>
      </xdr:nvSpPr>
      <xdr:spPr>
        <a:xfrm>
          <a:off x="2641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24453</xdr:rowOff>
    </xdr:from>
    <xdr:to>
      <xdr:col>10</xdr:col>
      <xdr:colOff>114300</xdr:colOff>
      <xdr:row>57</xdr:row>
      <xdr:rowOff>47705</xdr:rowOff>
    </xdr:to>
    <xdr:cxnSp macro="">
      <xdr:nvCxnSpPr>
        <xdr:cNvPr id="130" name="直線コネクタ 129"/>
        <xdr:cNvCxnSpPr/>
      </xdr:nvCxnSpPr>
      <xdr:spPr>
        <a:xfrm>
          <a:off x="1130300" y="9797103"/>
          <a:ext cx="889000" cy="2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12969</xdr:rowOff>
    </xdr:from>
    <xdr:ext cx="534377" cy="259045"/>
    <xdr:sp macro="" textlink="">
      <xdr:nvSpPr>
        <xdr:cNvPr id="134" name="テキスト ボックス 133"/>
        <xdr:cNvSpPr txBox="1"/>
      </xdr:nvSpPr>
      <xdr:spPr>
        <a:xfrm>
          <a:off x="863111" y="99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153806</xdr:rowOff>
    </xdr:from>
    <xdr:to>
      <xdr:col>24</xdr:col>
      <xdr:colOff>114300</xdr:colOff>
      <xdr:row>57</xdr:row>
      <xdr:rowOff>83956</xdr:rowOff>
    </xdr:to>
    <xdr:sp macro="" textlink="">
      <xdr:nvSpPr>
        <xdr:cNvPr id="140" name="楕円 139"/>
        <xdr:cNvSpPr/>
      </xdr:nvSpPr>
      <xdr:spPr>
        <a:xfrm>
          <a:off x="4584700" y="975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5233</xdr:rowOff>
    </xdr:from>
    <xdr:ext cx="534377" cy="259045"/>
    <xdr:sp macro="" textlink="">
      <xdr:nvSpPr>
        <xdr:cNvPr id="141" name="物件費該当値テキスト"/>
        <xdr:cNvSpPr txBox="1"/>
      </xdr:nvSpPr>
      <xdr:spPr>
        <a:xfrm>
          <a:off x="4686300" y="960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105473</xdr:rowOff>
    </xdr:from>
    <xdr:to>
      <xdr:col>20</xdr:col>
      <xdr:colOff>38100</xdr:colOff>
      <xdr:row>57</xdr:row>
      <xdr:rowOff>35623</xdr:rowOff>
    </xdr:to>
    <xdr:sp macro="" textlink="">
      <xdr:nvSpPr>
        <xdr:cNvPr id="142" name="楕円 141"/>
        <xdr:cNvSpPr/>
      </xdr:nvSpPr>
      <xdr:spPr>
        <a:xfrm>
          <a:off x="3746500" y="97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52150</xdr:rowOff>
    </xdr:from>
    <xdr:ext cx="534377" cy="259045"/>
    <xdr:sp macro="" textlink="">
      <xdr:nvSpPr>
        <xdr:cNvPr id="143" name="テキスト ボックス 142"/>
        <xdr:cNvSpPr txBox="1"/>
      </xdr:nvSpPr>
      <xdr:spPr>
        <a:xfrm>
          <a:off x="3530111" y="948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168632</xdr:rowOff>
    </xdr:from>
    <xdr:to>
      <xdr:col>15</xdr:col>
      <xdr:colOff>101600</xdr:colOff>
      <xdr:row>57</xdr:row>
      <xdr:rowOff>98782</xdr:rowOff>
    </xdr:to>
    <xdr:sp macro="" textlink="">
      <xdr:nvSpPr>
        <xdr:cNvPr id="144" name="楕円 143"/>
        <xdr:cNvSpPr/>
      </xdr:nvSpPr>
      <xdr:spPr>
        <a:xfrm>
          <a:off x="2857500" y="976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115309</xdr:rowOff>
    </xdr:from>
    <xdr:ext cx="534377" cy="259045"/>
    <xdr:sp macro="" textlink="">
      <xdr:nvSpPr>
        <xdr:cNvPr id="145" name="テキスト ボックス 144"/>
        <xdr:cNvSpPr txBox="1"/>
      </xdr:nvSpPr>
      <xdr:spPr>
        <a:xfrm>
          <a:off x="2641111" y="954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168355</xdr:rowOff>
    </xdr:from>
    <xdr:to>
      <xdr:col>10</xdr:col>
      <xdr:colOff>165100</xdr:colOff>
      <xdr:row>57</xdr:row>
      <xdr:rowOff>98505</xdr:rowOff>
    </xdr:to>
    <xdr:sp macro="" textlink="">
      <xdr:nvSpPr>
        <xdr:cNvPr id="146" name="楕円 145"/>
        <xdr:cNvSpPr/>
      </xdr:nvSpPr>
      <xdr:spPr>
        <a:xfrm>
          <a:off x="1968500" y="976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115032</xdr:rowOff>
    </xdr:from>
    <xdr:ext cx="534377" cy="259045"/>
    <xdr:sp macro="" textlink="">
      <xdr:nvSpPr>
        <xdr:cNvPr id="147" name="テキスト ボックス 146"/>
        <xdr:cNvSpPr txBox="1"/>
      </xdr:nvSpPr>
      <xdr:spPr>
        <a:xfrm>
          <a:off x="1752111" y="954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145103</xdr:rowOff>
    </xdr:from>
    <xdr:to>
      <xdr:col>6</xdr:col>
      <xdr:colOff>38100</xdr:colOff>
      <xdr:row>57</xdr:row>
      <xdr:rowOff>75253</xdr:rowOff>
    </xdr:to>
    <xdr:sp macro="" textlink="">
      <xdr:nvSpPr>
        <xdr:cNvPr id="148" name="楕円 147"/>
        <xdr:cNvSpPr/>
      </xdr:nvSpPr>
      <xdr:spPr>
        <a:xfrm>
          <a:off x="1079500" y="974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91780</xdr:rowOff>
    </xdr:from>
    <xdr:ext cx="534377" cy="259045"/>
    <xdr:sp macro="" textlink="">
      <xdr:nvSpPr>
        <xdr:cNvPr id="149" name="テキスト ボックス 148"/>
        <xdr:cNvSpPr txBox="1"/>
      </xdr:nvSpPr>
      <xdr:spPr>
        <a:xfrm>
          <a:off x="863111" y="952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63576</xdr:rowOff>
    </xdr:from>
    <xdr:to>
      <xdr:col>24</xdr:col>
      <xdr:colOff>63500</xdr:colOff>
      <xdr:row>77</xdr:row>
      <xdr:rowOff>75978</xdr:rowOff>
    </xdr:to>
    <xdr:cxnSp macro="">
      <xdr:nvCxnSpPr>
        <xdr:cNvPr id="174" name="直線コネクタ 173"/>
        <xdr:cNvCxnSpPr/>
      </xdr:nvCxnSpPr>
      <xdr:spPr>
        <a:xfrm flipV="1">
          <a:off x="3797300" y="13265226"/>
          <a:ext cx="838200" cy="1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75864</xdr:rowOff>
    </xdr:from>
    <xdr:to>
      <xdr:col>19</xdr:col>
      <xdr:colOff>177800</xdr:colOff>
      <xdr:row>77</xdr:row>
      <xdr:rowOff>75978</xdr:rowOff>
    </xdr:to>
    <xdr:cxnSp macro="">
      <xdr:nvCxnSpPr>
        <xdr:cNvPr id="177" name="直線コネクタ 176"/>
        <xdr:cNvCxnSpPr/>
      </xdr:nvCxnSpPr>
      <xdr:spPr>
        <a:xfrm>
          <a:off x="2908300" y="13277514"/>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75864</xdr:rowOff>
    </xdr:from>
    <xdr:to>
      <xdr:col>15</xdr:col>
      <xdr:colOff>50800</xdr:colOff>
      <xdr:row>77</xdr:row>
      <xdr:rowOff>78036</xdr:rowOff>
    </xdr:to>
    <xdr:cxnSp macro="">
      <xdr:nvCxnSpPr>
        <xdr:cNvPr id="180" name="直線コネクタ 179"/>
        <xdr:cNvCxnSpPr/>
      </xdr:nvCxnSpPr>
      <xdr:spPr>
        <a:xfrm flipV="1">
          <a:off x="2019300" y="13277514"/>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73577</xdr:rowOff>
    </xdr:from>
    <xdr:to>
      <xdr:col>10</xdr:col>
      <xdr:colOff>114300</xdr:colOff>
      <xdr:row>77</xdr:row>
      <xdr:rowOff>78036</xdr:rowOff>
    </xdr:to>
    <xdr:cxnSp macro="">
      <xdr:nvCxnSpPr>
        <xdr:cNvPr id="183" name="直線コネクタ 182"/>
        <xdr:cNvCxnSpPr/>
      </xdr:nvCxnSpPr>
      <xdr:spPr>
        <a:xfrm>
          <a:off x="1130300" y="13275227"/>
          <a:ext cx="889000" cy="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12776</xdr:rowOff>
    </xdr:from>
    <xdr:to>
      <xdr:col>24</xdr:col>
      <xdr:colOff>114300</xdr:colOff>
      <xdr:row>77</xdr:row>
      <xdr:rowOff>114376</xdr:rowOff>
    </xdr:to>
    <xdr:sp macro="" textlink="">
      <xdr:nvSpPr>
        <xdr:cNvPr id="193" name="楕円 192"/>
        <xdr:cNvSpPr/>
      </xdr:nvSpPr>
      <xdr:spPr>
        <a:xfrm>
          <a:off x="4584700" y="132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99153</xdr:rowOff>
    </xdr:from>
    <xdr:ext cx="469744" cy="259045"/>
    <xdr:sp macro="" textlink="">
      <xdr:nvSpPr>
        <xdr:cNvPr id="194" name="維持補修費該当値テキスト"/>
        <xdr:cNvSpPr txBox="1"/>
      </xdr:nvSpPr>
      <xdr:spPr>
        <a:xfrm>
          <a:off x="4686300" y="1312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25178</xdr:rowOff>
    </xdr:from>
    <xdr:to>
      <xdr:col>20</xdr:col>
      <xdr:colOff>38100</xdr:colOff>
      <xdr:row>77</xdr:row>
      <xdr:rowOff>126778</xdr:rowOff>
    </xdr:to>
    <xdr:sp macro="" textlink="">
      <xdr:nvSpPr>
        <xdr:cNvPr id="195" name="楕円 194"/>
        <xdr:cNvSpPr/>
      </xdr:nvSpPr>
      <xdr:spPr>
        <a:xfrm>
          <a:off x="3746500" y="1322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117905</xdr:rowOff>
    </xdr:from>
    <xdr:ext cx="469744" cy="259045"/>
    <xdr:sp macro="" textlink="">
      <xdr:nvSpPr>
        <xdr:cNvPr id="196" name="テキスト ボックス 195"/>
        <xdr:cNvSpPr txBox="1"/>
      </xdr:nvSpPr>
      <xdr:spPr>
        <a:xfrm>
          <a:off x="3562428" y="1331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25064</xdr:rowOff>
    </xdr:from>
    <xdr:to>
      <xdr:col>15</xdr:col>
      <xdr:colOff>101600</xdr:colOff>
      <xdr:row>77</xdr:row>
      <xdr:rowOff>126664</xdr:rowOff>
    </xdr:to>
    <xdr:sp macro="" textlink="">
      <xdr:nvSpPr>
        <xdr:cNvPr id="197" name="楕円 196"/>
        <xdr:cNvSpPr/>
      </xdr:nvSpPr>
      <xdr:spPr>
        <a:xfrm>
          <a:off x="2857500" y="132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117791</xdr:rowOff>
    </xdr:from>
    <xdr:ext cx="469744" cy="259045"/>
    <xdr:sp macro="" textlink="">
      <xdr:nvSpPr>
        <xdr:cNvPr id="198" name="テキスト ボックス 197"/>
        <xdr:cNvSpPr txBox="1"/>
      </xdr:nvSpPr>
      <xdr:spPr>
        <a:xfrm>
          <a:off x="2673428" y="1331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27236</xdr:rowOff>
    </xdr:from>
    <xdr:to>
      <xdr:col>10</xdr:col>
      <xdr:colOff>165100</xdr:colOff>
      <xdr:row>77</xdr:row>
      <xdr:rowOff>128836</xdr:rowOff>
    </xdr:to>
    <xdr:sp macro="" textlink="">
      <xdr:nvSpPr>
        <xdr:cNvPr id="199" name="楕円 198"/>
        <xdr:cNvSpPr/>
      </xdr:nvSpPr>
      <xdr:spPr>
        <a:xfrm>
          <a:off x="1968500" y="132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119963</xdr:rowOff>
    </xdr:from>
    <xdr:ext cx="469744" cy="259045"/>
    <xdr:sp macro="" textlink="">
      <xdr:nvSpPr>
        <xdr:cNvPr id="200" name="テキスト ボックス 199"/>
        <xdr:cNvSpPr txBox="1"/>
      </xdr:nvSpPr>
      <xdr:spPr>
        <a:xfrm>
          <a:off x="1784428" y="1332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22777</xdr:rowOff>
    </xdr:from>
    <xdr:to>
      <xdr:col>6</xdr:col>
      <xdr:colOff>38100</xdr:colOff>
      <xdr:row>77</xdr:row>
      <xdr:rowOff>124377</xdr:rowOff>
    </xdr:to>
    <xdr:sp macro="" textlink="">
      <xdr:nvSpPr>
        <xdr:cNvPr id="201" name="楕円 200"/>
        <xdr:cNvSpPr/>
      </xdr:nvSpPr>
      <xdr:spPr>
        <a:xfrm>
          <a:off x="1079500" y="1322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115504</xdr:rowOff>
    </xdr:from>
    <xdr:ext cx="469744" cy="259045"/>
    <xdr:sp macro="" textlink="">
      <xdr:nvSpPr>
        <xdr:cNvPr id="202" name="テキスト ボックス 201"/>
        <xdr:cNvSpPr txBox="1"/>
      </xdr:nvSpPr>
      <xdr:spPr>
        <a:xfrm>
          <a:off x="895428" y="1331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156714</xdr:rowOff>
    </xdr:from>
    <xdr:to>
      <xdr:col>24</xdr:col>
      <xdr:colOff>63500</xdr:colOff>
      <xdr:row>98</xdr:row>
      <xdr:rowOff>39247</xdr:rowOff>
    </xdr:to>
    <xdr:cxnSp macro="">
      <xdr:nvCxnSpPr>
        <xdr:cNvPr id="234" name="直線コネクタ 233"/>
        <xdr:cNvCxnSpPr/>
      </xdr:nvCxnSpPr>
      <xdr:spPr>
        <a:xfrm flipV="1">
          <a:off x="3797300" y="16787364"/>
          <a:ext cx="838200" cy="5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39247</xdr:rowOff>
    </xdr:from>
    <xdr:to>
      <xdr:col>19</xdr:col>
      <xdr:colOff>177800</xdr:colOff>
      <xdr:row>98</xdr:row>
      <xdr:rowOff>86861</xdr:rowOff>
    </xdr:to>
    <xdr:cxnSp macro="">
      <xdr:nvCxnSpPr>
        <xdr:cNvPr id="237" name="直線コネクタ 236"/>
        <xdr:cNvCxnSpPr/>
      </xdr:nvCxnSpPr>
      <xdr:spPr>
        <a:xfrm flipV="1">
          <a:off x="2908300" y="16841347"/>
          <a:ext cx="8890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84347</xdr:rowOff>
    </xdr:from>
    <xdr:to>
      <xdr:col>15</xdr:col>
      <xdr:colOff>50800</xdr:colOff>
      <xdr:row>98</xdr:row>
      <xdr:rowOff>86861</xdr:rowOff>
    </xdr:to>
    <xdr:cxnSp macro="">
      <xdr:nvCxnSpPr>
        <xdr:cNvPr id="240" name="直線コネクタ 239"/>
        <xdr:cNvCxnSpPr/>
      </xdr:nvCxnSpPr>
      <xdr:spPr>
        <a:xfrm>
          <a:off x="2019300" y="16886447"/>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84347</xdr:rowOff>
    </xdr:from>
    <xdr:to>
      <xdr:col>10</xdr:col>
      <xdr:colOff>114300</xdr:colOff>
      <xdr:row>98</xdr:row>
      <xdr:rowOff>97425</xdr:rowOff>
    </xdr:to>
    <xdr:cxnSp macro="">
      <xdr:nvCxnSpPr>
        <xdr:cNvPr id="243" name="直線コネクタ 242"/>
        <xdr:cNvCxnSpPr/>
      </xdr:nvCxnSpPr>
      <xdr:spPr>
        <a:xfrm flipV="1">
          <a:off x="1130300" y="16886447"/>
          <a:ext cx="889000" cy="1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105914</xdr:rowOff>
    </xdr:from>
    <xdr:to>
      <xdr:col>24</xdr:col>
      <xdr:colOff>114300</xdr:colOff>
      <xdr:row>98</xdr:row>
      <xdr:rowOff>36064</xdr:rowOff>
    </xdr:to>
    <xdr:sp macro="" textlink="">
      <xdr:nvSpPr>
        <xdr:cNvPr id="253" name="楕円 252"/>
        <xdr:cNvSpPr/>
      </xdr:nvSpPr>
      <xdr:spPr>
        <a:xfrm>
          <a:off x="4584700" y="1673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84341</xdr:rowOff>
    </xdr:from>
    <xdr:ext cx="534377" cy="259045"/>
    <xdr:sp macro="" textlink="">
      <xdr:nvSpPr>
        <xdr:cNvPr id="254" name="扶助費該当値テキスト"/>
        <xdr:cNvSpPr txBox="1"/>
      </xdr:nvSpPr>
      <xdr:spPr>
        <a:xfrm>
          <a:off x="4686300" y="1671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159897</xdr:rowOff>
    </xdr:from>
    <xdr:to>
      <xdr:col>20</xdr:col>
      <xdr:colOff>38100</xdr:colOff>
      <xdr:row>98</xdr:row>
      <xdr:rowOff>90047</xdr:rowOff>
    </xdr:to>
    <xdr:sp macro="" textlink="">
      <xdr:nvSpPr>
        <xdr:cNvPr id="255" name="楕円 254"/>
        <xdr:cNvSpPr/>
      </xdr:nvSpPr>
      <xdr:spPr>
        <a:xfrm>
          <a:off x="3746500" y="1679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81174</xdr:rowOff>
    </xdr:from>
    <xdr:ext cx="534377" cy="259045"/>
    <xdr:sp macro="" textlink="">
      <xdr:nvSpPr>
        <xdr:cNvPr id="256" name="テキスト ボックス 255"/>
        <xdr:cNvSpPr txBox="1"/>
      </xdr:nvSpPr>
      <xdr:spPr>
        <a:xfrm>
          <a:off x="3530111"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36061</xdr:rowOff>
    </xdr:from>
    <xdr:to>
      <xdr:col>15</xdr:col>
      <xdr:colOff>101600</xdr:colOff>
      <xdr:row>98</xdr:row>
      <xdr:rowOff>137661</xdr:rowOff>
    </xdr:to>
    <xdr:sp macro="" textlink="">
      <xdr:nvSpPr>
        <xdr:cNvPr id="257" name="楕円 256"/>
        <xdr:cNvSpPr/>
      </xdr:nvSpPr>
      <xdr:spPr>
        <a:xfrm>
          <a:off x="2857500" y="168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128788</xdr:rowOff>
    </xdr:from>
    <xdr:ext cx="534377" cy="259045"/>
    <xdr:sp macro="" textlink="">
      <xdr:nvSpPr>
        <xdr:cNvPr id="258" name="テキスト ボックス 257"/>
        <xdr:cNvSpPr txBox="1"/>
      </xdr:nvSpPr>
      <xdr:spPr>
        <a:xfrm>
          <a:off x="2641111" y="169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33547</xdr:rowOff>
    </xdr:from>
    <xdr:to>
      <xdr:col>10</xdr:col>
      <xdr:colOff>165100</xdr:colOff>
      <xdr:row>98</xdr:row>
      <xdr:rowOff>135147</xdr:rowOff>
    </xdr:to>
    <xdr:sp macro="" textlink="">
      <xdr:nvSpPr>
        <xdr:cNvPr id="259" name="楕円 258"/>
        <xdr:cNvSpPr/>
      </xdr:nvSpPr>
      <xdr:spPr>
        <a:xfrm>
          <a:off x="1968500" y="168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126274</xdr:rowOff>
    </xdr:from>
    <xdr:ext cx="534377" cy="259045"/>
    <xdr:sp macro="" textlink="">
      <xdr:nvSpPr>
        <xdr:cNvPr id="260" name="テキスト ボックス 259"/>
        <xdr:cNvSpPr txBox="1"/>
      </xdr:nvSpPr>
      <xdr:spPr>
        <a:xfrm>
          <a:off x="1752111" y="1692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46625</xdr:rowOff>
    </xdr:from>
    <xdr:to>
      <xdr:col>6</xdr:col>
      <xdr:colOff>38100</xdr:colOff>
      <xdr:row>98</xdr:row>
      <xdr:rowOff>148225</xdr:rowOff>
    </xdr:to>
    <xdr:sp macro="" textlink="">
      <xdr:nvSpPr>
        <xdr:cNvPr id="261" name="楕円 260"/>
        <xdr:cNvSpPr/>
      </xdr:nvSpPr>
      <xdr:spPr>
        <a:xfrm>
          <a:off x="1079500" y="1684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139352</xdr:rowOff>
    </xdr:from>
    <xdr:ext cx="534377" cy="259045"/>
    <xdr:sp macro="" textlink="">
      <xdr:nvSpPr>
        <xdr:cNvPr id="262" name="テキスト ボックス 261"/>
        <xdr:cNvSpPr txBox="1"/>
      </xdr:nvSpPr>
      <xdr:spPr>
        <a:xfrm>
          <a:off x="863111" y="1694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161604</xdr:rowOff>
    </xdr:from>
    <xdr:to>
      <xdr:col>55</xdr:col>
      <xdr:colOff>0</xdr:colOff>
      <xdr:row>37</xdr:row>
      <xdr:rowOff>132577</xdr:rowOff>
    </xdr:to>
    <xdr:cxnSp macro="">
      <xdr:nvCxnSpPr>
        <xdr:cNvPr id="289" name="直線コネクタ 288"/>
        <xdr:cNvCxnSpPr/>
      </xdr:nvCxnSpPr>
      <xdr:spPr>
        <a:xfrm flipV="1">
          <a:off x="9639300" y="5990904"/>
          <a:ext cx="838200" cy="48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132577</xdr:rowOff>
    </xdr:from>
    <xdr:to>
      <xdr:col>50</xdr:col>
      <xdr:colOff>114300</xdr:colOff>
      <xdr:row>37</xdr:row>
      <xdr:rowOff>145639</xdr:rowOff>
    </xdr:to>
    <xdr:cxnSp macro="">
      <xdr:nvCxnSpPr>
        <xdr:cNvPr id="292" name="直線コネクタ 291"/>
        <xdr:cNvCxnSpPr/>
      </xdr:nvCxnSpPr>
      <xdr:spPr>
        <a:xfrm flipV="1">
          <a:off x="8750300" y="647622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145639</xdr:rowOff>
    </xdr:from>
    <xdr:to>
      <xdr:col>45</xdr:col>
      <xdr:colOff>177800</xdr:colOff>
      <xdr:row>37</xdr:row>
      <xdr:rowOff>146462</xdr:rowOff>
    </xdr:to>
    <xdr:cxnSp macro="">
      <xdr:nvCxnSpPr>
        <xdr:cNvPr id="295" name="直線コネクタ 294"/>
        <xdr:cNvCxnSpPr/>
      </xdr:nvCxnSpPr>
      <xdr:spPr>
        <a:xfrm flipV="1">
          <a:off x="7861300" y="6489289"/>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146462</xdr:rowOff>
    </xdr:from>
    <xdr:to>
      <xdr:col>41</xdr:col>
      <xdr:colOff>50800</xdr:colOff>
      <xdr:row>37</xdr:row>
      <xdr:rowOff>152968</xdr:rowOff>
    </xdr:to>
    <xdr:cxnSp macro="">
      <xdr:nvCxnSpPr>
        <xdr:cNvPr id="298" name="直線コネクタ 297"/>
        <xdr:cNvCxnSpPr/>
      </xdr:nvCxnSpPr>
      <xdr:spPr>
        <a:xfrm flipV="1">
          <a:off x="6972300" y="6490112"/>
          <a:ext cx="889000" cy="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110804</xdr:rowOff>
    </xdr:from>
    <xdr:to>
      <xdr:col>55</xdr:col>
      <xdr:colOff>50800</xdr:colOff>
      <xdr:row>35</xdr:row>
      <xdr:rowOff>40954</xdr:rowOff>
    </xdr:to>
    <xdr:sp macro="" textlink="">
      <xdr:nvSpPr>
        <xdr:cNvPr id="308" name="楕円 307"/>
        <xdr:cNvSpPr/>
      </xdr:nvSpPr>
      <xdr:spPr>
        <a:xfrm>
          <a:off x="10426700" y="59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47608</xdr:rowOff>
    </xdr:from>
    <xdr:ext cx="599010" cy="259045"/>
    <xdr:sp macro="" textlink="">
      <xdr:nvSpPr>
        <xdr:cNvPr id="309" name="補助費等該当値テキスト"/>
        <xdr:cNvSpPr txBox="1"/>
      </xdr:nvSpPr>
      <xdr:spPr>
        <a:xfrm>
          <a:off x="10528300" y="587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81777</xdr:rowOff>
    </xdr:from>
    <xdr:to>
      <xdr:col>50</xdr:col>
      <xdr:colOff>165100</xdr:colOff>
      <xdr:row>38</xdr:row>
      <xdr:rowOff>11926</xdr:rowOff>
    </xdr:to>
    <xdr:sp macro="" textlink="">
      <xdr:nvSpPr>
        <xdr:cNvPr id="310" name="楕円 309"/>
        <xdr:cNvSpPr/>
      </xdr:nvSpPr>
      <xdr:spPr>
        <a:xfrm>
          <a:off x="9588500" y="64254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3054</xdr:rowOff>
    </xdr:from>
    <xdr:ext cx="534377" cy="259045"/>
    <xdr:sp macro="" textlink="">
      <xdr:nvSpPr>
        <xdr:cNvPr id="311" name="テキスト ボックス 310"/>
        <xdr:cNvSpPr txBox="1"/>
      </xdr:nvSpPr>
      <xdr:spPr>
        <a:xfrm>
          <a:off x="9372111" y="651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94839</xdr:rowOff>
    </xdr:from>
    <xdr:to>
      <xdr:col>46</xdr:col>
      <xdr:colOff>38100</xdr:colOff>
      <xdr:row>38</xdr:row>
      <xdr:rowOff>24989</xdr:rowOff>
    </xdr:to>
    <xdr:sp macro="" textlink="">
      <xdr:nvSpPr>
        <xdr:cNvPr id="312" name="楕円 311"/>
        <xdr:cNvSpPr/>
      </xdr:nvSpPr>
      <xdr:spPr>
        <a:xfrm>
          <a:off x="8699500" y="643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16116</xdr:rowOff>
    </xdr:from>
    <xdr:ext cx="534377" cy="259045"/>
    <xdr:sp macro="" textlink="">
      <xdr:nvSpPr>
        <xdr:cNvPr id="313" name="テキスト ボックス 312"/>
        <xdr:cNvSpPr txBox="1"/>
      </xdr:nvSpPr>
      <xdr:spPr>
        <a:xfrm>
          <a:off x="8483111" y="653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95662</xdr:rowOff>
    </xdr:from>
    <xdr:to>
      <xdr:col>41</xdr:col>
      <xdr:colOff>101600</xdr:colOff>
      <xdr:row>38</xdr:row>
      <xdr:rowOff>25812</xdr:rowOff>
    </xdr:to>
    <xdr:sp macro="" textlink="">
      <xdr:nvSpPr>
        <xdr:cNvPr id="314" name="楕円 313"/>
        <xdr:cNvSpPr/>
      </xdr:nvSpPr>
      <xdr:spPr>
        <a:xfrm>
          <a:off x="7810500" y="643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16939</xdr:rowOff>
    </xdr:from>
    <xdr:ext cx="534377" cy="259045"/>
    <xdr:sp macro="" textlink="">
      <xdr:nvSpPr>
        <xdr:cNvPr id="315" name="テキスト ボックス 314"/>
        <xdr:cNvSpPr txBox="1"/>
      </xdr:nvSpPr>
      <xdr:spPr>
        <a:xfrm>
          <a:off x="7594111" y="653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102168</xdr:rowOff>
    </xdr:from>
    <xdr:to>
      <xdr:col>36</xdr:col>
      <xdr:colOff>165100</xdr:colOff>
      <xdr:row>38</xdr:row>
      <xdr:rowOff>32317</xdr:rowOff>
    </xdr:to>
    <xdr:sp macro="" textlink="">
      <xdr:nvSpPr>
        <xdr:cNvPr id="316" name="楕円 315"/>
        <xdr:cNvSpPr/>
      </xdr:nvSpPr>
      <xdr:spPr>
        <a:xfrm>
          <a:off x="6921500" y="64458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23445</xdr:rowOff>
    </xdr:from>
    <xdr:ext cx="534377" cy="259045"/>
    <xdr:sp macro="" textlink="">
      <xdr:nvSpPr>
        <xdr:cNvPr id="317" name="テキスト ボックス 316"/>
        <xdr:cNvSpPr txBox="1"/>
      </xdr:nvSpPr>
      <xdr:spPr>
        <a:xfrm>
          <a:off x="6705111" y="653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42463</xdr:rowOff>
    </xdr:from>
    <xdr:to>
      <xdr:col>55</xdr:col>
      <xdr:colOff>0</xdr:colOff>
      <xdr:row>56</xdr:row>
      <xdr:rowOff>53819</xdr:rowOff>
    </xdr:to>
    <xdr:cxnSp macro="">
      <xdr:nvCxnSpPr>
        <xdr:cNvPr id="344" name="直線コネクタ 343"/>
        <xdr:cNvCxnSpPr/>
      </xdr:nvCxnSpPr>
      <xdr:spPr>
        <a:xfrm>
          <a:off x="9639300" y="9643663"/>
          <a:ext cx="838200" cy="1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42463</xdr:rowOff>
    </xdr:from>
    <xdr:to>
      <xdr:col>50</xdr:col>
      <xdr:colOff>114300</xdr:colOff>
      <xdr:row>58</xdr:row>
      <xdr:rowOff>22913</xdr:rowOff>
    </xdr:to>
    <xdr:cxnSp macro="">
      <xdr:nvCxnSpPr>
        <xdr:cNvPr id="347" name="直線コネクタ 346"/>
        <xdr:cNvCxnSpPr/>
      </xdr:nvCxnSpPr>
      <xdr:spPr>
        <a:xfrm flipV="1">
          <a:off x="8750300" y="9643663"/>
          <a:ext cx="889000" cy="3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61949</xdr:rowOff>
    </xdr:from>
    <xdr:to>
      <xdr:col>45</xdr:col>
      <xdr:colOff>177800</xdr:colOff>
      <xdr:row>58</xdr:row>
      <xdr:rowOff>22913</xdr:rowOff>
    </xdr:to>
    <xdr:cxnSp macro="">
      <xdr:nvCxnSpPr>
        <xdr:cNvPr id="350" name="直線コネクタ 349"/>
        <xdr:cNvCxnSpPr/>
      </xdr:nvCxnSpPr>
      <xdr:spPr>
        <a:xfrm>
          <a:off x="7861300" y="9834599"/>
          <a:ext cx="889000" cy="13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153956</xdr:rowOff>
    </xdr:from>
    <xdr:to>
      <xdr:col>41</xdr:col>
      <xdr:colOff>50800</xdr:colOff>
      <xdr:row>57</xdr:row>
      <xdr:rowOff>61949</xdr:rowOff>
    </xdr:to>
    <xdr:cxnSp macro="">
      <xdr:nvCxnSpPr>
        <xdr:cNvPr id="353" name="直線コネクタ 352"/>
        <xdr:cNvCxnSpPr/>
      </xdr:nvCxnSpPr>
      <xdr:spPr>
        <a:xfrm>
          <a:off x="6972300" y="9755156"/>
          <a:ext cx="889000" cy="7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3019</xdr:rowOff>
    </xdr:from>
    <xdr:to>
      <xdr:col>55</xdr:col>
      <xdr:colOff>50800</xdr:colOff>
      <xdr:row>56</xdr:row>
      <xdr:rowOff>104619</xdr:rowOff>
    </xdr:to>
    <xdr:sp macro="" textlink="">
      <xdr:nvSpPr>
        <xdr:cNvPr id="363" name="楕円 362"/>
        <xdr:cNvSpPr/>
      </xdr:nvSpPr>
      <xdr:spPr>
        <a:xfrm>
          <a:off x="10426700" y="960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152896</xdr:rowOff>
    </xdr:from>
    <xdr:ext cx="534377" cy="259045"/>
    <xdr:sp macro="" textlink="">
      <xdr:nvSpPr>
        <xdr:cNvPr id="364" name="普通建設事業費該当値テキスト"/>
        <xdr:cNvSpPr txBox="1"/>
      </xdr:nvSpPr>
      <xdr:spPr>
        <a:xfrm>
          <a:off x="10528300" y="958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163113</xdr:rowOff>
    </xdr:from>
    <xdr:to>
      <xdr:col>50</xdr:col>
      <xdr:colOff>165100</xdr:colOff>
      <xdr:row>56</xdr:row>
      <xdr:rowOff>93263</xdr:rowOff>
    </xdr:to>
    <xdr:sp macro="" textlink="">
      <xdr:nvSpPr>
        <xdr:cNvPr id="365" name="楕円 364"/>
        <xdr:cNvSpPr/>
      </xdr:nvSpPr>
      <xdr:spPr>
        <a:xfrm>
          <a:off x="9588500" y="959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84390</xdr:rowOff>
    </xdr:from>
    <xdr:ext cx="534377" cy="259045"/>
    <xdr:sp macro="" textlink="">
      <xdr:nvSpPr>
        <xdr:cNvPr id="366" name="テキスト ボックス 365"/>
        <xdr:cNvSpPr txBox="1"/>
      </xdr:nvSpPr>
      <xdr:spPr>
        <a:xfrm>
          <a:off x="9372111" y="968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143563</xdr:rowOff>
    </xdr:from>
    <xdr:to>
      <xdr:col>46</xdr:col>
      <xdr:colOff>38100</xdr:colOff>
      <xdr:row>58</xdr:row>
      <xdr:rowOff>73713</xdr:rowOff>
    </xdr:to>
    <xdr:sp macro="" textlink="">
      <xdr:nvSpPr>
        <xdr:cNvPr id="367" name="楕円 366"/>
        <xdr:cNvSpPr/>
      </xdr:nvSpPr>
      <xdr:spPr>
        <a:xfrm>
          <a:off x="8699500" y="991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64840</xdr:rowOff>
    </xdr:from>
    <xdr:ext cx="534377" cy="259045"/>
    <xdr:sp macro="" textlink="">
      <xdr:nvSpPr>
        <xdr:cNvPr id="368" name="テキスト ボックス 367"/>
        <xdr:cNvSpPr txBox="1"/>
      </xdr:nvSpPr>
      <xdr:spPr>
        <a:xfrm>
          <a:off x="8483111" y="1000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11149</xdr:rowOff>
    </xdr:from>
    <xdr:to>
      <xdr:col>41</xdr:col>
      <xdr:colOff>101600</xdr:colOff>
      <xdr:row>57</xdr:row>
      <xdr:rowOff>112749</xdr:rowOff>
    </xdr:to>
    <xdr:sp macro="" textlink="">
      <xdr:nvSpPr>
        <xdr:cNvPr id="369" name="楕円 368"/>
        <xdr:cNvSpPr/>
      </xdr:nvSpPr>
      <xdr:spPr>
        <a:xfrm>
          <a:off x="7810500" y="978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103876</xdr:rowOff>
    </xdr:from>
    <xdr:ext cx="534377" cy="259045"/>
    <xdr:sp macro="" textlink="">
      <xdr:nvSpPr>
        <xdr:cNvPr id="370" name="テキスト ボックス 369"/>
        <xdr:cNvSpPr txBox="1"/>
      </xdr:nvSpPr>
      <xdr:spPr>
        <a:xfrm>
          <a:off x="7594111" y="987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103156</xdr:rowOff>
    </xdr:from>
    <xdr:to>
      <xdr:col>36</xdr:col>
      <xdr:colOff>165100</xdr:colOff>
      <xdr:row>57</xdr:row>
      <xdr:rowOff>33306</xdr:rowOff>
    </xdr:to>
    <xdr:sp macro="" textlink="">
      <xdr:nvSpPr>
        <xdr:cNvPr id="371" name="楕円 370"/>
        <xdr:cNvSpPr/>
      </xdr:nvSpPr>
      <xdr:spPr>
        <a:xfrm>
          <a:off x="6921500" y="970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24433</xdr:rowOff>
    </xdr:from>
    <xdr:ext cx="534377" cy="259045"/>
    <xdr:sp macro="" textlink="">
      <xdr:nvSpPr>
        <xdr:cNvPr id="372" name="テキスト ボックス 371"/>
        <xdr:cNvSpPr txBox="1"/>
      </xdr:nvSpPr>
      <xdr:spPr>
        <a:xfrm>
          <a:off x="6705111" y="979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140337</xdr:rowOff>
    </xdr:from>
    <xdr:to>
      <xdr:col>55</xdr:col>
      <xdr:colOff>0</xdr:colOff>
      <xdr:row>79</xdr:row>
      <xdr:rowOff>16011</xdr:rowOff>
    </xdr:to>
    <xdr:cxnSp macro="">
      <xdr:nvCxnSpPr>
        <xdr:cNvPr id="403" name="直線コネクタ 402"/>
        <xdr:cNvCxnSpPr/>
      </xdr:nvCxnSpPr>
      <xdr:spPr>
        <a:xfrm>
          <a:off x="9639300" y="13170537"/>
          <a:ext cx="838200" cy="39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140337</xdr:rowOff>
    </xdr:from>
    <xdr:to>
      <xdr:col>50</xdr:col>
      <xdr:colOff>114300</xdr:colOff>
      <xdr:row>79</xdr:row>
      <xdr:rowOff>48309</xdr:rowOff>
    </xdr:to>
    <xdr:cxnSp macro="">
      <xdr:nvCxnSpPr>
        <xdr:cNvPr id="406" name="直線コネクタ 405"/>
        <xdr:cNvCxnSpPr/>
      </xdr:nvCxnSpPr>
      <xdr:spPr>
        <a:xfrm flipV="1">
          <a:off x="8750300" y="13170537"/>
          <a:ext cx="889000" cy="42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100196</xdr:rowOff>
    </xdr:from>
    <xdr:ext cx="534377" cy="259045"/>
    <xdr:sp macro="" textlink="">
      <xdr:nvSpPr>
        <xdr:cNvPr id="408" name="テキスト ボックス 407"/>
        <xdr:cNvSpPr txBox="1"/>
      </xdr:nvSpPr>
      <xdr:spPr>
        <a:xfrm>
          <a:off x="9372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25253</xdr:rowOff>
    </xdr:from>
    <xdr:to>
      <xdr:col>45</xdr:col>
      <xdr:colOff>177800</xdr:colOff>
      <xdr:row>79</xdr:row>
      <xdr:rowOff>48309</xdr:rowOff>
    </xdr:to>
    <xdr:cxnSp macro="">
      <xdr:nvCxnSpPr>
        <xdr:cNvPr id="409" name="直線コネクタ 408"/>
        <xdr:cNvCxnSpPr/>
      </xdr:nvCxnSpPr>
      <xdr:spPr>
        <a:xfrm>
          <a:off x="7861300" y="13569803"/>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11423</xdr:rowOff>
    </xdr:from>
    <xdr:to>
      <xdr:col>41</xdr:col>
      <xdr:colOff>50800</xdr:colOff>
      <xdr:row>79</xdr:row>
      <xdr:rowOff>25253</xdr:rowOff>
    </xdr:to>
    <xdr:cxnSp macro="">
      <xdr:nvCxnSpPr>
        <xdr:cNvPr id="412" name="直線コネクタ 411"/>
        <xdr:cNvCxnSpPr/>
      </xdr:nvCxnSpPr>
      <xdr:spPr>
        <a:xfrm>
          <a:off x="6972300" y="13384523"/>
          <a:ext cx="889000" cy="18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64862</xdr:rowOff>
    </xdr:from>
    <xdr:ext cx="534377" cy="259045"/>
    <xdr:sp macro="" textlink="">
      <xdr:nvSpPr>
        <xdr:cNvPr id="416" name="テキスト ボックス 415"/>
        <xdr:cNvSpPr txBox="1"/>
      </xdr:nvSpPr>
      <xdr:spPr>
        <a:xfrm>
          <a:off x="6705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136661</xdr:rowOff>
    </xdr:from>
    <xdr:to>
      <xdr:col>55</xdr:col>
      <xdr:colOff>50800</xdr:colOff>
      <xdr:row>79</xdr:row>
      <xdr:rowOff>66811</xdr:rowOff>
    </xdr:to>
    <xdr:sp macro="" textlink="">
      <xdr:nvSpPr>
        <xdr:cNvPr id="422" name="楕円 421"/>
        <xdr:cNvSpPr/>
      </xdr:nvSpPr>
      <xdr:spPr>
        <a:xfrm>
          <a:off x="10426700" y="1350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51588</xdr:rowOff>
    </xdr:from>
    <xdr:ext cx="469744" cy="259045"/>
    <xdr:sp macro="" textlink="">
      <xdr:nvSpPr>
        <xdr:cNvPr id="423" name="普通建設事業費 （ うち新規整備　）該当値テキスト"/>
        <xdr:cNvSpPr txBox="1"/>
      </xdr:nvSpPr>
      <xdr:spPr>
        <a:xfrm>
          <a:off x="10528300" y="1342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89537</xdr:rowOff>
    </xdr:from>
    <xdr:to>
      <xdr:col>50</xdr:col>
      <xdr:colOff>165100</xdr:colOff>
      <xdr:row>77</xdr:row>
      <xdr:rowOff>19687</xdr:rowOff>
    </xdr:to>
    <xdr:sp macro="" textlink="">
      <xdr:nvSpPr>
        <xdr:cNvPr id="424" name="楕円 423"/>
        <xdr:cNvSpPr/>
      </xdr:nvSpPr>
      <xdr:spPr>
        <a:xfrm>
          <a:off x="9588500" y="1311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36214</xdr:rowOff>
    </xdr:from>
    <xdr:ext cx="534377" cy="259045"/>
    <xdr:sp macro="" textlink="">
      <xdr:nvSpPr>
        <xdr:cNvPr id="425" name="テキスト ボックス 424"/>
        <xdr:cNvSpPr txBox="1"/>
      </xdr:nvSpPr>
      <xdr:spPr>
        <a:xfrm>
          <a:off x="9372111" y="1289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168959</xdr:rowOff>
    </xdr:from>
    <xdr:to>
      <xdr:col>46</xdr:col>
      <xdr:colOff>38100</xdr:colOff>
      <xdr:row>79</xdr:row>
      <xdr:rowOff>99109</xdr:rowOff>
    </xdr:to>
    <xdr:sp macro="" textlink="">
      <xdr:nvSpPr>
        <xdr:cNvPr id="426" name="楕円 425"/>
        <xdr:cNvSpPr/>
      </xdr:nvSpPr>
      <xdr:spPr>
        <a:xfrm>
          <a:off x="8699500" y="1354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90236</xdr:rowOff>
    </xdr:from>
    <xdr:ext cx="469744" cy="259045"/>
    <xdr:sp macro="" textlink="">
      <xdr:nvSpPr>
        <xdr:cNvPr id="427" name="テキスト ボックス 426"/>
        <xdr:cNvSpPr txBox="1"/>
      </xdr:nvSpPr>
      <xdr:spPr>
        <a:xfrm>
          <a:off x="8515428" y="1363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145903</xdr:rowOff>
    </xdr:from>
    <xdr:to>
      <xdr:col>41</xdr:col>
      <xdr:colOff>101600</xdr:colOff>
      <xdr:row>79</xdr:row>
      <xdr:rowOff>76053</xdr:rowOff>
    </xdr:to>
    <xdr:sp macro="" textlink="">
      <xdr:nvSpPr>
        <xdr:cNvPr id="428" name="楕円 427"/>
        <xdr:cNvSpPr/>
      </xdr:nvSpPr>
      <xdr:spPr>
        <a:xfrm>
          <a:off x="7810500" y="1351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67180</xdr:rowOff>
    </xdr:from>
    <xdr:ext cx="469744" cy="259045"/>
    <xdr:sp macro="" textlink="">
      <xdr:nvSpPr>
        <xdr:cNvPr id="429" name="テキスト ボックス 428"/>
        <xdr:cNvSpPr txBox="1"/>
      </xdr:nvSpPr>
      <xdr:spPr>
        <a:xfrm>
          <a:off x="7626428" y="1361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132073</xdr:rowOff>
    </xdr:from>
    <xdr:to>
      <xdr:col>36</xdr:col>
      <xdr:colOff>165100</xdr:colOff>
      <xdr:row>78</xdr:row>
      <xdr:rowOff>62223</xdr:rowOff>
    </xdr:to>
    <xdr:sp macro="" textlink="">
      <xdr:nvSpPr>
        <xdr:cNvPr id="430" name="楕円 429"/>
        <xdr:cNvSpPr/>
      </xdr:nvSpPr>
      <xdr:spPr>
        <a:xfrm>
          <a:off x="6921500" y="1333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78750</xdr:rowOff>
    </xdr:from>
    <xdr:ext cx="534377" cy="259045"/>
    <xdr:sp macro="" textlink="">
      <xdr:nvSpPr>
        <xdr:cNvPr id="431" name="テキスト ボックス 430"/>
        <xdr:cNvSpPr txBox="1"/>
      </xdr:nvSpPr>
      <xdr:spPr>
        <a:xfrm>
          <a:off x="6705111" y="1310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100431</xdr:rowOff>
    </xdr:from>
    <xdr:to>
      <xdr:col>55</xdr:col>
      <xdr:colOff>0</xdr:colOff>
      <xdr:row>98</xdr:row>
      <xdr:rowOff>1181</xdr:rowOff>
    </xdr:to>
    <xdr:cxnSp macro="">
      <xdr:nvCxnSpPr>
        <xdr:cNvPr id="460" name="直線コネクタ 459"/>
        <xdr:cNvCxnSpPr/>
      </xdr:nvCxnSpPr>
      <xdr:spPr>
        <a:xfrm flipV="1">
          <a:off x="9639300" y="16731081"/>
          <a:ext cx="838200" cy="7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1181</xdr:rowOff>
    </xdr:from>
    <xdr:to>
      <xdr:col>50</xdr:col>
      <xdr:colOff>114300</xdr:colOff>
      <xdr:row>98</xdr:row>
      <xdr:rowOff>105753</xdr:rowOff>
    </xdr:to>
    <xdr:cxnSp macro="">
      <xdr:nvCxnSpPr>
        <xdr:cNvPr id="463" name="直線コネクタ 462"/>
        <xdr:cNvCxnSpPr/>
      </xdr:nvCxnSpPr>
      <xdr:spPr>
        <a:xfrm flipV="1">
          <a:off x="8750300" y="16803281"/>
          <a:ext cx="889000" cy="10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154203</xdr:rowOff>
    </xdr:from>
    <xdr:to>
      <xdr:col>45</xdr:col>
      <xdr:colOff>177800</xdr:colOff>
      <xdr:row>98</xdr:row>
      <xdr:rowOff>105753</xdr:rowOff>
    </xdr:to>
    <xdr:cxnSp macro="">
      <xdr:nvCxnSpPr>
        <xdr:cNvPr id="466" name="直線コネクタ 465"/>
        <xdr:cNvCxnSpPr/>
      </xdr:nvCxnSpPr>
      <xdr:spPr>
        <a:xfrm>
          <a:off x="7861300" y="16784853"/>
          <a:ext cx="889000" cy="12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144514</xdr:rowOff>
    </xdr:from>
    <xdr:to>
      <xdr:col>41</xdr:col>
      <xdr:colOff>50800</xdr:colOff>
      <xdr:row>97</xdr:row>
      <xdr:rowOff>154203</xdr:rowOff>
    </xdr:to>
    <xdr:cxnSp macro="">
      <xdr:nvCxnSpPr>
        <xdr:cNvPr id="469" name="直線コネクタ 468"/>
        <xdr:cNvCxnSpPr/>
      </xdr:nvCxnSpPr>
      <xdr:spPr>
        <a:xfrm>
          <a:off x="6972300" y="16775164"/>
          <a:ext cx="8890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49631</xdr:rowOff>
    </xdr:from>
    <xdr:to>
      <xdr:col>55</xdr:col>
      <xdr:colOff>50800</xdr:colOff>
      <xdr:row>97</xdr:row>
      <xdr:rowOff>151231</xdr:rowOff>
    </xdr:to>
    <xdr:sp macro="" textlink="">
      <xdr:nvSpPr>
        <xdr:cNvPr id="479" name="楕円 478"/>
        <xdr:cNvSpPr/>
      </xdr:nvSpPr>
      <xdr:spPr>
        <a:xfrm>
          <a:off x="10426700" y="1668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28058</xdr:rowOff>
    </xdr:from>
    <xdr:ext cx="534377" cy="259045"/>
    <xdr:sp macro="" textlink="">
      <xdr:nvSpPr>
        <xdr:cNvPr id="480" name="普通建設事業費 （ うち更新整備　）該当値テキスト"/>
        <xdr:cNvSpPr txBox="1"/>
      </xdr:nvSpPr>
      <xdr:spPr>
        <a:xfrm>
          <a:off x="10528300" y="1665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121831</xdr:rowOff>
    </xdr:from>
    <xdr:to>
      <xdr:col>50</xdr:col>
      <xdr:colOff>165100</xdr:colOff>
      <xdr:row>98</xdr:row>
      <xdr:rowOff>51981</xdr:rowOff>
    </xdr:to>
    <xdr:sp macro="" textlink="">
      <xdr:nvSpPr>
        <xdr:cNvPr id="481" name="楕円 480"/>
        <xdr:cNvSpPr/>
      </xdr:nvSpPr>
      <xdr:spPr>
        <a:xfrm>
          <a:off x="9588500" y="1675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43108</xdr:rowOff>
    </xdr:from>
    <xdr:ext cx="534377" cy="259045"/>
    <xdr:sp macro="" textlink="">
      <xdr:nvSpPr>
        <xdr:cNvPr id="482" name="テキスト ボックス 481"/>
        <xdr:cNvSpPr txBox="1"/>
      </xdr:nvSpPr>
      <xdr:spPr>
        <a:xfrm>
          <a:off x="9372111" y="1684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54953</xdr:rowOff>
    </xdr:from>
    <xdr:to>
      <xdr:col>46</xdr:col>
      <xdr:colOff>38100</xdr:colOff>
      <xdr:row>98</xdr:row>
      <xdr:rowOff>156553</xdr:rowOff>
    </xdr:to>
    <xdr:sp macro="" textlink="">
      <xdr:nvSpPr>
        <xdr:cNvPr id="483" name="楕円 482"/>
        <xdr:cNvSpPr/>
      </xdr:nvSpPr>
      <xdr:spPr>
        <a:xfrm>
          <a:off x="8699500" y="168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147680</xdr:rowOff>
    </xdr:from>
    <xdr:ext cx="469744" cy="259045"/>
    <xdr:sp macro="" textlink="">
      <xdr:nvSpPr>
        <xdr:cNvPr id="484" name="テキスト ボックス 483"/>
        <xdr:cNvSpPr txBox="1"/>
      </xdr:nvSpPr>
      <xdr:spPr>
        <a:xfrm>
          <a:off x="8515428" y="1694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103403</xdr:rowOff>
    </xdr:from>
    <xdr:to>
      <xdr:col>41</xdr:col>
      <xdr:colOff>101600</xdr:colOff>
      <xdr:row>98</xdr:row>
      <xdr:rowOff>33553</xdr:rowOff>
    </xdr:to>
    <xdr:sp macro="" textlink="">
      <xdr:nvSpPr>
        <xdr:cNvPr id="485" name="楕円 484"/>
        <xdr:cNvSpPr/>
      </xdr:nvSpPr>
      <xdr:spPr>
        <a:xfrm>
          <a:off x="7810500" y="1673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24680</xdr:rowOff>
    </xdr:from>
    <xdr:ext cx="534377" cy="259045"/>
    <xdr:sp macro="" textlink="">
      <xdr:nvSpPr>
        <xdr:cNvPr id="486" name="テキスト ボックス 485"/>
        <xdr:cNvSpPr txBox="1"/>
      </xdr:nvSpPr>
      <xdr:spPr>
        <a:xfrm>
          <a:off x="7594111" y="1682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93714</xdr:rowOff>
    </xdr:from>
    <xdr:to>
      <xdr:col>36</xdr:col>
      <xdr:colOff>165100</xdr:colOff>
      <xdr:row>98</xdr:row>
      <xdr:rowOff>23864</xdr:rowOff>
    </xdr:to>
    <xdr:sp macro="" textlink="">
      <xdr:nvSpPr>
        <xdr:cNvPr id="487" name="楕円 486"/>
        <xdr:cNvSpPr/>
      </xdr:nvSpPr>
      <xdr:spPr>
        <a:xfrm>
          <a:off x="6921500" y="1672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14991</xdr:rowOff>
    </xdr:from>
    <xdr:ext cx="534377" cy="259045"/>
    <xdr:sp macro="" textlink="">
      <xdr:nvSpPr>
        <xdr:cNvPr id="488" name="テキスト ボックス 487"/>
        <xdr:cNvSpPr txBox="1"/>
      </xdr:nvSpPr>
      <xdr:spPr>
        <a:xfrm>
          <a:off x="6705111" y="1681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154936</xdr:rowOff>
    </xdr:from>
    <xdr:to>
      <xdr:col>85</xdr:col>
      <xdr:colOff>127000</xdr:colOff>
      <xdr:row>39</xdr:row>
      <xdr:rowOff>42511</xdr:rowOff>
    </xdr:to>
    <xdr:cxnSp macro="">
      <xdr:nvCxnSpPr>
        <xdr:cNvPr id="517" name="直線コネクタ 516"/>
        <xdr:cNvCxnSpPr/>
      </xdr:nvCxnSpPr>
      <xdr:spPr>
        <a:xfrm>
          <a:off x="15481300" y="6670036"/>
          <a:ext cx="838200" cy="5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154936</xdr:rowOff>
    </xdr:from>
    <xdr:to>
      <xdr:col>81</xdr:col>
      <xdr:colOff>50800</xdr:colOff>
      <xdr:row>39</xdr:row>
      <xdr:rowOff>19597</xdr:rowOff>
    </xdr:to>
    <xdr:cxnSp macro="">
      <xdr:nvCxnSpPr>
        <xdr:cNvPr id="520" name="直線コネクタ 519"/>
        <xdr:cNvCxnSpPr/>
      </xdr:nvCxnSpPr>
      <xdr:spPr>
        <a:xfrm flipV="1">
          <a:off x="14592300" y="6670036"/>
          <a:ext cx="889000" cy="3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78662</xdr:rowOff>
    </xdr:from>
    <xdr:ext cx="469744" cy="259045"/>
    <xdr:sp macro="" textlink="">
      <xdr:nvSpPr>
        <xdr:cNvPr id="522" name="テキスト ボックス 521"/>
        <xdr:cNvSpPr txBox="1"/>
      </xdr:nvSpPr>
      <xdr:spPr>
        <a:xfrm>
          <a:off x="15246428" y="676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19597</xdr:rowOff>
    </xdr:from>
    <xdr:to>
      <xdr:col>76</xdr:col>
      <xdr:colOff>114300</xdr:colOff>
      <xdr:row>39</xdr:row>
      <xdr:rowOff>42773</xdr:rowOff>
    </xdr:to>
    <xdr:cxnSp macro="">
      <xdr:nvCxnSpPr>
        <xdr:cNvPr id="523" name="直線コネクタ 522"/>
        <xdr:cNvCxnSpPr/>
      </xdr:nvCxnSpPr>
      <xdr:spPr>
        <a:xfrm flipV="1">
          <a:off x="13703300" y="6706147"/>
          <a:ext cx="889000" cy="2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80685</xdr:rowOff>
    </xdr:from>
    <xdr:ext cx="469744" cy="259045"/>
    <xdr:sp macro="" textlink="">
      <xdr:nvSpPr>
        <xdr:cNvPr id="525" name="テキスト ボックス 524"/>
        <xdr:cNvSpPr txBox="1"/>
      </xdr:nvSpPr>
      <xdr:spPr>
        <a:xfrm>
          <a:off x="14357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42773</xdr:rowOff>
    </xdr:from>
    <xdr:to>
      <xdr:col>71</xdr:col>
      <xdr:colOff>177800</xdr:colOff>
      <xdr:row>39</xdr:row>
      <xdr:rowOff>44450</xdr:rowOff>
    </xdr:to>
    <xdr:cxnSp macro="">
      <xdr:nvCxnSpPr>
        <xdr:cNvPr id="526" name="直線コネクタ 525"/>
        <xdr:cNvCxnSpPr/>
      </xdr:nvCxnSpPr>
      <xdr:spPr>
        <a:xfrm flipV="1">
          <a:off x="12814300" y="6729323"/>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163161</xdr:rowOff>
    </xdr:from>
    <xdr:to>
      <xdr:col>85</xdr:col>
      <xdr:colOff>177800</xdr:colOff>
      <xdr:row>39</xdr:row>
      <xdr:rowOff>93311</xdr:rowOff>
    </xdr:to>
    <xdr:sp macro="" textlink="">
      <xdr:nvSpPr>
        <xdr:cNvPr id="536" name="楕円 535"/>
        <xdr:cNvSpPr/>
      </xdr:nvSpPr>
      <xdr:spPr>
        <a:xfrm>
          <a:off x="16268700" y="667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137226</xdr:rowOff>
    </xdr:from>
    <xdr:ext cx="378565" cy="259045"/>
    <xdr:sp macro="" textlink="">
      <xdr:nvSpPr>
        <xdr:cNvPr id="537" name="災害復旧事業費該当値テキスト"/>
        <xdr:cNvSpPr txBox="1"/>
      </xdr:nvSpPr>
      <xdr:spPr>
        <a:xfrm>
          <a:off x="16370300" y="6652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104136</xdr:rowOff>
    </xdr:from>
    <xdr:to>
      <xdr:col>81</xdr:col>
      <xdr:colOff>101600</xdr:colOff>
      <xdr:row>39</xdr:row>
      <xdr:rowOff>34286</xdr:rowOff>
    </xdr:to>
    <xdr:sp macro="" textlink="">
      <xdr:nvSpPr>
        <xdr:cNvPr id="538" name="楕円 537"/>
        <xdr:cNvSpPr/>
      </xdr:nvSpPr>
      <xdr:spPr>
        <a:xfrm>
          <a:off x="15430500" y="661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50813</xdr:rowOff>
    </xdr:from>
    <xdr:ext cx="534377" cy="259045"/>
    <xdr:sp macro="" textlink="">
      <xdr:nvSpPr>
        <xdr:cNvPr id="539" name="テキスト ボックス 538"/>
        <xdr:cNvSpPr txBox="1"/>
      </xdr:nvSpPr>
      <xdr:spPr>
        <a:xfrm>
          <a:off x="15214111" y="639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140247</xdr:rowOff>
    </xdr:from>
    <xdr:to>
      <xdr:col>76</xdr:col>
      <xdr:colOff>165100</xdr:colOff>
      <xdr:row>39</xdr:row>
      <xdr:rowOff>70397</xdr:rowOff>
    </xdr:to>
    <xdr:sp macro="" textlink="">
      <xdr:nvSpPr>
        <xdr:cNvPr id="540" name="楕円 539"/>
        <xdr:cNvSpPr/>
      </xdr:nvSpPr>
      <xdr:spPr>
        <a:xfrm>
          <a:off x="14541500" y="665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86924</xdr:rowOff>
    </xdr:from>
    <xdr:ext cx="469744" cy="259045"/>
    <xdr:sp macro="" textlink="">
      <xdr:nvSpPr>
        <xdr:cNvPr id="541" name="テキスト ボックス 540"/>
        <xdr:cNvSpPr txBox="1"/>
      </xdr:nvSpPr>
      <xdr:spPr>
        <a:xfrm>
          <a:off x="14357428" y="643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163423</xdr:rowOff>
    </xdr:from>
    <xdr:to>
      <xdr:col>72</xdr:col>
      <xdr:colOff>38100</xdr:colOff>
      <xdr:row>39</xdr:row>
      <xdr:rowOff>93573</xdr:rowOff>
    </xdr:to>
    <xdr:sp macro="" textlink="">
      <xdr:nvSpPr>
        <xdr:cNvPr id="542" name="楕円 541"/>
        <xdr:cNvSpPr/>
      </xdr:nvSpPr>
      <xdr:spPr>
        <a:xfrm>
          <a:off x="13652500" y="66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84700</xdr:rowOff>
    </xdr:from>
    <xdr:ext cx="378565" cy="259045"/>
    <xdr:sp macro="" textlink="">
      <xdr:nvSpPr>
        <xdr:cNvPr id="543" name="テキスト ボックス 542"/>
        <xdr:cNvSpPr txBox="1"/>
      </xdr:nvSpPr>
      <xdr:spPr>
        <a:xfrm>
          <a:off x="13514017" y="6771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156665</xdr:rowOff>
    </xdr:from>
    <xdr:to>
      <xdr:col>85</xdr:col>
      <xdr:colOff>127000</xdr:colOff>
      <xdr:row>77</xdr:row>
      <xdr:rowOff>41042</xdr:rowOff>
    </xdr:to>
    <xdr:cxnSp macro="">
      <xdr:nvCxnSpPr>
        <xdr:cNvPr id="625" name="直線コネクタ 624"/>
        <xdr:cNvCxnSpPr/>
      </xdr:nvCxnSpPr>
      <xdr:spPr>
        <a:xfrm>
          <a:off x="15481300" y="13186865"/>
          <a:ext cx="838200" cy="5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156665</xdr:rowOff>
    </xdr:from>
    <xdr:to>
      <xdr:col>81</xdr:col>
      <xdr:colOff>50800</xdr:colOff>
      <xdr:row>77</xdr:row>
      <xdr:rowOff>32356</xdr:rowOff>
    </xdr:to>
    <xdr:cxnSp macro="">
      <xdr:nvCxnSpPr>
        <xdr:cNvPr id="628" name="直線コネクタ 627"/>
        <xdr:cNvCxnSpPr/>
      </xdr:nvCxnSpPr>
      <xdr:spPr>
        <a:xfrm flipV="1">
          <a:off x="14592300" y="13186865"/>
          <a:ext cx="889000" cy="4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32356</xdr:rowOff>
    </xdr:from>
    <xdr:to>
      <xdr:col>76</xdr:col>
      <xdr:colOff>114300</xdr:colOff>
      <xdr:row>77</xdr:row>
      <xdr:rowOff>77504</xdr:rowOff>
    </xdr:to>
    <xdr:cxnSp macro="">
      <xdr:nvCxnSpPr>
        <xdr:cNvPr id="631" name="直線コネクタ 630"/>
        <xdr:cNvCxnSpPr/>
      </xdr:nvCxnSpPr>
      <xdr:spPr>
        <a:xfrm flipV="1">
          <a:off x="13703300" y="13234006"/>
          <a:ext cx="8890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77504</xdr:rowOff>
    </xdr:from>
    <xdr:to>
      <xdr:col>71</xdr:col>
      <xdr:colOff>177800</xdr:colOff>
      <xdr:row>77</xdr:row>
      <xdr:rowOff>95727</xdr:rowOff>
    </xdr:to>
    <xdr:cxnSp macro="">
      <xdr:nvCxnSpPr>
        <xdr:cNvPr id="634" name="直線コネクタ 633"/>
        <xdr:cNvCxnSpPr/>
      </xdr:nvCxnSpPr>
      <xdr:spPr>
        <a:xfrm flipV="1">
          <a:off x="12814300" y="13279154"/>
          <a:ext cx="8890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161692</xdr:rowOff>
    </xdr:from>
    <xdr:to>
      <xdr:col>85</xdr:col>
      <xdr:colOff>177800</xdr:colOff>
      <xdr:row>77</xdr:row>
      <xdr:rowOff>91842</xdr:rowOff>
    </xdr:to>
    <xdr:sp macro="" textlink="">
      <xdr:nvSpPr>
        <xdr:cNvPr id="644" name="楕円 643"/>
        <xdr:cNvSpPr/>
      </xdr:nvSpPr>
      <xdr:spPr>
        <a:xfrm>
          <a:off x="16268700" y="1319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140119</xdr:rowOff>
    </xdr:from>
    <xdr:ext cx="534377" cy="259045"/>
    <xdr:sp macro="" textlink="">
      <xdr:nvSpPr>
        <xdr:cNvPr id="645" name="公債費該当値テキスト"/>
        <xdr:cNvSpPr txBox="1"/>
      </xdr:nvSpPr>
      <xdr:spPr>
        <a:xfrm>
          <a:off x="16370300" y="1317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105865</xdr:rowOff>
    </xdr:from>
    <xdr:to>
      <xdr:col>81</xdr:col>
      <xdr:colOff>101600</xdr:colOff>
      <xdr:row>77</xdr:row>
      <xdr:rowOff>36015</xdr:rowOff>
    </xdr:to>
    <xdr:sp macro="" textlink="">
      <xdr:nvSpPr>
        <xdr:cNvPr id="646" name="楕円 645"/>
        <xdr:cNvSpPr/>
      </xdr:nvSpPr>
      <xdr:spPr>
        <a:xfrm>
          <a:off x="15430500" y="1313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27142</xdr:rowOff>
    </xdr:from>
    <xdr:ext cx="534377" cy="259045"/>
    <xdr:sp macro="" textlink="">
      <xdr:nvSpPr>
        <xdr:cNvPr id="647" name="テキスト ボックス 646"/>
        <xdr:cNvSpPr txBox="1"/>
      </xdr:nvSpPr>
      <xdr:spPr>
        <a:xfrm>
          <a:off x="15214111" y="13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153006</xdr:rowOff>
    </xdr:from>
    <xdr:to>
      <xdr:col>76</xdr:col>
      <xdr:colOff>165100</xdr:colOff>
      <xdr:row>77</xdr:row>
      <xdr:rowOff>83156</xdr:rowOff>
    </xdr:to>
    <xdr:sp macro="" textlink="">
      <xdr:nvSpPr>
        <xdr:cNvPr id="648" name="楕円 647"/>
        <xdr:cNvSpPr/>
      </xdr:nvSpPr>
      <xdr:spPr>
        <a:xfrm>
          <a:off x="14541500" y="1318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74283</xdr:rowOff>
    </xdr:from>
    <xdr:ext cx="534377" cy="259045"/>
    <xdr:sp macro="" textlink="">
      <xdr:nvSpPr>
        <xdr:cNvPr id="649" name="テキスト ボックス 648"/>
        <xdr:cNvSpPr txBox="1"/>
      </xdr:nvSpPr>
      <xdr:spPr>
        <a:xfrm>
          <a:off x="14325111" y="1327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26704</xdr:rowOff>
    </xdr:from>
    <xdr:to>
      <xdr:col>72</xdr:col>
      <xdr:colOff>38100</xdr:colOff>
      <xdr:row>77</xdr:row>
      <xdr:rowOff>128304</xdr:rowOff>
    </xdr:to>
    <xdr:sp macro="" textlink="">
      <xdr:nvSpPr>
        <xdr:cNvPr id="650" name="楕円 649"/>
        <xdr:cNvSpPr/>
      </xdr:nvSpPr>
      <xdr:spPr>
        <a:xfrm>
          <a:off x="13652500" y="1322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119431</xdr:rowOff>
    </xdr:from>
    <xdr:ext cx="534377" cy="259045"/>
    <xdr:sp macro="" textlink="">
      <xdr:nvSpPr>
        <xdr:cNvPr id="651" name="テキスト ボックス 650"/>
        <xdr:cNvSpPr txBox="1"/>
      </xdr:nvSpPr>
      <xdr:spPr>
        <a:xfrm>
          <a:off x="13436111" y="1332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44927</xdr:rowOff>
    </xdr:from>
    <xdr:to>
      <xdr:col>67</xdr:col>
      <xdr:colOff>101600</xdr:colOff>
      <xdr:row>77</xdr:row>
      <xdr:rowOff>146527</xdr:rowOff>
    </xdr:to>
    <xdr:sp macro="" textlink="">
      <xdr:nvSpPr>
        <xdr:cNvPr id="652" name="楕円 651"/>
        <xdr:cNvSpPr/>
      </xdr:nvSpPr>
      <xdr:spPr>
        <a:xfrm>
          <a:off x="12763500" y="1324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137654</xdr:rowOff>
    </xdr:from>
    <xdr:ext cx="534377" cy="259045"/>
    <xdr:sp macro="" textlink="">
      <xdr:nvSpPr>
        <xdr:cNvPr id="653" name="テキスト ボックス 652"/>
        <xdr:cNvSpPr txBox="1"/>
      </xdr:nvSpPr>
      <xdr:spPr>
        <a:xfrm>
          <a:off x="12547111" y="133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34471</xdr:rowOff>
    </xdr:from>
    <xdr:to>
      <xdr:col>85</xdr:col>
      <xdr:colOff>127000</xdr:colOff>
      <xdr:row>98</xdr:row>
      <xdr:rowOff>41658</xdr:rowOff>
    </xdr:to>
    <xdr:cxnSp macro="">
      <xdr:nvCxnSpPr>
        <xdr:cNvPr id="680" name="直線コネクタ 679"/>
        <xdr:cNvCxnSpPr/>
      </xdr:nvCxnSpPr>
      <xdr:spPr>
        <a:xfrm>
          <a:off x="15481300" y="16836571"/>
          <a:ext cx="838200" cy="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34471</xdr:rowOff>
    </xdr:from>
    <xdr:to>
      <xdr:col>81</xdr:col>
      <xdr:colOff>50800</xdr:colOff>
      <xdr:row>98</xdr:row>
      <xdr:rowOff>48927</xdr:rowOff>
    </xdr:to>
    <xdr:cxnSp macro="">
      <xdr:nvCxnSpPr>
        <xdr:cNvPr id="683" name="直線コネクタ 682"/>
        <xdr:cNvCxnSpPr/>
      </xdr:nvCxnSpPr>
      <xdr:spPr>
        <a:xfrm flipV="1">
          <a:off x="14592300" y="16836571"/>
          <a:ext cx="889000" cy="1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48927</xdr:rowOff>
    </xdr:from>
    <xdr:to>
      <xdr:col>76</xdr:col>
      <xdr:colOff>114300</xdr:colOff>
      <xdr:row>98</xdr:row>
      <xdr:rowOff>51716</xdr:rowOff>
    </xdr:to>
    <xdr:cxnSp macro="">
      <xdr:nvCxnSpPr>
        <xdr:cNvPr id="686" name="直線コネクタ 685"/>
        <xdr:cNvCxnSpPr/>
      </xdr:nvCxnSpPr>
      <xdr:spPr>
        <a:xfrm flipV="1">
          <a:off x="13703300" y="16851027"/>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24192</xdr:rowOff>
    </xdr:from>
    <xdr:to>
      <xdr:col>71</xdr:col>
      <xdr:colOff>177800</xdr:colOff>
      <xdr:row>98</xdr:row>
      <xdr:rowOff>51716</xdr:rowOff>
    </xdr:to>
    <xdr:cxnSp macro="">
      <xdr:nvCxnSpPr>
        <xdr:cNvPr id="689" name="直線コネクタ 688"/>
        <xdr:cNvCxnSpPr/>
      </xdr:nvCxnSpPr>
      <xdr:spPr>
        <a:xfrm>
          <a:off x="12814300" y="16826292"/>
          <a:ext cx="889000" cy="2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162308</xdr:rowOff>
    </xdr:from>
    <xdr:to>
      <xdr:col>85</xdr:col>
      <xdr:colOff>177800</xdr:colOff>
      <xdr:row>98</xdr:row>
      <xdr:rowOff>92458</xdr:rowOff>
    </xdr:to>
    <xdr:sp macro="" textlink="">
      <xdr:nvSpPr>
        <xdr:cNvPr id="699" name="楕円 698"/>
        <xdr:cNvSpPr/>
      </xdr:nvSpPr>
      <xdr:spPr>
        <a:xfrm>
          <a:off x="16268700" y="1679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85505</xdr:rowOff>
    </xdr:from>
    <xdr:ext cx="534377" cy="259045"/>
    <xdr:sp macro="" textlink="">
      <xdr:nvSpPr>
        <xdr:cNvPr id="700" name="積立金該当値テキスト"/>
        <xdr:cNvSpPr txBox="1"/>
      </xdr:nvSpPr>
      <xdr:spPr>
        <a:xfrm>
          <a:off x="16370300" y="1671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155121</xdr:rowOff>
    </xdr:from>
    <xdr:to>
      <xdr:col>81</xdr:col>
      <xdr:colOff>101600</xdr:colOff>
      <xdr:row>98</xdr:row>
      <xdr:rowOff>85271</xdr:rowOff>
    </xdr:to>
    <xdr:sp macro="" textlink="">
      <xdr:nvSpPr>
        <xdr:cNvPr id="701" name="楕円 700"/>
        <xdr:cNvSpPr/>
      </xdr:nvSpPr>
      <xdr:spPr>
        <a:xfrm>
          <a:off x="15430500" y="1678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76398</xdr:rowOff>
    </xdr:from>
    <xdr:ext cx="534377" cy="259045"/>
    <xdr:sp macro="" textlink="">
      <xdr:nvSpPr>
        <xdr:cNvPr id="702" name="テキスト ボックス 701"/>
        <xdr:cNvSpPr txBox="1"/>
      </xdr:nvSpPr>
      <xdr:spPr>
        <a:xfrm>
          <a:off x="15214111" y="1687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169577</xdr:rowOff>
    </xdr:from>
    <xdr:to>
      <xdr:col>76</xdr:col>
      <xdr:colOff>165100</xdr:colOff>
      <xdr:row>98</xdr:row>
      <xdr:rowOff>99727</xdr:rowOff>
    </xdr:to>
    <xdr:sp macro="" textlink="">
      <xdr:nvSpPr>
        <xdr:cNvPr id="703" name="楕円 702"/>
        <xdr:cNvSpPr/>
      </xdr:nvSpPr>
      <xdr:spPr>
        <a:xfrm>
          <a:off x="14541500" y="1680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90854</xdr:rowOff>
    </xdr:from>
    <xdr:ext cx="469744" cy="259045"/>
    <xdr:sp macro="" textlink="">
      <xdr:nvSpPr>
        <xdr:cNvPr id="704" name="テキスト ボックス 703"/>
        <xdr:cNvSpPr txBox="1"/>
      </xdr:nvSpPr>
      <xdr:spPr>
        <a:xfrm>
          <a:off x="14357428" y="16892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916</xdr:rowOff>
    </xdr:from>
    <xdr:to>
      <xdr:col>72</xdr:col>
      <xdr:colOff>38100</xdr:colOff>
      <xdr:row>98</xdr:row>
      <xdr:rowOff>102516</xdr:rowOff>
    </xdr:to>
    <xdr:sp macro="" textlink="">
      <xdr:nvSpPr>
        <xdr:cNvPr id="705" name="楕円 704"/>
        <xdr:cNvSpPr/>
      </xdr:nvSpPr>
      <xdr:spPr>
        <a:xfrm>
          <a:off x="13652500" y="1680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93643</xdr:rowOff>
    </xdr:from>
    <xdr:ext cx="469744" cy="259045"/>
    <xdr:sp macro="" textlink="">
      <xdr:nvSpPr>
        <xdr:cNvPr id="706" name="テキスト ボックス 705"/>
        <xdr:cNvSpPr txBox="1"/>
      </xdr:nvSpPr>
      <xdr:spPr>
        <a:xfrm>
          <a:off x="13468428" y="1689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144842</xdr:rowOff>
    </xdr:from>
    <xdr:to>
      <xdr:col>67</xdr:col>
      <xdr:colOff>101600</xdr:colOff>
      <xdr:row>98</xdr:row>
      <xdr:rowOff>74992</xdr:rowOff>
    </xdr:to>
    <xdr:sp macro="" textlink="">
      <xdr:nvSpPr>
        <xdr:cNvPr id="707" name="楕円 706"/>
        <xdr:cNvSpPr/>
      </xdr:nvSpPr>
      <xdr:spPr>
        <a:xfrm>
          <a:off x="12763500" y="1677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66119</xdr:rowOff>
    </xdr:from>
    <xdr:ext cx="534377" cy="259045"/>
    <xdr:sp macro="" textlink="">
      <xdr:nvSpPr>
        <xdr:cNvPr id="708" name="テキスト ボックス 707"/>
        <xdr:cNvSpPr txBox="1"/>
      </xdr:nvSpPr>
      <xdr:spPr>
        <a:xfrm>
          <a:off x="12547111" y="1686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126517</xdr:rowOff>
    </xdr:from>
    <xdr:to>
      <xdr:col>116</xdr:col>
      <xdr:colOff>63500</xdr:colOff>
      <xdr:row>58</xdr:row>
      <xdr:rowOff>138709</xdr:rowOff>
    </xdr:to>
    <xdr:cxnSp macro="">
      <xdr:nvCxnSpPr>
        <xdr:cNvPr id="792" name="直線コネクタ 791"/>
        <xdr:cNvCxnSpPr/>
      </xdr:nvCxnSpPr>
      <xdr:spPr>
        <a:xfrm>
          <a:off x="21323300" y="10070617"/>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126517</xdr:rowOff>
    </xdr:from>
    <xdr:to>
      <xdr:col>111</xdr:col>
      <xdr:colOff>177800</xdr:colOff>
      <xdr:row>58</xdr:row>
      <xdr:rowOff>147777</xdr:rowOff>
    </xdr:to>
    <xdr:cxnSp macro="">
      <xdr:nvCxnSpPr>
        <xdr:cNvPr id="795" name="直線コネクタ 794"/>
        <xdr:cNvCxnSpPr/>
      </xdr:nvCxnSpPr>
      <xdr:spPr>
        <a:xfrm flipV="1">
          <a:off x="20434300" y="10070617"/>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143587</xdr:rowOff>
    </xdr:from>
    <xdr:to>
      <xdr:col>107</xdr:col>
      <xdr:colOff>50800</xdr:colOff>
      <xdr:row>58</xdr:row>
      <xdr:rowOff>147777</xdr:rowOff>
    </xdr:to>
    <xdr:cxnSp macro="">
      <xdr:nvCxnSpPr>
        <xdr:cNvPr id="798" name="直線コネクタ 797"/>
        <xdr:cNvCxnSpPr/>
      </xdr:nvCxnSpPr>
      <xdr:spPr>
        <a:xfrm>
          <a:off x="19545300" y="10087687"/>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143587</xdr:rowOff>
    </xdr:from>
    <xdr:to>
      <xdr:col>102</xdr:col>
      <xdr:colOff>114300</xdr:colOff>
      <xdr:row>58</xdr:row>
      <xdr:rowOff>161951</xdr:rowOff>
    </xdr:to>
    <xdr:cxnSp macro="">
      <xdr:nvCxnSpPr>
        <xdr:cNvPr id="801" name="直線コネクタ 800"/>
        <xdr:cNvCxnSpPr/>
      </xdr:nvCxnSpPr>
      <xdr:spPr>
        <a:xfrm flipV="1">
          <a:off x="18656300" y="10087687"/>
          <a:ext cx="8890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87909</xdr:rowOff>
    </xdr:from>
    <xdr:to>
      <xdr:col>116</xdr:col>
      <xdr:colOff>114300</xdr:colOff>
      <xdr:row>59</xdr:row>
      <xdr:rowOff>18059</xdr:rowOff>
    </xdr:to>
    <xdr:sp macro="" textlink="">
      <xdr:nvSpPr>
        <xdr:cNvPr id="811" name="楕円 810"/>
        <xdr:cNvSpPr/>
      </xdr:nvSpPr>
      <xdr:spPr>
        <a:xfrm>
          <a:off x="22110700" y="1003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33265</xdr:rowOff>
    </xdr:from>
    <xdr:ext cx="469744" cy="259045"/>
    <xdr:sp macro="" textlink="">
      <xdr:nvSpPr>
        <xdr:cNvPr id="812" name="貸付金該当値テキスト"/>
        <xdr:cNvSpPr txBox="1"/>
      </xdr:nvSpPr>
      <xdr:spPr>
        <a:xfrm>
          <a:off x="22212300" y="997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75717</xdr:rowOff>
    </xdr:from>
    <xdr:to>
      <xdr:col>112</xdr:col>
      <xdr:colOff>38100</xdr:colOff>
      <xdr:row>59</xdr:row>
      <xdr:rowOff>5867</xdr:rowOff>
    </xdr:to>
    <xdr:sp macro="" textlink="">
      <xdr:nvSpPr>
        <xdr:cNvPr id="813" name="楕円 812"/>
        <xdr:cNvSpPr/>
      </xdr:nvSpPr>
      <xdr:spPr>
        <a:xfrm>
          <a:off x="21272500" y="1001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168444</xdr:rowOff>
    </xdr:from>
    <xdr:ext cx="469744" cy="259045"/>
    <xdr:sp macro="" textlink="">
      <xdr:nvSpPr>
        <xdr:cNvPr id="814" name="テキスト ボックス 813"/>
        <xdr:cNvSpPr txBox="1"/>
      </xdr:nvSpPr>
      <xdr:spPr>
        <a:xfrm>
          <a:off x="21088428" y="1011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96977</xdr:rowOff>
    </xdr:from>
    <xdr:to>
      <xdr:col>107</xdr:col>
      <xdr:colOff>101600</xdr:colOff>
      <xdr:row>59</xdr:row>
      <xdr:rowOff>27127</xdr:rowOff>
    </xdr:to>
    <xdr:sp macro="" textlink="">
      <xdr:nvSpPr>
        <xdr:cNvPr id="815" name="楕円 814"/>
        <xdr:cNvSpPr/>
      </xdr:nvSpPr>
      <xdr:spPr>
        <a:xfrm>
          <a:off x="20383500" y="100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18254</xdr:rowOff>
    </xdr:from>
    <xdr:ext cx="378565" cy="259045"/>
    <xdr:sp macro="" textlink="">
      <xdr:nvSpPr>
        <xdr:cNvPr id="816" name="テキスト ボックス 815"/>
        <xdr:cNvSpPr txBox="1"/>
      </xdr:nvSpPr>
      <xdr:spPr>
        <a:xfrm>
          <a:off x="20245017" y="10133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92787</xdr:rowOff>
    </xdr:from>
    <xdr:to>
      <xdr:col>102</xdr:col>
      <xdr:colOff>165100</xdr:colOff>
      <xdr:row>59</xdr:row>
      <xdr:rowOff>22937</xdr:rowOff>
    </xdr:to>
    <xdr:sp macro="" textlink="">
      <xdr:nvSpPr>
        <xdr:cNvPr id="817" name="楕円 816"/>
        <xdr:cNvSpPr/>
      </xdr:nvSpPr>
      <xdr:spPr>
        <a:xfrm>
          <a:off x="19494500" y="1003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14064</xdr:rowOff>
    </xdr:from>
    <xdr:ext cx="378565" cy="259045"/>
    <xdr:sp macro="" textlink="">
      <xdr:nvSpPr>
        <xdr:cNvPr id="818" name="テキスト ボックス 817"/>
        <xdr:cNvSpPr txBox="1"/>
      </xdr:nvSpPr>
      <xdr:spPr>
        <a:xfrm>
          <a:off x="19356017" y="10129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111151</xdr:rowOff>
    </xdr:from>
    <xdr:to>
      <xdr:col>98</xdr:col>
      <xdr:colOff>38100</xdr:colOff>
      <xdr:row>59</xdr:row>
      <xdr:rowOff>41301</xdr:rowOff>
    </xdr:to>
    <xdr:sp macro="" textlink="">
      <xdr:nvSpPr>
        <xdr:cNvPr id="819" name="楕円 818"/>
        <xdr:cNvSpPr/>
      </xdr:nvSpPr>
      <xdr:spPr>
        <a:xfrm>
          <a:off x="18605500" y="1005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32428</xdr:rowOff>
    </xdr:from>
    <xdr:ext cx="378565" cy="259045"/>
    <xdr:sp macro="" textlink="">
      <xdr:nvSpPr>
        <xdr:cNvPr id="820" name="テキスト ボックス 819"/>
        <xdr:cNvSpPr txBox="1"/>
      </xdr:nvSpPr>
      <xdr:spPr>
        <a:xfrm>
          <a:off x="18467017" y="10147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19639</xdr:rowOff>
    </xdr:from>
    <xdr:to>
      <xdr:col>116</xdr:col>
      <xdr:colOff>63500</xdr:colOff>
      <xdr:row>77</xdr:row>
      <xdr:rowOff>61587</xdr:rowOff>
    </xdr:to>
    <xdr:cxnSp macro="">
      <xdr:nvCxnSpPr>
        <xdr:cNvPr id="848" name="直線コネクタ 847"/>
        <xdr:cNvCxnSpPr/>
      </xdr:nvCxnSpPr>
      <xdr:spPr>
        <a:xfrm flipV="1">
          <a:off x="21323300" y="13221289"/>
          <a:ext cx="8382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61587</xdr:rowOff>
    </xdr:from>
    <xdr:to>
      <xdr:col>111</xdr:col>
      <xdr:colOff>177800</xdr:colOff>
      <xdr:row>77</xdr:row>
      <xdr:rowOff>114165</xdr:rowOff>
    </xdr:to>
    <xdr:cxnSp macro="">
      <xdr:nvCxnSpPr>
        <xdr:cNvPr id="851" name="直線コネクタ 850"/>
        <xdr:cNvCxnSpPr/>
      </xdr:nvCxnSpPr>
      <xdr:spPr>
        <a:xfrm flipV="1">
          <a:off x="20434300" y="13263237"/>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110440</xdr:rowOff>
    </xdr:from>
    <xdr:to>
      <xdr:col>107</xdr:col>
      <xdr:colOff>50800</xdr:colOff>
      <xdr:row>77</xdr:row>
      <xdr:rowOff>114165</xdr:rowOff>
    </xdr:to>
    <xdr:cxnSp macro="">
      <xdr:nvCxnSpPr>
        <xdr:cNvPr id="854" name="直線コネクタ 853"/>
        <xdr:cNvCxnSpPr/>
      </xdr:nvCxnSpPr>
      <xdr:spPr>
        <a:xfrm>
          <a:off x="19545300" y="13312090"/>
          <a:ext cx="889000" cy="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110440</xdr:rowOff>
    </xdr:from>
    <xdr:to>
      <xdr:col>102</xdr:col>
      <xdr:colOff>114300</xdr:colOff>
      <xdr:row>77</xdr:row>
      <xdr:rowOff>148112</xdr:rowOff>
    </xdr:to>
    <xdr:cxnSp macro="">
      <xdr:nvCxnSpPr>
        <xdr:cNvPr id="857" name="直線コネクタ 856"/>
        <xdr:cNvCxnSpPr/>
      </xdr:nvCxnSpPr>
      <xdr:spPr>
        <a:xfrm flipV="1">
          <a:off x="18656300" y="13312090"/>
          <a:ext cx="889000" cy="3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140289</xdr:rowOff>
    </xdr:from>
    <xdr:to>
      <xdr:col>116</xdr:col>
      <xdr:colOff>114300</xdr:colOff>
      <xdr:row>77</xdr:row>
      <xdr:rowOff>70439</xdr:rowOff>
    </xdr:to>
    <xdr:sp macro="" textlink="">
      <xdr:nvSpPr>
        <xdr:cNvPr id="867" name="楕円 866"/>
        <xdr:cNvSpPr/>
      </xdr:nvSpPr>
      <xdr:spPr>
        <a:xfrm>
          <a:off x="22110700" y="1317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118716</xdr:rowOff>
    </xdr:from>
    <xdr:ext cx="534377" cy="259045"/>
    <xdr:sp macro="" textlink="">
      <xdr:nvSpPr>
        <xdr:cNvPr id="868" name="繰出金該当値テキスト"/>
        <xdr:cNvSpPr txBox="1"/>
      </xdr:nvSpPr>
      <xdr:spPr>
        <a:xfrm>
          <a:off x="22212300" y="1314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10787</xdr:rowOff>
    </xdr:from>
    <xdr:to>
      <xdr:col>112</xdr:col>
      <xdr:colOff>38100</xdr:colOff>
      <xdr:row>77</xdr:row>
      <xdr:rowOff>112387</xdr:rowOff>
    </xdr:to>
    <xdr:sp macro="" textlink="">
      <xdr:nvSpPr>
        <xdr:cNvPr id="869" name="楕円 868"/>
        <xdr:cNvSpPr/>
      </xdr:nvSpPr>
      <xdr:spPr>
        <a:xfrm>
          <a:off x="21272500" y="1321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103514</xdr:rowOff>
    </xdr:from>
    <xdr:ext cx="534377" cy="259045"/>
    <xdr:sp macro="" textlink="">
      <xdr:nvSpPr>
        <xdr:cNvPr id="870" name="テキスト ボックス 869"/>
        <xdr:cNvSpPr txBox="1"/>
      </xdr:nvSpPr>
      <xdr:spPr>
        <a:xfrm>
          <a:off x="21056111" y="133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63365</xdr:rowOff>
    </xdr:from>
    <xdr:to>
      <xdr:col>107</xdr:col>
      <xdr:colOff>101600</xdr:colOff>
      <xdr:row>77</xdr:row>
      <xdr:rowOff>164965</xdr:rowOff>
    </xdr:to>
    <xdr:sp macro="" textlink="">
      <xdr:nvSpPr>
        <xdr:cNvPr id="871" name="楕円 870"/>
        <xdr:cNvSpPr/>
      </xdr:nvSpPr>
      <xdr:spPr>
        <a:xfrm>
          <a:off x="20383500" y="132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156092</xdr:rowOff>
    </xdr:from>
    <xdr:ext cx="534377" cy="259045"/>
    <xdr:sp macro="" textlink="">
      <xdr:nvSpPr>
        <xdr:cNvPr id="872" name="テキスト ボックス 871"/>
        <xdr:cNvSpPr txBox="1"/>
      </xdr:nvSpPr>
      <xdr:spPr>
        <a:xfrm>
          <a:off x="20167111" y="1335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59640</xdr:rowOff>
    </xdr:from>
    <xdr:to>
      <xdr:col>102</xdr:col>
      <xdr:colOff>165100</xdr:colOff>
      <xdr:row>77</xdr:row>
      <xdr:rowOff>161240</xdr:rowOff>
    </xdr:to>
    <xdr:sp macro="" textlink="">
      <xdr:nvSpPr>
        <xdr:cNvPr id="873" name="楕円 872"/>
        <xdr:cNvSpPr/>
      </xdr:nvSpPr>
      <xdr:spPr>
        <a:xfrm>
          <a:off x="19494500" y="1326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152367</xdr:rowOff>
    </xdr:from>
    <xdr:ext cx="534377" cy="259045"/>
    <xdr:sp macro="" textlink="">
      <xdr:nvSpPr>
        <xdr:cNvPr id="874" name="テキスト ボックス 873"/>
        <xdr:cNvSpPr txBox="1"/>
      </xdr:nvSpPr>
      <xdr:spPr>
        <a:xfrm>
          <a:off x="19278111" y="1335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97312</xdr:rowOff>
    </xdr:from>
    <xdr:to>
      <xdr:col>98</xdr:col>
      <xdr:colOff>38100</xdr:colOff>
      <xdr:row>78</xdr:row>
      <xdr:rowOff>27462</xdr:rowOff>
    </xdr:to>
    <xdr:sp macro="" textlink="">
      <xdr:nvSpPr>
        <xdr:cNvPr id="875" name="楕円 874"/>
        <xdr:cNvSpPr/>
      </xdr:nvSpPr>
      <xdr:spPr>
        <a:xfrm>
          <a:off x="18605500" y="1329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18589</xdr:rowOff>
    </xdr:from>
    <xdr:ext cx="534377" cy="259045"/>
    <xdr:sp macro="" textlink="">
      <xdr:nvSpPr>
        <xdr:cNvPr id="876" name="テキスト ボックス 875"/>
        <xdr:cNvSpPr txBox="1"/>
      </xdr:nvSpPr>
      <xdr:spPr>
        <a:xfrm>
          <a:off x="18389111" y="133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住民一人当たりの歳出総決算額は</a:t>
          </a:r>
          <a:r>
            <a:rPr kumimoji="1" lang="en-US" altLang="ja-JP" sz="1300">
              <a:latin typeface="ＭＳ Ｐゴシック" panose="020B0600070205080204" pitchFamily="50" charset="-128"/>
              <a:ea typeface="ＭＳ Ｐゴシック" panose="020B0600070205080204" pitchFamily="50" charset="-128"/>
            </a:rPr>
            <a:t>473,369</a:t>
          </a:r>
          <a:r>
            <a:rPr kumimoji="1" lang="ja-JP" altLang="en-US" sz="1300">
              <a:latin typeface="ＭＳ Ｐゴシック" panose="020B0600070205080204" pitchFamily="50" charset="-128"/>
              <a:ea typeface="ＭＳ Ｐゴシック" panose="020B0600070205080204" pitchFamily="50" charset="-128"/>
            </a:rPr>
            <a:t>円となりました。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主な構成項目である人件費は、会計年度任用職員制度の導入に伴い前年度から増加し、住民一人当たり</a:t>
          </a:r>
          <a:r>
            <a:rPr kumimoji="1" lang="en-US" altLang="ja-JP" sz="1300">
              <a:latin typeface="ＭＳ Ｐゴシック" panose="020B0600070205080204" pitchFamily="50" charset="-128"/>
              <a:ea typeface="ＭＳ Ｐゴシック" panose="020B0600070205080204" pitchFamily="50" charset="-128"/>
            </a:rPr>
            <a:t>86,915</a:t>
          </a:r>
          <a:r>
            <a:rPr kumimoji="1" lang="ja-JP" altLang="en-US" sz="1300">
              <a:latin typeface="ＭＳ Ｐゴシック" panose="020B0600070205080204" pitchFamily="50" charset="-128"/>
              <a:ea typeface="ＭＳ Ｐゴシック" panose="020B0600070205080204" pitchFamily="50" charset="-128"/>
            </a:rPr>
            <a:t>円となりました。類似団体平均を上回っているのは、町単独の消防本部を設置していることが要因と考えられます。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補助費等は特別定額給付金事業を実施したことにより前年度比で</a:t>
          </a:r>
          <a:r>
            <a:rPr kumimoji="1" lang="en-US" altLang="ja-JP" sz="1300">
              <a:latin typeface="ＭＳ Ｐゴシック" panose="020B0600070205080204" pitchFamily="50" charset="-128"/>
              <a:ea typeface="ＭＳ Ｐゴシック" panose="020B0600070205080204" pitchFamily="50" charset="-128"/>
            </a:rPr>
            <a:t>106,151</a:t>
          </a:r>
          <a:r>
            <a:rPr kumimoji="1" lang="ja-JP" altLang="en-US" sz="1300">
              <a:latin typeface="ＭＳ Ｐゴシック" panose="020B0600070205080204" pitchFamily="50" charset="-128"/>
              <a:ea typeface="ＭＳ Ｐゴシック" panose="020B0600070205080204" pitchFamily="50" charset="-128"/>
            </a:rPr>
            <a:t>円増加し、普通建設事業費（うち新規整備）は令和元年度に小・中学校、幼稚園の空調設備整備を完了したことから前年度比で</a:t>
          </a:r>
          <a:r>
            <a:rPr kumimoji="1" lang="en-US" altLang="ja-JP" sz="1300">
              <a:latin typeface="ＭＳ Ｐゴシック" panose="020B0600070205080204" pitchFamily="50" charset="-128"/>
              <a:ea typeface="ＭＳ Ｐゴシック" panose="020B0600070205080204" pitchFamily="50" charset="-128"/>
            </a:rPr>
            <a:t>23,886</a:t>
          </a:r>
          <a:r>
            <a:rPr kumimoji="1" lang="ja-JP" altLang="en-US" sz="1300">
              <a:latin typeface="ＭＳ Ｐゴシック" panose="020B0600070205080204" pitchFamily="50" charset="-128"/>
              <a:ea typeface="ＭＳ Ｐゴシック" panose="020B0600070205080204" pitchFamily="50" charset="-128"/>
            </a:rPr>
            <a:t>円減少しました。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30,494
30,279
90.33
14,807,292
14,434,908
334,594
6,908,795
8,593,917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41783</xdr:rowOff>
    </xdr:from>
    <xdr:to>
      <xdr:col>24</xdr:col>
      <xdr:colOff>63500</xdr:colOff>
      <xdr:row>33</xdr:row>
      <xdr:rowOff>64643</xdr:rowOff>
    </xdr:to>
    <xdr:cxnSp macro="">
      <xdr:nvCxnSpPr>
        <xdr:cNvPr id="61" name="直線コネクタ 60"/>
        <xdr:cNvCxnSpPr/>
      </xdr:nvCxnSpPr>
      <xdr:spPr>
        <a:xfrm flipV="1">
          <a:off x="3797300" y="569963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56261</xdr:rowOff>
    </xdr:from>
    <xdr:to>
      <xdr:col>19</xdr:col>
      <xdr:colOff>177800</xdr:colOff>
      <xdr:row>33</xdr:row>
      <xdr:rowOff>64643</xdr:rowOff>
    </xdr:to>
    <xdr:cxnSp macro="">
      <xdr:nvCxnSpPr>
        <xdr:cNvPr id="64" name="直線コネクタ 63"/>
        <xdr:cNvCxnSpPr/>
      </xdr:nvCxnSpPr>
      <xdr:spPr>
        <a:xfrm>
          <a:off x="2908300" y="5714111"/>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56261</xdr:rowOff>
    </xdr:from>
    <xdr:to>
      <xdr:col>15</xdr:col>
      <xdr:colOff>50800</xdr:colOff>
      <xdr:row>33</xdr:row>
      <xdr:rowOff>100838</xdr:rowOff>
    </xdr:to>
    <xdr:cxnSp macro="">
      <xdr:nvCxnSpPr>
        <xdr:cNvPr id="67" name="直線コネクタ 66"/>
        <xdr:cNvCxnSpPr/>
      </xdr:nvCxnSpPr>
      <xdr:spPr>
        <a:xfrm flipV="1">
          <a:off x="2019300" y="5714111"/>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89027</xdr:rowOff>
    </xdr:from>
    <xdr:to>
      <xdr:col>10</xdr:col>
      <xdr:colOff>114300</xdr:colOff>
      <xdr:row>33</xdr:row>
      <xdr:rowOff>100838</xdr:rowOff>
    </xdr:to>
    <xdr:cxnSp macro="">
      <xdr:nvCxnSpPr>
        <xdr:cNvPr id="70" name="直線コネクタ 69"/>
        <xdr:cNvCxnSpPr/>
      </xdr:nvCxnSpPr>
      <xdr:spPr>
        <a:xfrm>
          <a:off x="1130300" y="5746877"/>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162433</xdr:rowOff>
    </xdr:from>
    <xdr:to>
      <xdr:col>24</xdr:col>
      <xdr:colOff>114300</xdr:colOff>
      <xdr:row>33</xdr:row>
      <xdr:rowOff>92583</xdr:rowOff>
    </xdr:to>
    <xdr:sp macro="" textlink="">
      <xdr:nvSpPr>
        <xdr:cNvPr id="80" name="楕円 79"/>
        <xdr:cNvSpPr/>
      </xdr:nvSpPr>
      <xdr:spPr>
        <a:xfrm>
          <a:off x="4584700" y="56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13860</xdr:rowOff>
    </xdr:from>
    <xdr:ext cx="469744" cy="259045"/>
    <xdr:sp macro="" textlink="">
      <xdr:nvSpPr>
        <xdr:cNvPr id="81" name="議会費該当値テキスト"/>
        <xdr:cNvSpPr txBox="1"/>
      </xdr:nvSpPr>
      <xdr:spPr>
        <a:xfrm>
          <a:off x="4686300" y="550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13843</xdr:rowOff>
    </xdr:from>
    <xdr:to>
      <xdr:col>20</xdr:col>
      <xdr:colOff>38100</xdr:colOff>
      <xdr:row>33</xdr:row>
      <xdr:rowOff>115443</xdr:rowOff>
    </xdr:to>
    <xdr:sp macro="" textlink="">
      <xdr:nvSpPr>
        <xdr:cNvPr id="82" name="楕円 81"/>
        <xdr:cNvSpPr/>
      </xdr:nvSpPr>
      <xdr:spPr>
        <a:xfrm>
          <a:off x="3746500" y="567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131970</xdr:rowOff>
    </xdr:from>
    <xdr:ext cx="469744" cy="259045"/>
    <xdr:sp macro="" textlink="">
      <xdr:nvSpPr>
        <xdr:cNvPr id="83" name="テキスト ボックス 82"/>
        <xdr:cNvSpPr txBox="1"/>
      </xdr:nvSpPr>
      <xdr:spPr>
        <a:xfrm>
          <a:off x="3562428" y="544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5461</xdr:rowOff>
    </xdr:from>
    <xdr:to>
      <xdr:col>15</xdr:col>
      <xdr:colOff>101600</xdr:colOff>
      <xdr:row>33</xdr:row>
      <xdr:rowOff>107061</xdr:rowOff>
    </xdr:to>
    <xdr:sp macro="" textlink="">
      <xdr:nvSpPr>
        <xdr:cNvPr id="84" name="楕円 83"/>
        <xdr:cNvSpPr/>
      </xdr:nvSpPr>
      <xdr:spPr>
        <a:xfrm>
          <a:off x="2857500" y="566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123588</xdr:rowOff>
    </xdr:from>
    <xdr:ext cx="469744" cy="259045"/>
    <xdr:sp macro="" textlink="">
      <xdr:nvSpPr>
        <xdr:cNvPr id="85" name="テキスト ボックス 84"/>
        <xdr:cNvSpPr txBox="1"/>
      </xdr:nvSpPr>
      <xdr:spPr>
        <a:xfrm>
          <a:off x="2673428" y="54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50038</xdr:rowOff>
    </xdr:from>
    <xdr:to>
      <xdr:col>10</xdr:col>
      <xdr:colOff>165100</xdr:colOff>
      <xdr:row>33</xdr:row>
      <xdr:rowOff>151638</xdr:rowOff>
    </xdr:to>
    <xdr:sp macro="" textlink="">
      <xdr:nvSpPr>
        <xdr:cNvPr id="86" name="楕円 85"/>
        <xdr:cNvSpPr/>
      </xdr:nvSpPr>
      <xdr:spPr>
        <a:xfrm>
          <a:off x="1968500" y="570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168165</xdr:rowOff>
    </xdr:from>
    <xdr:ext cx="469744" cy="259045"/>
    <xdr:sp macro="" textlink="">
      <xdr:nvSpPr>
        <xdr:cNvPr id="87" name="テキスト ボックス 86"/>
        <xdr:cNvSpPr txBox="1"/>
      </xdr:nvSpPr>
      <xdr:spPr>
        <a:xfrm>
          <a:off x="1784428" y="548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38227</xdr:rowOff>
    </xdr:from>
    <xdr:to>
      <xdr:col>6</xdr:col>
      <xdr:colOff>38100</xdr:colOff>
      <xdr:row>33</xdr:row>
      <xdr:rowOff>139827</xdr:rowOff>
    </xdr:to>
    <xdr:sp macro="" textlink="">
      <xdr:nvSpPr>
        <xdr:cNvPr id="88" name="楕円 87"/>
        <xdr:cNvSpPr/>
      </xdr:nvSpPr>
      <xdr:spPr>
        <a:xfrm>
          <a:off x="1079500" y="5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156354</xdr:rowOff>
    </xdr:from>
    <xdr:ext cx="469744" cy="259045"/>
    <xdr:sp macro="" textlink="">
      <xdr:nvSpPr>
        <xdr:cNvPr id="89" name="テキスト ボックス 88"/>
        <xdr:cNvSpPr txBox="1"/>
      </xdr:nvSpPr>
      <xdr:spPr>
        <a:xfrm>
          <a:off x="895428" y="5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153043</xdr:rowOff>
    </xdr:from>
    <xdr:to>
      <xdr:col>24</xdr:col>
      <xdr:colOff>63500</xdr:colOff>
      <xdr:row>58</xdr:row>
      <xdr:rowOff>18664</xdr:rowOff>
    </xdr:to>
    <xdr:cxnSp macro="">
      <xdr:nvCxnSpPr>
        <xdr:cNvPr id="118" name="直線コネクタ 117"/>
        <xdr:cNvCxnSpPr/>
      </xdr:nvCxnSpPr>
      <xdr:spPr>
        <a:xfrm flipV="1">
          <a:off x="3797300" y="9582793"/>
          <a:ext cx="838200" cy="37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18664</xdr:rowOff>
    </xdr:from>
    <xdr:to>
      <xdr:col>19</xdr:col>
      <xdr:colOff>177800</xdr:colOff>
      <xdr:row>58</xdr:row>
      <xdr:rowOff>32700</xdr:rowOff>
    </xdr:to>
    <xdr:cxnSp macro="">
      <xdr:nvCxnSpPr>
        <xdr:cNvPr id="121" name="直線コネクタ 120"/>
        <xdr:cNvCxnSpPr/>
      </xdr:nvCxnSpPr>
      <xdr:spPr>
        <a:xfrm flipV="1">
          <a:off x="2908300" y="9962764"/>
          <a:ext cx="8890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30391</xdr:rowOff>
    </xdr:from>
    <xdr:to>
      <xdr:col>15</xdr:col>
      <xdr:colOff>50800</xdr:colOff>
      <xdr:row>58</xdr:row>
      <xdr:rowOff>32700</xdr:rowOff>
    </xdr:to>
    <xdr:cxnSp macro="">
      <xdr:nvCxnSpPr>
        <xdr:cNvPr id="124" name="直線コネクタ 123"/>
        <xdr:cNvCxnSpPr/>
      </xdr:nvCxnSpPr>
      <xdr:spPr>
        <a:xfrm>
          <a:off x="2019300" y="9974491"/>
          <a:ext cx="8890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18336</xdr:rowOff>
    </xdr:from>
    <xdr:to>
      <xdr:col>10</xdr:col>
      <xdr:colOff>114300</xdr:colOff>
      <xdr:row>58</xdr:row>
      <xdr:rowOff>30391</xdr:rowOff>
    </xdr:to>
    <xdr:cxnSp macro="">
      <xdr:nvCxnSpPr>
        <xdr:cNvPr id="127" name="直線コネクタ 126"/>
        <xdr:cNvCxnSpPr/>
      </xdr:nvCxnSpPr>
      <xdr:spPr>
        <a:xfrm>
          <a:off x="1130300" y="9962436"/>
          <a:ext cx="889000" cy="1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102243</xdr:rowOff>
    </xdr:from>
    <xdr:to>
      <xdr:col>24</xdr:col>
      <xdr:colOff>114300</xdr:colOff>
      <xdr:row>56</xdr:row>
      <xdr:rowOff>32393</xdr:rowOff>
    </xdr:to>
    <xdr:sp macro="" textlink="">
      <xdr:nvSpPr>
        <xdr:cNvPr id="137" name="楕円 136"/>
        <xdr:cNvSpPr/>
      </xdr:nvSpPr>
      <xdr:spPr>
        <a:xfrm>
          <a:off x="4584700" y="953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46064</xdr:rowOff>
    </xdr:from>
    <xdr:ext cx="599010" cy="259045"/>
    <xdr:sp macro="" textlink="">
      <xdr:nvSpPr>
        <xdr:cNvPr id="138" name="総務費該当値テキスト"/>
        <xdr:cNvSpPr txBox="1"/>
      </xdr:nvSpPr>
      <xdr:spPr>
        <a:xfrm>
          <a:off x="4686300" y="94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139314</xdr:rowOff>
    </xdr:from>
    <xdr:to>
      <xdr:col>20</xdr:col>
      <xdr:colOff>38100</xdr:colOff>
      <xdr:row>58</xdr:row>
      <xdr:rowOff>69464</xdr:rowOff>
    </xdr:to>
    <xdr:sp macro="" textlink="">
      <xdr:nvSpPr>
        <xdr:cNvPr id="139" name="楕円 138"/>
        <xdr:cNvSpPr/>
      </xdr:nvSpPr>
      <xdr:spPr>
        <a:xfrm>
          <a:off x="3746500" y="991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60591</xdr:rowOff>
    </xdr:from>
    <xdr:ext cx="534377" cy="259045"/>
    <xdr:sp macro="" textlink="">
      <xdr:nvSpPr>
        <xdr:cNvPr id="140" name="テキスト ボックス 139"/>
        <xdr:cNvSpPr txBox="1"/>
      </xdr:nvSpPr>
      <xdr:spPr>
        <a:xfrm>
          <a:off x="3530111" y="1000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153350</xdr:rowOff>
    </xdr:from>
    <xdr:to>
      <xdr:col>15</xdr:col>
      <xdr:colOff>101600</xdr:colOff>
      <xdr:row>58</xdr:row>
      <xdr:rowOff>83500</xdr:rowOff>
    </xdr:to>
    <xdr:sp macro="" textlink="">
      <xdr:nvSpPr>
        <xdr:cNvPr id="141" name="楕円 140"/>
        <xdr:cNvSpPr/>
      </xdr:nvSpPr>
      <xdr:spPr>
        <a:xfrm>
          <a:off x="2857500" y="992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74627</xdr:rowOff>
    </xdr:from>
    <xdr:ext cx="534377" cy="259045"/>
    <xdr:sp macro="" textlink="">
      <xdr:nvSpPr>
        <xdr:cNvPr id="142" name="テキスト ボックス 141"/>
        <xdr:cNvSpPr txBox="1"/>
      </xdr:nvSpPr>
      <xdr:spPr>
        <a:xfrm>
          <a:off x="2641111" y="1001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151041</xdr:rowOff>
    </xdr:from>
    <xdr:to>
      <xdr:col>10</xdr:col>
      <xdr:colOff>165100</xdr:colOff>
      <xdr:row>58</xdr:row>
      <xdr:rowOff>81191</xdr:rowOff>
    </xdr:to>
    <xdr:sp macro="" textlink="">
      <xdr:nvSpPr>
        <xdr:cNvPr id="143" name="楕円 142"/>
        <xdr:cNvSpPr/>
      </xdr:nvSpPr>
      <xdr:spPr>
        <a:xfrm>
          <a:off x="1968500" y="99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72318</xdr:rowOff>
    </xdr:from>
    <xdr:ext cx="534377" cy="259045"/>
    <xdr:sp macro="" textlink="">
      <xdr:nvSpPr>
        <xdr:cNvPr id="144" name="テキスト ボックス 143"/>
        <xdr:cNvSpPr txBox="1"/>
      </xdr:nvSpPr>
      <xdr:spPr>
        <a:xfrm>
          <a:off x="1752111" y="1001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138986</xdr:rowOff>
    </xdr:from>
    <xdr:to>
      <xdr:col>6</xdr:col>
      <xdr:colOff>38100</xdr:colOff>
      <xdr:row>58</xdr:row>
      <xdr:rowOff>69136</xdr:rowOff>
    </xdr:to>
    <xdr:sp macro="" textlink="">
      <xdr:nvSpPr>
        <xdr:cNvPr id="145" name="楕円 144"/>
        <xdr:cNvSpPr/>
      </xdr:nvSpPr>
      <xdr:spPr>
        <a:xfrm>
          <a:off x="1079500" y="991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60263</xdr:rowOff>
    </xdr:from>
    <xdr:ext cx="534377" cy="259045"/>
    <xdr:sp macro="" textlink="">
      <xdr:nvSpPr>
        <xdr:cNvPr id="146" name="テキスト ボックス 145"/>
        <xdr:cNvSpPr txBox="1"/>
      </xdr:nvSpPr>
      <xdr:spPr>
        <a:xfrm>
          <a:off x="863111" y="1000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150271</xdr:rowOff>
    </xdr:from>
    <xdr:to>
      <xdr:col>24</xdr:col>
      <xdr:colOff>62865</xdr:colOff>
      <xdr:row>78</xdr:row>
      <xdr:rowOff>142900</xdr:rowOff>
    </xdr:to>
    <xdr:cxnSp macro="">
      <xdr:nvCxnSpPr>
        <xdr:cNvPr id="169" name="直線コネクタ 168"/>
        <xdr:cNvCxnSpPr/>
      </xdr:nvCxnSpPr>
      <xdr:spPr>
        <a:xfrm flipV="1">
          <a:off x="4633595" y="12151771"/>
          <a:ext cx="1270" cy="136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146727</xdr:rowOff>
    </xdr:from>
    <xdr:ext cx="534377" cy="259045"/>
    <xdr:sp macro="" textlink="">
      <xdr:nvSpPr>
        <xdr:cNvPr id="170" name="民生費最小値テキスト"/>
        <xdr:cNvSpPr txBox="1"/>
      </xdr:nvSpPr>
      <xdr:spPr>
        <a:xfrm>
          <a:off x="4686300" y="1351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142900</xdr:rowOff>
    </xdr:from>
    <xdr:to>
      <xdr:col>24</xdr:col>
      <xdr:colOff>152400</xdr:colOff>
      <xdr:row>78</xdr:row>
      <xdr:rowOff>142900</xdr:rowOff>
    </xdr:to>
    <xdr:cxnSp macro="">
      <xdr:nvCxnSpPr>
        <xdr:cNvPr id="171" name="直線コネクタ 170"/>
        <xdr:cNvCxnSpPr/>
      </xdr:nvCxnSpPr>
      <xdr:spPr>
        <a:xfrm>
          <a:off x="4546600" y="1351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96948</xdr:rowOff>
    </xdr:from>
    <xdr:ext cx="599010" cy="259045"/>
    <xdr:sp macro="" textlink="">
      <xdr:nvSpPr>
        <xdr:cNvPr id="172" name="民生費最大値テキスト"/>
        <xdr:cNvSpPr txBox="1"/>
      </xdr:nvSpPr>
      <xdr:spPr>
        <a:xfrm>
          <a:off x="4686300" y="1192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150271</xdr:rowOff>
    </xdr:from>
    <xdr:to>
      <xdr:col>24</xdr:col>
      <xdr:colOff>152400</xdr:colOff>
      <xdr:row>70</xdr:row>
      <xdr:rowOff>150271</xdr:rowOff>
    </xdr:to>
    <xdr:cxnSp macro="">
      <xdr:nvCxnSpPr>
        <xdr:cNvPr id="173" name="直線コネクタ 172"/>
        <xdr:cNvCxnSpPr/>
      </xdr:nvCxnSpPr>
      <xdr:spPr>
        <a:xfrm>
          <a:off x="4546600" y="1215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23078</xdr:rowOff>
    </xdr:from>
    <xdr:to>
      <xdr:col>24</xdr:col>
      <xdr:colOff>63500</xdr:colOff>
      <xdr:row>78</xdr:row>
      <xdr:rowOff>85128</xdr:rowOff>
    </xdr:to>
    <xdr:cxnSp macro="">
      <xdr:nvCxnSpPr>
        <xdr:cNvPr id="174" name="直線コネクタ 173"/>
        <xdr:cNvCxnSpPr/>
      </xdr:nvCxnSpPr>
      <xdr:spPr>
        <a:xfrm flipV="1">
          <a:off x="3797300" y="13396178"/>
          <a:ext cx="838200" cy="6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130247</xdr:rowOff>
    </xdr:from>
    <xdr:ext cx="599010" cy="259045"/>
    <xdr:sp macro="" textlink="">
      <xdr:nvSpPr>
        <xdr:cNvPr id="175" name="民生費平均値テキスト"/>
        <xdr:cNvSpPr txBox="1"/>
      </xdr:nvSpPr>
      <xdr:spPr>
        <a:xfrm>
          <a:off x="4686300" y="12988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107370</xdr:rowOff>
    </xdr:from>
    <xdr:to>
      <xdr:col>24</xdr:col>
      <xdr:colOff>114300</xdr:colOff>
      <xdr:row>77</xdr:row>
      <xdr:rowOff>37520</xdr:rowOff>
    </xdr:to>
    <xdr:sp macro="" textlink="">
      <xdr:nvSpPr>
        <xdr:cNvPr id="176" name="フローチャート: 判断 175"/>
        <xdr:cNvSpPr/>
      </xdr:nvSpPr>
      <xdr:spPr>
        <a:xfrm>
          <a:off x="4584700" y="131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85128</xdr:rowOff>
    </xdr:from>
    <xdr:to>
      <xdr:col>19</xdr:col>
      <xdr:colOff>177800</xdr:colOff>
      <xdr:row>78</xdr:row>
      <xdr:rowOff>147007</xdr:rowOff>
    </xdr:to>
    <xdr:cxnSp macro="">
      <xdr:nvCxnSpPr>
        <xdr:cNvPr id="177" name="直線コネクタ 176"/>
        <xdr:cNvCxnSpPr/>
      </xdr:nvCxnSpPr>
      <xdr:spPr>
        <a:xfrm flipV="1">
          <a:off x="2908300" y="13458228"/>
          <a:ext cx="889000" cy="6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160598</xdr:rowOff>
    </xdr:from>
    <xdr:to>
      <xdr:col>20</xdr:col>
      <xdr:colOff>38100</xdr:colOff>
      <xdr:row>77</xdr:row>
      <xdr:rowOff>90748</xdr:rowOff>
    </xdr:to>
    <xdr:sp macro="" textlink="">
      <xdr:nvSpPr>
        <xdr:cNvPr id="178" name="フローチャート: 判断 177"/>
        <xdr:cNvSpPr/>
      </xdr:nvSpPr>
      <xdr:spPr>
        <a:xfrm>
          <a:off x="3746500" y="131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107275</xdr:rowOff>
    </xdr:from>
    <xdr:ext cx="599010" cy="259045"/>
    <xdr:sp macro="" textlink="">
      <xdr:nvSpPr>
        <xdr:cNvPr id="179" name="テキスト ボックス 178"/>
        <xdr:cNvSpPr txBox="1"/>
      </xdr:nvSpPr>
      <xdr:spPr>
        <a:xfrm>
          <a:off x="3497795" y="1296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126048</xdr:rowOff>
    </xdr:from>
    <xdr:to>
      <xdr:col>15</xdr:col>
      <xdr:colOff>50800</xdr:colOff>
      <xdr:row>78</xdr:row>
      <xdr:rowOff>147007</xdr:rowOff>
    </xdr:to>
    <xdr:cxnSp macro="">
      <xdr:nvCxnSpPr>
        <xdr:cNvPr id="180" name="直線コネクタ 179"/>
        <xdr:cNvCxnSpPr/>
      </xdr:nvCxnSpPr>
      <xdr:spPr>
        <a:xfrm>
          <a:off x="2019300" y="13499148"/>
          <a:ext cx="889000" cy="2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42850</xdr:rowOff>
    </xdr:from>
    <xdr:to>
      <xdr:col>15</xdr:col>
      <xdr:colOff>101600</xdr:colOff>
      <xdr:row>77</xdr:row>
      <xdr:rowOff>144450</xdr:rowOff>
    </xdr:to>
    <xdr:sp macro="" textlink="">
      <xdr:nvSpPr>
        <xdr:cNvPr id="181" name="フローチャート: 判断 180"/>
        <xdr:cNvSpPr/>
      </xdr:nvSpPr>
      <xdr:spPr>
        <a:xfrm>
          <a:off x="2857500" y="132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160977</xdr:rowOff>
    </xdr:from>
    <xdr:ext cx="599010" cy="259045"/>
    <xdr:sp macro="" textlink="">
      <xdr:nvSpPr>
        <xdr:cNvPr id="182" name="テキスト ボックス 181"/>
        <xdr:cNvSpPr txBox="1"/>
      </xdr:nvSpPr>
      <xdr:spPr>
        <a:xfrm>
          <a:off x="2608795" y="1301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126048</xdr:rowOff>
    </xdr:from>
    <xdr:to>
      <xdr:col>10</xdr:col>
      <xdr:colOff>114300</xdr:colOff>
      <xdr:row>78</xdr:row>
      <xdr:rowOff>150755</xdr:rowOff>
    </xdr:to>
    <xdr:cxnSp macro="">
      <xdr:nvCxnSpPr>
        <xdr:cNvPr id="183" name="直線コネクタ 182"/>
        <xdr:cNvCxnSpPr/>
      </xdr:nvCxnSpPr>
      <xdr:spPr>
        <a:xfrm flipV="1">
          <a:off x="1130300" y="13499148"/>
          <a:ext cx="889000" cy="2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36094</xdr:rowOff>
    </xdr:from>
    <xdr:to>
      <xdr:col>10</xdr:col>
      <xdr:colOff>165100</xdr:colOff>
      <xdr:row>77</xdr:row>
      <xdr:rowOff>137694</xdr:rowOff>
    </xdr:to>
    <xdr:sp macro="" textlink="">
      <xdr:nvSpPr>
        <xdr:cNvPr id="184" name="フローチャート: 判断 183"/>
        <xdr:cNvSpPr/>
      </xdr:nvSpPr>
      <xdr:spPr>
        <a:xfrm>
          <a:off x="1968500" y="1323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154221</xdr:rowOff>
    </xdr:from>
    <xdr:ext cx="599010" cy="259045"/>
    <xdr:sp macro="" textlink="">
      <xdr:nvSpPr>
        <xdr:cNvPr id="185" name="テキスト ボックス 184"/>
        <xdr:cNvSpPr txBox="1"/>
      </xdr:nvSpPr>
      <xdr:spPr>
        <a:xfrm>
          <a:off x="1719795" y="1301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59612</xdr:rowOff>
    </xdr:from>
    <xdr:to>
      <xdr:col>6</xdr:col>
      <xdr:colOff>38100</xdr:colOff>
      <xdr:row>77</xdr:row>
      <xdr:rowOff>161212</xdr:rowOff>
    </xdr:to>
    <xdr:sp macro="" textlink="">
      <xdr:nvSpPr>
        <xdr:cNvPr id="186" name="フローチャート: 判断 185"/>
        <xdr:cNvSpPr/>
      </xdr:nvSpPr>
      <xdr:spPr>
        <a:xfrm>
          <a:off x="1079500" y="1326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6289</xdr:rowOff>
    </xdr:from>
    <xdr:ext cx="599010" cy="259045"/>
    <xdr:sp macro="" textlink="">
      <xdr:nvSpPr>
        <xdr:cNvPr id="187" name="テキスト ボックス 186"/>
        <xdr:cNvSpPr txBox="1"/>
      </xdr:nvSpPr>
      <xdr:spPr>
        <a:xfrm>
          <a:off x="830795" y="1303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143728</xdr:rowOff>
    </xdr:from>
    <xdr:to>
      <xdr:col>24</xdr:col>
      <xdr:colOff>114300</xdr:colOff>
      <xdr:row>78</xdr:row>
      <xdr:rowOff>73878</xdr:rowOff>
    </xdr:to>
    <xdr:sp macro="" textlink="">
      <xdr:nvSpPr>
        <xdr:cNvPr id="193" name="楕円 192"/>
        <xdr:cNvSpPr/>
      </xdr:nvSpPr>
      <xdr:spPr>
        <a:xfrm>
          <a:off x="4584700" y="1334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58655</xdr:rowOff>
    </xdr:from>
    <xdr:ext cx="599010" cy="259045"/>
    <xdr:sp macro="" textlink="">
      <xdr:nvSpPr>
        <xdr:cNvPr id="194" name="民生費該当値テキスト"/>
        <xdr:cNvSpPr txBox="1"/>
      </xdr:nvSpPr>
      <xdr:spPr>
        <a:xfrm>
          <a:off x="4686300" y="1326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34328</xdr:rowOff>
    </xdr:from>
    <xdr:to>
      <xdr:col>20</xdr:col>
      <xdr:colOff>38100</xdr:colOff>
      <xdr:row>78</xdr:row>
      <xdr:rowOff>135928</xdr:rowOff>
    </xdr:to>
    <xdr:sp macro="" textlink="">
      <xdr:nvSpPr>
        <xdr:cNvPr id="195" name="楕円 194"/>
        <xdr:cNvSpPr/>
      </xdr:nvSpPr>
      <xdr:spPr>
        <a:xfrm>
          <a:off x="3746500" y="1340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127055</xdr:rowOff>
    </xdr:from>
    <xdr:ext cx="599010" cy="259045"/>
    <xdr:sp macro="" textlink="">
      <xdr:nvSpPr>
        <xdr:cNvPr id="196" name="テキスト ボックス 195"/>
        <xdr:cNvSpPr txBox="1"/>
      </xdr:nvSpPr>
      <xdr:spPr>
        <a:xfrm>
          <a:off x="3497795" y="1350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96207</xdr:rowOff>
    </xdr:from>
    <xdr:to>
      <xdr:col>15</xdr:col>
      <xdr:colOff>101600</xdr:colOff>
      <xdr:row>79</xdr:row>
      <xdr:rowOff>26357</xdr:rowOff>
    </xdr:to>
    <xdr:sp macro="" textlink="">
      <xdr:nvSpPr>
        <xdr:cNvPr id="197" name="楕円 196"/>
        <xdr:cNvSpPr/>
      </xdr:nvSpPr>
      <xdr:spPr>
        <a:xfrm>
          <a:off x="2857500" y="1346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17484</xdr:rowOff>
    </xdr:from>
    <xdr:ext cx="534377" cy="259045"/>
    <xdr:sp macro="" textlink="">
      <xdr:nvSpPr>
        <xdr:cNvPr id="198" name="テキスト ボックス 197"/>
        <xdr:cNvSpPr txBox="1"/>
      </xdr:nvSpPr>
      <xdr:spPr>
        <a:xfrm>
          <a:off x="2641111" y="1356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75248</xdr:rowOff>
    </xdr:from>
    <xdr:to>
      <xdr:col>10</xdr:col>
      <xdr:colOff>165100</xdr:colOff>
      <xdr:row>79</xdr:row>
      <xdr:rowOff>5398</xdr:rowOff>
    </xdr:to>
    <xdr:sp macro="" textlink="">
      <xdr:nvSpPr>
        <xdr:cNvPr id="199" name="楕円 198"/>
        <xdr:cNvSpPr/>
      </xdr:nvSpPr>
      <xdr:spPr>
        <a:xfrm>
          <a:off x="1968500" y="1344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167975</xdr:rowOff>
    </xdr:from>
    <xdr:ext cx="599010" cy="259045"/>
    <xdr:sp macro="" textlink="">
      <xdr:nvSpPr>
        <xdr:cNvPr id="200" name="テキスト ボックス 199"/>
        <xdr:cNvSpPr txBox="1"/>
      </xdr:nvSpPr>
      <xdr:spPr>
        <a:xfrm>
          <a:off x="1719795" y="13541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99955</xdr:rowOff>
    </xdr:from>
    <xdr:to>
      <xdr:col>6</xdr:col>
      <xdr:colOff>38100</xdr:colOff>
      <xdr:row>79</xdr:row>
      <xdr:rowOff>30105</xdr:rowOff>
    </xdr:to>
    <xdr:sp macro="" textlink="">
      <xdr:nvSpPr>
        <xdr:cNvPr id="201" name="楕円 200"/>
        <xdr:cNvSpPr/>
      </xdr:nvSpPr>
      <xdr:spPr>
        <a:xfrm>
          <a:off x="1079500" y="1347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21232</xdr:rowOff>
    </xdr:from>
    <xdr:ext cx="534377" cy="259045"/>
    <xdr:sp macro="" textlink="">
      <xdr:nvSpPr>
        <xdr:cNvPr id="202" name="テキスト ボックス 201"/>
        <xdr:cNvSpPr txBox="1"/>
      </xdr:nvSpPr>
      <xdr:spPr>
        <a:xfrm>
          <a:off x="863111" y="1356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26" name="直線コネクタ 225"/>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27"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28" name="直線コネクタ 227"/>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29"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0" name="直線コネクタ 229"/>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120625</xdr:rowOff>
    </xdr:from>
    <xdr:to>
      <xdr:col>24</xdr:col>
      <xdr:colOff>63500</xdr:colOff>
      <xdr:row>96</xdr:row>
      <xdr:rowOff>145365</xdr:rowOff>
    </xdr:to>
    <xdr:cxnSp macro="">
      <xdr:nvCxnSpPr>
        <xdr:cNvPr id="231" name="直線コネクタ 230"/>
        <xdr:cNvCxnSpPr/>
      </xdr:nvCxnSpPr>
      <xdr:spPr>
        <a:xfrm flipV="1">
          <a:off x="3797300" y="16579825"/>
          <a:ext cx="838200" cy="2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2" name="衛生費平均値テキスト"/>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3" name="フローチャート: 判断 232"/>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145365</xdr:rowOff>
    </xdr:from>
    <xdr:to>
      <xdr:col>19</xdr:col>
      <xdr:colOff>177800</xdr:colOff>
      <xdr:row>96</xdr:row>
      <xdr:rowOff>152502</xdr:rowOff>
    </xdr:to>
    <xdr:cxnSp macro="">
      <xdr:nvCxnSpPr>
        <xdr:cNvPr id="234" name="直線コネクタ 233"/>
        <xdr:cNvCxnSpPr/>
      </xdr:nvCxnSpPr>
      <xdr:spPr>
        <a:xfrm flipV="1">
          <a:off x="2908300" y="16604565"/>
          <a:ext cx="889000" cy="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5" name="フローチャート: 判断 234"/>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23474</xdr:rowOff>
    </xdr:from>
    <xdr:ext cx="534377" cy="259045"/>
    <xdr:sp macro="" textlink="">
      <xdr:nvSpPr>
        <xdr:cNvPr id="236" name="テキスト ボックス 235"/>
        <xdr:cNvSpPr txBox="1"/>
      </xdr:nvSpPr>
      <xdr:spPr>
        <a:xfrm>
          <a:off x="3530111" y="166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145199</xdr:rowOff>
    </xdr:from>
    <xdr:to>
      <xdr:col>15</xdr:col>
      <xdr:colOff>50800</xdr:colOff>
      <xdr:row>96</xdr:row>
      <xdr:rowOff>152502</xdr:rowOff>
    </xdr:to>
    <xdr:cxnSp macro="">
      <xdr:nvCxnSpPr>
        <xdr:cNvPr id="237" name="直線コネクタ 236"/>
        <xdr:cNvCxnSpPr/>
      </xdr:nvCxnSpPr>
      <xdr:spPr>
        <a:xfrm>
          <a:off x="2019300" y="16604399"/>
          <a:ext cx="889000" cy="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38" name="フローチャート: 判断 237"/>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32796</xdr:rowOff>
    </xdr:from>
    <xdr:ext cx="534377" cy="259045"/>
    <xdr:sp macro="" textlink="">
      <xdr:nvSpPr>
        <xdr:cNvPr id="239" name="テキスト ボックス 238"/>
        <xdr:cNvSpPr txBox="1"/>
      </xdr:nvSpPr>
      <xdr:spPr>
        <a:xfrm>
          <a:off x="2641111" y="166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145199</xdr:rowOff>
    </xdr:from>
    <xdr:to>
      <xdr:col>10</xdr:col>
      <xdr:colOff>114300</xdr:colOff>
      <xdr:row>96</xdr:row>
      <xdr:rowOff>162458</xdr:rowOff>
    </xdr:to>
    <xdr:cxnSp macro="">
      <xdr:nvCxnSpPr>
        <xdr:cNvPr id="240" name="直線コネクタ 239"/>
        <xdr:cNvCxnSpPr/>
      </xdr:nvCxnSpPr>
      <xdr:spPr>
        <a:xfrm flipV="1">
          <a:off x="1130300" y="16604399"/>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1" name="フローチャート: 判断 240"/>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2" name="テキスト ボックス 241"/>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3" name="フローチャート: 判断 242"/>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4" name="テキスト ボックス 243"/>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69825</xdr:rowOff>
    </xdr:from>
    <xdr:to>
      <xdr:col>24</xdr:col>
      <xdr:colOff>114300</xdr:colOff>
      <xdr:row>96</xdr:row>
      <xdr:rowOff>171425</xdr:rowOff>
    </xdr:to>
    <xdr:sp macro="" textlink="">
      <xdr:nvSpPr>
        <xdr:cNvPr id="250" name="楕円 249"/>
        <xdr:cNvSpPr/>
      </xdr:nvSpPr>
      <xdr:spPr>
        <a:xfrm>
          <a:off x="4584700" y="1652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92702</xdr:rowOff>
    </xdr:from>
    <xdr:ext cx="534377" cy="259045"/>
    <xdr:sp macro="" textlink="">
      <xdr:nvSpPr>
        <xdr:cNvPr id="251" name="衛生費該当値テキスト"/>
        <xdr:cNvSpPr txBox="1"/>
      </xdr:nvSpPr>
      <xdr:spPr>
        <a:xfrm>
          <a:off x="4686300" y="163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94565</xdr:rowOff>
    </xdr:from>
    <xdr:to>
      <xdr:col>20</xdr:col>
      <xdr:colOff>38100</xdr:colOff>
      <xdr:row>97</xdr:row>
      <xdr:rowOff>24715</xdr:rowOff>
    </xdr:to>
    <xdr:sp macro="" textlink="">
      <xdr:nvSpPr>
        <xdr:cNvPr id="252" name="楕円 251"/>
        <xdr:cNvSpPr/>
      </xdr:nvSpPr>
      <xdr:spPr>
        <a:xfrm>
          <a:off x="3746500" y="1655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41242</xdr:rowOff>
    </xdr:from>
    <xdr:ext cx="534377" cy="259045"/>
    <xdr:sp macro="" textlink="">
      <xdr:nvSpPr>
        <xdr:cNvPr id="253" name="テキスト ボックス 252"/>
        <xdr:cNvSpPr txBox="1"/>
      </xdr:nvSpPr>
      <xdr:spPr>
        <a:xfrm>
          <a:off x="3530111" y="1632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101702</xdr:rowOff>
    </xdr:from>
    <xdr:to>
      <xdr:col>15</xdr:col>
      <xdr:colOff>101600</xdr:colOff>
      <xdr:row>97</xdr:row>
      <xdr:rowOff>31852</xdr:rowOff>
    </xdr:to>
    <xdr:sp macro="" textlink="">
      <xdr:nvSpPr>
        <xdr:cNvPr id="254" name="楕円 253"/>
        <xdr:cNvSpPr/>
      </xdr:nvSpPr>
      <xdr:spPr>
        <a:xfrm>
          <a:off x="2857500" y="165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48379</xdr:rowOff>
    </xdr:from>
    <xdr:ext cx="534377" cy="259045"/>
    <xdr:sp macro="" textlink="">
      <xdr:nvSpPr>
        <xdr:cNvPr id="255" name="テキスト ボックス 254"/>
        <xdr:cNvSpPr txBox="1"/>
      </xdr:nvSpPr>
      <xdr:spPr>
        <a:xfrm>
          <a:off x="2641111" y="1633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94399</xdr:rowOff>
    </xdr:from>
    <xdr:to>
      <xdr:col>10</xdr:col>
      <xdr:colOff>165100</xdr:colOff>
      <xdr:row>97</xdr:row>
      <xdr:rowOff>24549</xdr:rowOff>
    </xdr:to>
    <xdr:sp macro="" textlink="">
      <xdr:nvSpPr>
        <xdr:cNvPr id="256" name="楕円 255"/>
        <xdr:cNvSpPr/>
      </xdr:nvSpPr>
      <xdr:spPr>
        <a:xfrm>
          <a:off x="1968500" y="1655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15676</xdr:rowOff>
    </xdr:from>
    <xdr:ext cx="534377" cy="259045"/>
    <xdr:sp macro="" textlink="">
      <xdr:nvSpPr>
        <xdr:cNvPr id="257" name="テキスト ボックス 256"/>
        <xdr:cNvSpPr txBox="1"/>
      </xdr:nvSpPr>
      <xdr:spPr>
        <a:xfrm>
          <a:off x="1752111" y="166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111658</xdr:rowOff>
    </xdr:from>
    <xdr:to>
      <xdr:col>6</xdr:col>
      <xdr:colOff>38100</xdr:colOff>
      <xdr:row>97</xdr:row>
      <xdr:rowOff>41808</xdr:rowOff>
    </xdr:to>
    <xdr:sp macro="" textlink="">
      <xdr:nvSpPr>
        <xdr:cNvPr id="258" name="楕円 257"/>
        <xdr:cNvSpPr/>
      </xdr:nvSpPr>
      <xdr:spPr>
        <a:xfrm>
          <a:off x="1079500" y="1657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32935</xdr:rowOff>
    </xdr:from>
    <xdr:ext cx="534377" cy="259045"/>
    <xdr:sp macro="" textlink="">
      <xdr:nvSpPr>
        <xdr:cNvPr id="259" name="テキスト ボックス 258"/>
        <xdr:cNvSpPr txBox="1"/>
      </xdr:nvSpPr>
      <xdr:spPr>
        <a:xfrm>
          <a:off x="863111" y="1666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3" name="直線コネクタ 282"/>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86"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87" name="直線コネクタ 286"/>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3683</xdr:rowOff>
    </xdr:from>
    <xdr:to>
      <xdr:col>55</xdr:col>
      <xdr:colOff>0</xdr:colOff>
      <xdr:row>38</xdr:row>
      <xdr:rowOff>20447</xdr:rowOff>
    </xdr:to>
    <xdr:cxnSp macro="">
      <xdr:nvCxnSpPr>
        <xdr:cNvPr id="288" name="直線コネクタ 287"/>
        <xdr:cNvCxnSpPr/>
      </xdr:nvCxnSpPr>
      <xdr:spPr>
        <a:xfrm flipV="1">
          <a:off x="9639300" y="6518783"/>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macro="" textlink="">
      <xdr:nvSpPr>
        <xdr:cNvPr id="289" name="労働費平均値テキスト"/>
        <xdr:cNvSpPr txBox="1"/>
      </xdr:nvSpPr>
      <xdr:spPr>
        <a:xfrm>
          <a:off x="10528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0" name="フローチャート: 判断 289"/>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20447</xdr:rowOff>
    </xdr:from>
    <xdr:to>
      <xdr:col>50</xdr:col>
      <xdr:colOff>114300</xdr:colOff>
      <xdr:row>38</xdr:row>
      <xdr:rowOff>33782</xdr:rowOff>
    </xdr:to>
    <xdr:cxnSp macro="">
      <xdr:nvCxnSpPr>
        <xdr:cNvPr id="291" name="直線コネクタ 290"/>
        <xdr:cNvCxnSpPr/>
      </xdr:nvCxnSpPr>
      <xdr:spPr>
        <a:xfrm flipV="1">
          <a:off x="8750300" y="6535547"/>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2" name="フローチャート: 判断 291"/>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293" name="テキスト ボックス 292"/>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33782</xdr:rowOff>
    </xdr:from>
    <xdr:to>
      <xdr:col>45</xdr:col>
      <xdr:colOff>177800</xdr:colOff>
      <xdr:row>38</xdr:row>
      <xdr:rowOff>45212</xdr:rowOff>
    </xdr:to>
    <xdr:cxnSp macro="">
      <xdr:nvCxnSpPr>
        <xdr:cNvPr id="294" name="直線コネクタ 293"/>
        <xdr:cNvCxnSpPr/>
      </xdr:nvCxnSpPr>
      <xdr:spPr>
        <a:xfrm flipV="1">
          <a:off x="7861300" y="654888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5" name="フローチャート: 判断 294"/>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296" name="テキスト ボックス 295"/>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45212</xdr:rowOff>
    </xdr:from>
    <xdr:to>
      <xdr:col>41</xdr:col>
      <xdr:colOff>50800</xdr:colOff>
      <xdr:row>38</xdr:row>
      <xdr:rowOff>65786</xdr:rowOff>
    </xdr:to>
    <xdr:cxnSp macro="">
      <xdr:nvCxnSpPr>
        <xdr:cNvPr id="297" name="直線コネクタ 296"/>
        <xdr:cNvCxnSpPr/>
      </xdr:nvCxnSpPr>
      <xdr:spPr>
        <a:xfrm flipV="1">
          <a:off x="6972300" y="656031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298" name="フローチャート: 判断 297"/>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299" name="テキスト ボックス 298"/>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0" name="フローチャート: 判断 299"/>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1" name="テキスト ボックス 300"/>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124333</xdr:rowOff>
    </xdr:from>
    <xdr:to>
      <xdr:col>55</xdr:col>
      <xdr:colOff>50800</xdr:colOff>
      <xdr:row>38</xdr:row>
      <xdr:rowOff>54483</xdr:rowOff>
    </xdr:to>
    <xdr:sp macro="" textlink="">
      <xdr:nvSpPr>
        <xdr:cNvPr id="307" name="楕円 306"/>
        <xdr:cNvSpPr/>
      </xdr:nvSpPr>
      <xdr:spPr>
        <a:xfrm>
          <a:off x="10426700" y="64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147210</xdr:rowOff>
    </xdr:from>
    <xdr:ext cx="378565" cy="259045"/>
    <xdr:sp macro="" textlink="">
      <xdr:nvSpPr>
        <xdr:cNvPr id="308" name="労働費該当値テキスト"/>
        <xdr:cNvSpPr txBox="1"/>
      </xdr:nvSpPr>
      <xdr:spPr>
        <a:xfrm>
          <a:off x="10528300" y="6319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141097</xdr:rowOff>
    </xdr:from>
    <xdr:to>
      <xdr:col>50</xdr:col>
      <xdr:colOff>165100</xdr:colOff>
      <xdr:row>38</xdr:row>
      <xdr:rowOff>71247</xdr:rowOff>
    </xdr:to>
    <xdr:sp macro="" textlink="">
      <xdr:nvSpPr>
        <xdr:cNvPr id="309" name="楕円 308"/>
        <xdr:cNvSpPr/>
      </xdr:nvSpPr>
      <xdr:spPr>
        <a:xfrm>
          <a:off x="9588500" y="648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87774</xdr:rowOff>
    </xdr:from>
    <xdr:ext cx="378565" cy="259045"/>
    <xdr:sp macro="" textlink="">
      <xdr:nvSpPr>
        <xdr:cNvPr id="310" name="テキスト ボックス 309"/>
        <xdr:cNvSpPr txBox="1"/>
      </xdr:nvSpPr>
      <xdr:spPr>
        <a:xfrm>
          <a:off x="9450017" y="6259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154432</xdr:rowOff>
    </xdr:from>
    <xdr:to>
      <xdr:col>46</xdr:col>
      <xdr:colOff>38100</xdr:colOff>
      <xdr:row>38</xdr:row>
      <xdr:rowOff>84582</xdr:rowOff>
    </xdr:to>
    <xdr:sp macro="" textlink="">
      <xdr:nvSpPr>
        <xdr:cNvPr id="311" name="楕円 310"/>
        <xdr:cNvSpPr/>
      </xdr:nvSpPr>
      <xdr:spPr>
        <a:xfrm>
          <a:off x="8699500" y="649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101109</xdr:rowOff>
    </xdr:from>
    <xdr:ext cx="378565" cy="259045"/>
    <xdr:sp macro="" textlink="">
      <xdr:nvSpPr>
        <xdr:cNvPr id="312" name="テキスト ボックス 311"/>
        <xdr:cNvSpPr txBox="1"/>
      </xdr:nvSpPr>
      <xdr:spPr>
        <a:xfrm>
          <a:off x="8561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165862</xdr:rowOff>
    </xdr:from>
    <xdr:to>
      <xdr:col>41</xdr:col>
      <xdr:colOff>101600</xdr:colOff>
      <xdr:row>38</xdr:row>
      <xdr:rowOff>96012</xdr:rowOff>
    </xdr:to>
    <xdr:sp macro="" textlink="">
      <xdr:nvSpPr>
        <xdr:cNvPr id="313" name="楕円 312"/>
        <xdr:cNvSpPr/>
      </xdr:nvSpPr>
      <xdr:spPr>
        <a:xfrm>
          <a:off x="78105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87139</xdr:rowOff>
    </xdr:from>
    <xdr:ext cx="378565" cy="259045"/>
    <xdr:sp macro="" textlink="">
      <xdr:nvSpPr>
        <xdr:cNvPr id="314" name="テキスト ボックス 313"/>
        <xdr:cNvSpPr txBox="1"/>
      </xdr:nvSpPr>
      <xdr:spPr>
        <a:xfrm>
          <a:off x="7672017" y="6602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14986</xdr:rowOff>
    </xdr:from>
    <xdr:to>
      <xdr:col>36</xdr:col>
      <xdr:colOff>165100</xdr:colOff>
      <xdr:row>38</xdr:row>
      <xdr:rowOff>116586</xdr:rowOff>
    </xdr:to>
    <xdr:sp macro="" textlink="">
      <xdr:nvSpPr>
        <xdr:cNvPr id="315" name="楕円 314"/>
        <xdr:cNvSpPr/>
      </xdr:nvSpPr>
      <xdr:spPr>
        <a:xfrm>
          <a:off x="6921500" y="65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107713</xdr:rowOff>
    </xdr:from>
    <xdr:ext cx="378565" cy="259045"/>
    <xdr:sp macro="" textlink="">
      <xdr:nvSpPr>
        <xdr:cNvPr id="316" name="テキスト ボックス 315"/>
        <xdr:cNvSpPr txBox="1"/>
      </xdr:nvSpPr>
      <xdr:spPr>
        <a:xfrm>
          <a:off x="6783017" y="6622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0" name="直線コネクタ 339"/>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1"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2" name="直線コネクタ 341"/>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3"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4" name="直線コネクタ 343"/>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11017</xdr:rowOff>
    </xdr:from>
    <xdr:to>
      <xdr:col>55</xdr:col>
      <xdr:colOff>0</xdr:colOff>
      <xdr:row>58</xdr:row>
      <xdr:rowOff>44317</xdr:rowOff>
    </xdr:to>
    <xdr:cxnSp macro="">
      <xdr:nvCxnSpPr>
        <xdr:cNvPr id="345" name="直線コネクタ 344"/>
        <xdr:cNvCxnSpPr/>
      </xdr:nvCxnSpPr>
      <xdr:spPr>
        <a:xfrm flipV="1">
          <a:off x="9639300" y="9612217"/>
          <a:ext cx="838200" cy="3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112799</xdr:rowOff>
    </xdr:from>
    <xdr:ext cx="534377" cy="259045"/>
    <xdr:sp macro="" textlink="">
      <xdr:nvSpPr>
        <xdr:cNvPr id="346" name="農林水産業費平均値テキスト"/>
        <xdr:cNvSpPr txBox="1"/>
      </xdr:nvSpPr>
      <xdr:spPr>
        <a:xfrm>
          <a:off x="10528300" y="9885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47" name="フローチャート: 判断 346"/>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44317</xdr:rowOff>
    </xdr:from>
    <xdr:to>
      <xdr:col>50</xdr:col>
      <xdr:colOff>114300</xdr:colOff>
      <xdr:row>58</xdr:row>
      <xdr:rowOff>85960</xdr:rowOff>
    </xdr:to>
    <xdr:cxnSp macro="">
      <xdr:nvCxnSpPr>
        <xdr:cNvPr id="348" name="直線コネクタ 347"/>
        <xdr:cNvCxnSpPr/>
      </xdr:nvCxnSpPr>
      <xdr:spPr>
        <a:xfrm flipV="1">
          <a:off x="8750300" y="9988417"/>
          <a:ext cx="889000" cy="4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49" name="フローチャート: 判断 348"/>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0" name="テキスト ボックス 349"/>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58413</xdr:rowOff>
    </xdr:from>
    <xdr:to>
      <xdr:col>45</xdr:col>
      <xdr:colOff>177800</xdr:colOff>
      <xdr:row>58</xdr:row>
      <xdr:rowOff>85960</xdr:rowOff>
    </xdr:to>
    <xdr:cxnSp macro="">
      <xdr:nvCxnSpPr>
        <xdr:cNvPr id="351" name="直線コネクタ 350"/>
        <xdr:cNvCxnSpPr/>
      </xdr:nvCxnSpPr>
      <xdr:spPr>
        <a:xfrm>
          <a:off x="7861300" y="10002513"/>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2" name="フローチャート: 判断 351"/>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3" name="テキスト ボックス 352"/>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58413</xdr:rowOff>
    </xdr:from>
    <xdr:to>
      <xdr:col>41</xdr:col>
      <xdr:colOff>50800</xdr:colOff>
      <xdr:row>58</xdr:row>
      <xdr:rowOff>97371</xdr:rowOff>
    </xdr:to>
    <xdr:cxnSp macro="">
      <xdr:nvCxnSpPr>
        <xdr:cNvPr id="354" name="直線コネクタ 353"/>
        <xdr:cNvCxnSpPr/>
      </xdr:nvCxnSpPr>
      <xdr:spPr>
        <a:xfrm flipV="1">
          <a:off x="6972300" y="10002513"/>
          <a:ext cx="889000" cy="3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5" name="フローチャート: 判断 354"/>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56" name="テキスト ボックス 355"/>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57" name="フローチャート: 判断 356"/>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58" name="テキスト ボックス 357"/>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131667</xdr:rowOff>
    </xdr:from>
    <xdr:to>
      <xdr:col>55</xdr:col>
      <xdr:colOff>50800</xdr:colOff>
      <xdr:row>56</xdr:row>
      <xdr:rowOff>61817</xdr:rowOff>
    </xdr:to>
    <xdr:sp macro="" textlink="">
      <xdr:nvSpPr>
        <xdr:cNvPr id="364" name="楕円 363"/>
        <xdr:cNvSpPr/>
      </xdr:nvSpPr>
      <xdr:spPr>
        <a:xfrm>
          <a:off x="10426700" y="956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154544</xdr:rowOff>
    </xdr:from>
    <xdr:ext cx="534377" cy="259045"/>
    <xdr:sp macro="" textlink="">
      <xdr:nvSpPr>
        <xdr:cNvPr id="365" name="農林水産業費該当値テキスト"/>
        <xdr:cNvSpPr txBox="1"/>
      </xdr:nvSpPr>
      <xdr:spPr>
        <a:xfrm>
          <a:off x="10528300" y="941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164967</xdr:rowOff>
    </xdr:from>
    <xdr:to>
      <xdr:col>50</xdr:col>
      <xdr:colOff>165100</xdr:colOff>
      <xdr:row>58</xdr:row>
      <xdr:rowOff>95117</xdr:rowOff>
    </xdr:to>
    <xdr:sp macro="" textlink="">
      <xdr:nvSpPr>
        <xdr:cNvPr id="366" name="楕円 365"/>
        <xdr:cNvSpPr/>
      </xdr:nvSpPr>
      <xdr:spPr>
        <a:xfrm>
          <a:off x="9588500" y="993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86244</xdr:rowOff>
    </xdr:from>
    <xdr:ext cx="469744" cy="259045"/>
    <xdr:sp macro="" textlink="">
      <xdr:nvSpPr>
        <xdr:cNvPr id="367" name="テキスト ボックス 366"/>
        <xdr:cNvSpPr txBox="1"/>
      </xdr:nvSpPr>
      <xdr:spPr>
        <a:xfrm>
          <a:off x="9404428" y="1003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35160</xdr:rowOff>
    </xdr:from>
    <xdr:to>
      <xdr:col>46</xdr:col>
      <xdr:colOff>38100</xdr:colOff>
      <xdr:row>58</xdr:row>
      <xdr:rowOff>136760</xdr:rowOff>
    </xdr:to>
    <xdr:sp macro="" textlink="">
      <xdr:nvSpPr>
        <xdr:cNvPr id="368" name="楕円 367"/>
        <xdr:cNvSpPr/>
      </xdr:nvSpPr>
      <xdr:spPr>
        <a:xfrm>
          <a:off x="8699500" y="997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127887</xdr:rowOff>
    </xdr:from>
    <xdr:ext cx="469744" cy="259045"/>
    <xdr:sp macro="" textlink="">
      <xdr:nvSpPr>
        <xdr:cNvPr id="369" name="テキスト ボックス 368"/>
        <xdr:cNvSpPr txBox="1"/>
      </xdr:nvSpPr>
      <xdr:spPr>
        <a:xfrm>
          <a:off x="8515428" y="1007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7613</xdr:rowOff>
    </xdr:from>
    <xdr:to>
      <xdr:col>41</xdr:col>
      <xdr:colOff>101600</xdr:colOff>
      <xdr:row>58</xdr:row>
      <xdr:rowOff>109213</xdr:rowOff>
    </xdr:to>
    <xdr:sp macro="" textlink="">
      <xdr:nvSpPr>
        <xdr:cNvPr id="370" name="楕円 369"/>
        <xdr:cNvSpPr/>
      </xdr:nvSpPr>
      <xdr:spPr>
        <a:xfrm>
          <a:off x="7810500" y="995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100340</xdr:rowOff>
    </xdr:from>
    <xdr:ext cx="469744" cy="259045"/>
    <xdr:sp macro="" textlink="">
      <xdr:nvSpPr>
        <xdr:cNvPr id="371" name="テキスト ボックス 370"/>
        <xdr:cNvSpPr txBox="1"/>
      </xdr:nvSpPr>
      <xdr:spPr>
        <a:xfrm>
          <a:off x="7626428" y="1004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46571</xdr:rowOff>
    </xdr:from>
    <xdr:to>
      <xdr:col>36</xdr:col>
      <xdr:colOff>165100</xdr:colOff>
      <xdr:row>58</xdr:row>
      <xdr:rowOff>148171</xdr:rowOff>
    </xdr:to>
    <xdr:sp macro="" textlink="">
      <xdr:nvSpPr>
        <xdr:cNvPr id="372" name="楕円 371"/>
        <xdr:cNvSpPr/>
      </xdr:nvSpPr>
      <xdr:spPr>
        <a:xfrm>
          <a:off x="6921500" y="99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139298</xdr:rowOff>
    </xdr:from>
    <xdr:ext cx="469744" cy="259045"/>
    <xdr:sp macro="" textlink="">
      <xdr:nvSpPr>
        <xdr:cNvPr id="373" name="テキスト ボックス 372"/>
        <xdr:cNvSpPr txBox="1"/>
      </xdr:nvSpPr>
      <xdr:spPr>
        <a:xfrm>
          <a:off x="6737428" y="1008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397" name="直線コネクタ 396"/>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398"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399" name="直線コネクタ 398"/>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0"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1" name="直線コネクタ 400"/>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164085</xdr:rowOff>
    </xdr:from>
    <xdr:to>
      <xdr:col>55</xdr:col>
      <xdr:colOff>0</xdr:colOff>
      <xdr:row>78</xdr:row>
      <xdr:rowOff>93084</xdr:rowOff>
    </xdr:to>
    <xdr:cxnSp macro="">
      <xdr:nvCxnSpPr>
        <xdr:cNvPr id="402" name="直線コネクタ 401"/>
        <xdr:cNvCxnSpPr/>
      </xdr:nvCxnSpPr>
      <xdr:spPr>
        <a:xfrm flipV="1">
          <a:off x="9639300" y="13365735"/>
          <a:ext cx="838200" cy="10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102207</xdr:rowOff>
    </xdr:from>
    <xdr:ext cx="534377" cy="259045"/>
    <xdr:sp macro="" textlink="">
      <xdr:nvSpPr>
        <xdr:cNvPr id="403" name="商工費平均値テキスト"/>
        <xdr:cNvSpPr txBox="1"/>
      </xdr:nvSpPr>
      <xdr:spPr>
        <a:xfrm>
          <a:off x="10528300" y="1330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4" name="フローチャート: 判断 403"/>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93084</xdr:rowOff>
    </xdr:from>
    <xdr:to>
      <xdr:col>50</xdr:col>
      <xdr:colOff>114300</xdr:colOff>
      <xdr:row>79</xdr:row>
      <xdr:rowOff>1702</xdr:rowOff>
    </xdr:to>
    <xdr:cxnSp macro="">
      <xdr:nvCxnSpPr>
        <xdr:cNvPr id="405" name="直線コネクタ 404"/>
        <xdr:cNvCxnSpPr/>
      </xdr:nvCxnSpPr>
      <xdr:spPr>
        <a:xfrm flipV="1">
          <a:off x="8750300" y="13466184"/>
          <a:ext cx="889000" cy="8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06" name="フローチャート: 判断 405"/>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07" name="テキスト ボックス 406"/>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1702</xdr:rowOff>
    </xdr:from>
    <xdr:to>
      <xdr:col>45</xdr:col>
      <xdr:colOff>177800</xdr:colOff>
      <xdr:row>79</xdr:row>
      <xdr:rowOff>11285</xdr:rowOff>
    </xdr:to>
    <xdr:cxnSp macro="">
      <xdr:nvCxnSpPr>
        <xdr:cNvPr id="408" name="直線コネクタ 407"/>
        <xdr:cNvCxnSpPr/>
      </xdr:nvCxnSpPr>
      <xdr:spPr>
        <a:xfrm flipV="1">
          <a:off x="7861300" y="13546252"/>
          <a:ext cx="889000" cy="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09" name="フローチャート: 判断 408"/>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0" name="テキスト ボックス 409"/>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11285</xdr:rowOff>
    </xdr:from>
    <xdr:to>
      <xdr:col>41</xdr:col>
      <xdr:colOff>50800</xdr:colOff>
      <xdr:row>79</xdr:row>
      <xdr:rowOff>19989</xdr:rowOff>
    </xdr:to>
    <xdr:cxnSp macro="">
      <xdr:nvCxnSpPr>
        <xdr:cNvPr id="411" name="直線コネクタ 410"/>
        <xdr:cNvCxnSpPr/>
      </xdr:nvCxnSpPr>
      <xdr:spPr>
        <a:xfrm flipV="1">
          <a:off x="6972300" y="13555835"/>
          <a:ext cx="889000" cy="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2" name="フローチャート: 判断 411"/>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3" name="テキスト ボックス 412"/>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4" name="フローチャート: 判断 413"/>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5" name="テキスト ボックス 414"/>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113285</xdr:rowOff>
    </xdr:from>
    <xdr:to>
      <xdr:col>55</xdr:col>
      <xdr:colOff>50800</xdr:colOff>
      <xdr:row>78</xdr:row>
      <xdr:rowOff>43435</xdr:rowOff>
    </xdr:to>
    <xdr:sp macro="" textlink="">
      <xdr:nvSpPr>
        <xdr:cNvPr id="421" name="楕円 420"/>
        <xdr:cNvSpPr/>
      </xdr:nvSpPr>
      <xdr:spPr>
        <a:xfrm>
          <a:off x="10426700" y="133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136162</xdr:rowOff>
    </xdr:from>
    <xdr:ext cx="534377" cy="259045"/>
    <xdr:sp macro="" textlink="">
      <xdr:nvSpPr>
        <xdr:cNvPr id="422" name="商工費該当値テキスト"/>
        <xdr:cNvSpPr txBox="1"/>
      </xdr:nvSpPr>
      <xdr:spPr>
        <a:xfrm>
          <a:off x="10528300" y="1316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42284</xdr:rowOff>
    </xdr:from>
    <xdr:to>
      <xdr:col>50</xdr:col>
      <xdr:colOff>165100</xdr:colOff>
      <xdr:row>78</xdr:row>
      <xdr:rowOff>143884</xdr:rowOff>
    </xdr:to>
    <xdr:sp macro="" textlink="">
      <xdr:nvSpPr>
        <xdr:cNvPr id="423" name="楕円 422"/>
        <xdr:cNvSpPr/>
      </xdr:nvSpPr>
      <xdr:spPr>
        <a:xfrm>
          <a:off x="9588500" y="1341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135011</xdr:rowOff>
    </xdr:from>
    <xdr:ext cx="469744" cy="259045"/>
    <xdr:sp macro="" textlink="">
      <xdr:nvSpPr>
        <xdr:cNvPr id="424" name="テキスト ボックス 423"/>
        <xdr:cNvSpPr txBox="1"/>
      </xdr:nvSpPr>
      <xdr:spPr>
        <a:xfrm>
          <a:off x="9404428" y="135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122352</xdr:rowOff>
    </xdr:from>
    <xdr:to>
      <xdr:col>46</xdr:col>
      <xdr:colOff>38100</xdr:colOff>
      <xdr:row>79</xdr:row>
      <xdr:rowOff>52502</xdr:rowOff>
    </xdr:to>
    <xdr:sp macro="" textlink="">
      <xdr:nvSpPr>
        <xdr:cNvPr id="425" name="楕円 424"/>
        <xdr:cNvSpPr/>
      </xdr:nvSpPr>
      <xdr:spPr>
        <a:xfrm>
          <a:off x="8699500" y="1349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43629</xdr:rowOff>
    </xdr:from>
    <xdr:ext cx="469744" cy="259045"/>
    <xdr:sp macro="" textlink="">
      <xdr:nvSpPr>
        <xdr:cNvPr id="426" name="テキスト ボックス 425"/>
        <xdr:cNvSpPr txBox="1"/>
      </xdr:nvSpPr>
      <xdr:spPr>
        <a:xfrm>
          <a:off x="8515428" y="1358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131935</xdr:rowOff>
    </xdr:from>
    <xdr:to>
      <xdr:col>41</xdr:col>
      <xdr:colOff>101600</xdr:colOff>
      <xdr:row>79</xdr:row>
      <xdr:rowOff>62085</xdr:rowOff>
    </xdr:to>
    <xdr:sp macro="" textlink="">
      <xdr:nvSpPr>
        <xdr:cNvPr id="427" name="楕円 426"/>
        <xdr:cNvSpPr/>
      </xdr:nvSpPr>
      <xdr:spPr>
        <a:xfrm>
          <a:off x="7810500" y="135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53212</xdr:rowOff>
    </xdr:from>
    <xdr:ext cx="469744" cy="259045"/>
    <xdr:sp macro="" textlink="">
      <xdr:nvSpPr>
        <xdr:cNvPr id="428" name="テキスト ボックス 427"/>
        <xdr:cNvSpPr txBox="1"/>
      </xdr:nvSpPr>
      <xdr:spPr>
        <a:xfrm>
          <a:off x="7626428" y="1359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140639</xdr:rowOff>
    </xdr:from>
    <xdr:to>
      <xdr:col>36</xdr:col>
      <xdr:colOff>165100</xdr:colOff>
      <xdr:row>79</xdr:row>
      <xdr:rowOff>70789</xdr:rowOff>
    </xdr:to>
    <xdr:sp macro="" textlink="">
      <xdr:nvSpPr>
        <xdr:cNvPr id="429" name="楕円 428"/>
        <xdr:cNvSpPr/>
      </xdr:nvSpPr>
      <xdr:spPr>
        <a:xfrm>
          <a:off x="6921500" y="135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61916</xdr:rowOff>
    </xdr:from>
    <xdr:ext cx="469744" cy="259045"/>
    <xdr:sp macro="" textlink="">
      <xdr:nvSpPr>
        <xdr:cNvPr id="430" name="テキスト ボックス 429"/>
        <xdr:cNvSpPr txBox="1"/>
      </xdr:nvSpPr>
      <xdr:spPr>
        <a:xfrm>
          <a:off x="6737428" y="1360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56" name="直線コネクタ 455"/>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57"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58" name="直線コネクタ 457"/>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59"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0" name="直線コネクタ 459"/>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106466</xdr:rowOff>
    </xdr:from>
    <xdr:to>
      <xdr:col>55</xdr:col>
      <xdr:colOff>0</xdr:colOff>
      <xdr:row>97</xdr:row>
      <xdr:rowOff>146405</xdr:rowOff>
    </xdr:to>
    <xdr:cxnSp macro="">
      <xdr:nvCxnSpPr>
        <xdr:cNvPr id="461" name="直線コネクタ 460"/>
        <xdr:cNvCxnSpPr/>
      </xdr:nvCxnSpPr>
      <xdr:spPr>
        <a:xfrm flipV="1">
          <a:off x="9639300" y="16737116"/>
          <a:ext cx="838200" cy="3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2" name="土木費平均値テキスト"/>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3" name="フローチャート: 判断 462"/>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146405</xdr:rowOff>
    </xdr:from>
    <xdr:to>
      <xdr:col>50</xdr:col>
      <xdr:colOff>114300</xdr:colOff>
      <xdr:row>98</xdr:row>
      <xdr:rowOff>1288</xdr:rowOff>
    </xdr:to>
    <xdr:cxnSp macro="">
      <xdr:nvCxnSpPr>
        <xdr:cNvPr id="464" name="直線コネクタ 463"/>
        <xdr:cNvCxnSpPr/>
      </xdr:nvCxnSpPr>
      <xdr:spPr>
        <a:xfrm flipV="1">
          <a:off x="8750300" y="16777055"/>
          <a:ext cx="889000" cy="2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5" name="フローチャート: 判断 464"/>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66" name="テキスト ボックス 465"/>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119224</xdr:rowOff>
    </xdr:from>
    <xdr:to>
      <xdr:col>45</xdr:col>
      <xdr:colOff>177800</xdr:colOff>
      <xdr:row>98</xdr:row>
      <xdr:rowOff>1288</xdr:rowOff>
    </xdr:to>
    <xdr:cxnSp macro="">
      <xdr:nvCxnSpPr>
        <xdr:cNvPr id="467" name="直線コネクタ 466"/>
        <xdr:cNvCxnSpPr/>
      </xdr:nvCxnSpPr>
      <xdr:spPr>
        <a:xfrm>
          <a:off x="7861300" y="16749874"/>
          <a:ext cx="889000" cy="5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68" name="フローチャート: 判断 467"/>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69" name="テキスト ボックス 468"/>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88821</xdr:rowOff>
    </xdr:from>
    <xdr:to>
      <xdr:col>41</xdr:col>
      <xdr:colOff>50800</xdr:colOff>
      <xdr:row>97</xdr:row>
      <xdr:rowOff>119224</xdr:rowOff>
    </xdr:to>
    <xdr:cxnSp macro="">
      <xdr:nvCxnSpPr>
        <xdr:cNvPr id="470" name="直線コネクタ 469"/>
        <xdr:cNvCxnSpPr/>
      </xdr:nvCxnSpPr>
      <xdr:spPr>
        <a:xfrm>
          <a:off x="6972300" y="16719471"/>
          <a:ext cx="8890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1" name="フローチャート: 判断 470"/>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2" name="テキスト ボックス 471"/>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3" name="フローチャート: 判断 472"/>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4" name="テキスト ボックス 473"/>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55666</xdr:rowOff>
    </xdr:from>
    <xdr:to>
      <xdr:col>55</xdr:col>
      <xdr:colOff>50800</xdr:colOff>
      <xdr:row>97</xdr:row>
      <xdr:rowOff>157266</xdr:rowOff>
    </xdr:to>
    <xdr:sp macro="" textlink="">
      <xdr:nvSpPr>
        <xdr:cNvPr id="480" name="楕円 479"/>
        <xdr:cNvSpPr/>
      </xdr:nvSpPr>
      <xdr:spPr>
        <a:xfrm>
          <a:off x="10426700" y="1668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34093</xdr:rowOff>
    </xdr:from>
    <xdr:ext cx="534377" cy="259045"/>
    <xdr:sp macro="" textlink="">
      <xdr:nvSpPr>
        <xdr:cNvPr id="481" name="土木費該当値テキスト"/>
        <xdr:cNvSpPr txBox="1"/>
      </xdr:nvSpPr>
      <xdr:spPr>
        <a:xfrm>
          <a:off x="10528300" y="1666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95605</xdr:rowOff>
    </xdr:from>
    <xdr:to>
      <xdr:col>50</xdr:col>
      <xdr:colOff>165100</xdr:colOff>
      <xdr:row>98</xdr:row>
      <xdr:rowOff>25755</xdr:rowOff>
    </xdr:to>
    <xdr:sp macro="" textlink="">
      <xdr:nvSpPr>
        <xdr:cNvPr id="482" name="楕円 481"/>
        <xdr:cNvSpPr/>
      </xdr:nvSpPr>
      <xdr:spPr>
        <a:xfrm>
          <a:off x="9588500" y="1672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16882</xdr:rowOff>
    </xdr:from>
    <xdr:ext cx="534377" cy="259045"/>
    <xdr:sp macro="" textlink="">
      <xdr:nvSpPr>
        <xdr:cNvPr id="483" name="テキスト ボックス 482"/>
        <xdr:cNvSpPr txBox="1"/>
      </xdr:nvSpPr>
      <xdr:spPr>
        <a:xfrm>
          <a:off x="9372111" y="1681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121938</xdr:rowOff>
    </xdr:from>
    <xdr:to>
      <xdr:col>46</xdr:col>
      <xdr:colOff>38100</xdr:colOff>
      <xdr:row>98</xdr:row>
      <xdr:rowOff>52088</xdr:rowOff>
    </xdr:to>
    <xdr:sp macro="" textlink="">
      <xdr:nvSpPr>
        <xdr:cNvPr id="484" name="楕円 483"/>
        <xdr:cNvSpPr/>
      </xdr:nvSpPr>
      <xdr:spPr>
        <a:xfrm>
          <a:off x="8699500" y="167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43215</xdr:rowOff>
    </xdr:from>
    <xdr:ext cx="534377" cy="259045"/>
    <xdr:sp macro="" textlink="">
      <xdr:nvSpPr>
        <xdr:cNvPr id="485" name="テキスト ボックス 484"/>
        <xdr:cNvSpPr txBox="1"/>
      </xdr:nvSpPr>
      <xdr:spPr>
        <a:xfrm>
          <a:off x="8483111" y="1684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68424</xdr:rowOff>
    </xdr:from>
    <xdr:to>
      <xdr:col>41</xdr:col>
      <xdr:colOff>101600</xdr:colOff>
      <xdr:row>97</xdr:row>
      <xdr:rowOff>170024</xdr:rowOff>
    </xdr:to>
    <xdr:sp macro="" textlink="">
      <xdr:nvSpPr>
        <xdr:cNvPr id="486" name="楕円 485"/>
        <xdr:cNvSpPr/>
      </xdr:nvSpPr>
      <xdr:spPr>
        <a:xfrm>
          <a:off x="7810500" y="1669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161151</xdr:rowOff>
    </xdr:from>
    <xdr:ext cx="534377" cy="259045"/>
    <xdr:sp macro="" textlink="">
      <xdr:nvSpPr>
        <xdr:cNvPr id="487" name="テキスト ボックス 486"/>
        <xdr:cNvSpPr txBox="1"/>
      </xdr:nvSpPr>
      <xdr:spPr>
        <a:xfrm>
          <a:off x="7594111" y="1679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38021</xdr:rowOff>
    </xdr:from>
    <xdr:to>
      <xdr:col>36</xdr:col>
      <xdr:colOff>165100</xdr:colOff>
      <xdr:row>97</xdr:row>
      <xdr:rowOff>139621</xdr:rowOff>
    </xdr:to>
    <xdr:sp macro="" textlink="">
      <xdr:nvSpPr>
        <xdr:cNvPr id="488" name="楕円 487"/>
        <xdr:cNvSpPr/>
      </xdr:nvSpPr>
      <xdr:spPr>
        <a:xfrm>
          <a:off x="6921500" y="1666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130748</xdr:rowOff>
    </xdr:from>
    <xdr:ext cx="534377" cy="259045"/>
    <xdr:sp macro="" textlink="">
      <xdr:nvSpPr>
        <xdr:cNvPr id="489" name="テキスト ボックス 488"/>
        <xdr:cNvSpPr txBox="1"/>
      </xdr:nvSpPr>
      <xdr:spPr>
        <a:xfrm>
          <a:off x="6705111" y="1676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3" name="直線コネクタ 512"/>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4"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5" name="直線コネクタ 514"/>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16"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17" name="直線コネクタ 516"/>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29496</xdr:rowOff>
    </xdr:from>
    <xdr:to>
      <xdr:col>85</xdr:col>
      <xdr:colOff>127000</xdr:colOff>
      <xdr:row>37</xdr:row>
      <xdr:rowOff>83350</xdr:rowOff>
    </xdr:to>
    <xdr:cxnSp macro="">
      <xdr:nvCxnSpPr>
        <xdr:cNvPr id="518" name="直線コネクタ 517"/>
        <xdr:cNvCxnSpPr/>
      </xdr:nvCxnSpPr>
      <xdr:spPr>
        <a:xfrm flipV="1">
          <a:off x="15481300" y="6373146"/>
          <a:ext cx="838200" cy="5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19" name="消防費平均値テキスト"/>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0" name="フローチャート: 判断 519"/>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83350</xdr:rowOff>
    </xdr:from>
    <xdr:to>
      <xdr:col>81</xdr:col>
      <xdr:colOff>50800</xdr:colOff>
      <xdr:row>37</xdr:row>
      <xdr:rowOff>93675</xdr:rowOff>
    </xdr:to>
    <xdr:cxnSp macro="">
      <xdr:nvCxnSpPr>
        <xdr:cNvPr id="521" name="直線コネクタ 520"/>
        <xdr:cNvCxnSpPr/>
      </xdr:nvCxnSpPr>
      <xdr:spPr>
        <a:xfrm flipV="1">
          <a:off x="14592300" y="6427000"/>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2" name="フローチャート: 判断 521"/>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3" name="テキスト ボックス 522"/>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93675</xdr:rowOff>
    </xdr:from>
    <xdr:to>
      <xdr:col>76</xdr:col>
      <xdr:colOff>114300</xdr:colOff>
      <xdr:row>37</xdr:row>
      <xdr:rowOff>109449</xdr:rowOff>
    </xdr:to>
    <xdr:cxnSp macro="">
      <xdr:nvCxnSpPr>
        <xdr:cNvPr id="524" name="直線コネクタ 523"/>
        <xdr:cNvCxnSpPr/>
      </xdr:nvCxnSpPr>
      <xdr:spPr>
        <a:xfrm flipV="1">
          <a:off x="13703300" y="6437325"/>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5" name="フローチャート: 判断 524"/>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26" name="テキスト ボックス 525"/>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160236</xdr:rowOff>
    </xdr:from>
    <xdr:to>
      <xdr:col>71</xdr:col>
      <xdr:colOff>177800</xdr:colOff>
      <xdr:row>37</xdr:row>
      <xdr:rowOff>109449</xdr:rowOff>
    </xdr:to>
    <xdr:cxnSp macro="">
      <xdr:nvCxnSpPr>
        <xdr:cNvPr id="527" name="直線コネクタ 526"/>
        <xdr:cNvCxnSpPr/>
      </xdr:nvCxnSpPr>
      <xdr:spPr>
        <a:xfrm>
          <a:off x="12814300" y="6332436"/>
          <a:ext cx="889000" cy="12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28" name="フローチャート: 判断 527"/>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29" name="テキスト ボックス 528"/>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0" name="フローチャート: 判断 529"/>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114781</xdr:rowOff>
    </xdr:from>
    <xdr:ext cx="534377" cy="259045"/>
    <xdr:sp macro="" textlink="">
      <xdr:nvSpPr>
        <xdr:cNvPr id="531" name="テキスト ボックス 530"/>
        <xdr:cNvSpPr txBox="1"/>
      </xdr:nvSpPr>
      <xdr:spPr>
        <a:xfrm>
          <a:off x="12547111" y="64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150146</xdr:rowOff>
    </xdr:from>
    <xdr:to>
      <xdr:col>85</xdr:col>
      <xdr:colOff>177800</xdr:colOff>
      <xdr:row>37</xdr:row>
      <xdr:rowOff>80296</xdr:rowOff>
    </xdr:to>
    <xdr:sp macro="" textlink="">
      <xdr:nvSpPr>
        <xdr:cNvPr id="537" name="楕円 536"/>
        <xdr:cNvSpPr/>
      </xdr:nvSpPr>
      <xdr:spPr>
        <a:xfrm>
          <a:off x="16268700" y="63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1573</xdr:rowOff>
    </xdr:from>
    <xdr:ext cx="534377" cy="259045"/>
    <xdr:sp macro="" textlink="">
      <xdr:nvSpPr>
        <xdr:cNvPr id="538" name="消防費該当値テキスト"/>
        <xdr:cNvSpPr txBox="1"/>
      </xdr:nvSpPr>
      <xdr:spPr>
        <a:xfrm>
          <a:off x="16370300" y="61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32550</xdr:rowOff>
    </xdr:from>
    <xdr:to>
      <xdr:col>81</xdr:col>
      <xdr:colOff>101600</xdr:colOff>
      <xdr:row>37</xdr:row>
      <xdr:rowOff>134150</xdr:rowOff>
    </xdr:to>
    <xdr:sp macro="" textlink="">
      <xdr:nvSpPr>
        <xdr:cNvPr id="539" name="楕円 538"/>
        <xdr:cNvSpPr/>
      </xdr:nvSpPr>
      <xdr:spPr>
        <a:xfrm>
          <a:off x="15430500" y="63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125277</xdr:rowOff>
    </xdr:from>
    <xdr:ext cx="534377" cy="259045"/>
    <xdr:sp macro="" textlink="">
      <xdr:nvSpPr>
        <xdr:cNvPr id="540" name="テキスト ボックス 539"/>
        <xdr:cNvSpPr txBox="1"/>
      </xdr:nvSpPr>
      <xdr:spPr>
        <a:xfrm>
          <a:off x="15214111" y="646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42875</xdr:rowOff>
    </xdr:from>
    <xdr:to>
      <xdr:col>76</xdr:col>
      <xdr:colOff>165100</xdr:colOff>
      <xdr:row>37</xdr:row>
      <xdr:rowOff>144475</xdr:rowOff>
    </xdr:to>
    <xdr:sp macro="" textlink="">
      <xdr:nvSpPr>
        <xdr:cNvPr id="541" name="楕円 540"/>
        <xdr:cNvSpPr/>
      </xdr:nvSpPr>
      <xdr:spPr>
        <a:xfrm>
          <a:off x="14541500" y="63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135602</xdr:rowOff>
    </xdr:from>
    <xdr:ext cx="534377" cy="259045"/>
    <xdr:sp macro="" textlink="">
      <xdr:nvSpPr>
        <xdr:cNvPr id="542" name="テキスト ボックス 541"/>
        <xdr:cNvSpPr txBox="1"/>
      </xdr:nvSpPr>
      <xdr:spPr>
        <a:xfrm>
          <a:off x="14325111" y="647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58649</xdr:rowOff>
    </xdr:from>
    <xdr:to>
      <xdr:col>72</xdr:col>
      <xdr:colOff>38100</xdr:colOff>
      <xdr:row>37</xdr:row>
      <xdr:rowOff>160249</xdr:rowOff>
    </xdr:to>
    <xdr:sp macro="" textlink="">
      <xdr:nvSpPr>
        <xdr:cNvPr id="543" name="楕円 542"/>
        <xdr:cNvSpPr/>
      </xdr:nvSpPr>
      <xdr:spPr>
        <a:xfrm>
          <a:off x="13652500" y="640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151375</xdr:rowOff>
    </xdr:from>
    <xdr:ext cx="534377" cy="259045"/>
    <xdr:sp macro="" textlink="">
      <xdr:nvSpPr>
        <xdr:cNvPr id="544" name="テキスト ボックス 543"/>
        <xdr:cNvSpPr txBox="1"/>
      </xdr:nvSpPr>
      <xdr:spPr>
        <a:xfrm>
          <a:off x="13436111" y="649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109436</xdr:rowOff>
    </xdr:from>
    <xdr:to>
      <xdr:col>67</xdr:col>
      <xdr:colOff>101600</xdr:colOff>
      <xdr:row>37</xdr:row>
      <xdr:rowOff>39586</xdr:rowOff>
    </xdr:to>
    <xdr:sp macro="" textlink="">
      <xdr:nvSpPr>
        <xdr:cNvPr id="545" name="楕円 544"/>
        <xdr:cNvSpPr/>
      </xdr:nvSpPr>
      <xdr:spPr>
        <a:xfrm>
          <a:off x="12763500" y="628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56113</xdr:rowOff>
    </xdr:from>
    <xdr:ext cx="534377" cy="259045"/>
    <xdr:sp macro="" textlink="">
      <xdr:nvSpPr>
        <xdr:cNvPr id="546" name="テキスト ボックス 545"/>
        <xdr:cNvSpPr txBox="1"/>
      </xdr:nvSpPr>
      <xdr:spPr>
        <a:xfrm>
          <a:off x="12547111" y="60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8" name="直線コネクタ 557"/>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9" name="テキスト ボックス 558"/>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0" name="直線コネクタ 559"/>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1" name="テキスト ボックス 560"/>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2" name="直線コネクタ 561"/>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3" name="テキスト ボックス 562"/>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6" name="直線コネクタ 565"/>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67" name="テキスト ボックス 566"/>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8" name="直線コネクタ 56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9" name="テキスト ボックス 568"/>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0" name="直線コネクタ 569"/>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1" name="テキスト ボックス 570"/>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5" name="直線コネクタ 574"/>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76"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77" name="直線コネクタ 576"/>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78"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79" name="直線コネクタ 578"/>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61633</xdr:rowOff>
    </xdr:from>
    <xdr:to>
      <xdr:col>85</xdr:col>
      <xdr:colOff>127000</xdr:colOff>
      <xdr:row>56</xdr:row>
      <xdr:rowOff>164932</xdr:rowOff>
    </xdr:to>
    <xdr:cxnSp macro="">
      <xdr:nvCxnSpPr>
        <xdr:cNvPr id="580" name="直線コネクタ 579"/>
        <xdr:cNvCxnSpPr/>
      </xdr:nvCxnSpPr>
      <xdr:spPr>
        <a:xfrm>
          <a:off x="15481300" y="9491383"/>
          <a:ext cx="838200" cy="27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1" name="教育費平均値テキスト"/>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2" name="フローチャート: 判断 581"/>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61633</xdr:rowOff>
    </xdr:from>
    <xdr:to>
      <xdr:col>81</xdr:col>
      <xdr:colOff>50800</xdr:colOff>
      <xdr:row>57</xdr:row>
      <xdr:rowOff>141372</xdr:rowOff>
    </xdr:to>
    <xdr:cxnSp macro="">
      <xdr:nvCxnSpPr>
        <xdr:cNvPr id="583" name="直線コネクタ 582"/>
        <xdr:cNvCxnSpPr/>
      </xdr:nvCxnSpPr>
      <xdr:spPr>
        <a:xfrm flipV="1">
          <a:off x="14592300" y="9491383"/>
          <a:ext cx="889000" cy="42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4" name="フローチャート: 判断 583"/>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88258</xdr:rowOff>
    </xdr:from>
    <xdr:ext cx="534377" cy="259045"/>
    <xdr:sp macro="" textlink="">
      <xdr:nvSpPr>
        <xdr:cNvPr id="585" name="テキスト ボックス 584"/>
        <xdr:cNvSpPr txBox="1"/>
      </xdr:nvSpPr>
      <xdr:spPr>
        <a:xfrm>
          <a:off x="15214111" y="9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50332</xdr:rowOff>
    </xdr:from>
    <xdr:to>
      <xdr:col>76</xdr:col>
      <xdr:colOff>114300</xdr:colOff>
      <xdr:row>57</xdr:row>
      <xdr:rowOff>141372</xdr:rowOff>
    </xdr:to>
    <xdr:cxnSp macro="">
      <xdr:nvCxnSpPr>
        <xdr:cNvPr id="586" name="直線コネクタ 585"/>
        <xdr:cNvCxnSpPr/>
      </xdr:nvCxnSpPr>
      <xdr:spPr>
        <a:xfrm>
          <a:off x="13703300" y="9822982"/>
          <a:ext cx="889000" cy="9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87" name="フローチャート: 判断 586"/>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88" name="テキスト ボックス 587"/>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483</xdr:rowOff>
    </xdr:from>
    <xdr:to>
      <xdr:col>71</xdr:col>
      <xdr:colOff>177800</xdr:colOff>
      <xdr:row>57</xdr:row>
      <xdr:rowOff>50332</xdr:rowOff>
    </xdr:to>
    <xdr:cxnSp macro="">
      <xdr:nvCxnSpPr>
        <xdr:cNvPr id="589" name="直線コネクタ 588"/>
        <xdr:cNvCxnSpPr/>
      </xdr:nvCxnSpPr>
      <xdr:spPr>
        <a:xfrm>
          <a:off x="12814300" y="9773133"/>
          <a:ext cx="889000" cy="4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0" name="フローチャート: 判断 589"/>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123534</xdr:rowOff>
    </xdr:from>
    <xdr:ext cx="534377" cy="259045"/>
    <xdr:sp macro="" textlink="">
      <xdr:nvSpPr>
        <xdr:cNvPr id="591" name="テキスト ボックス 590"/>
        <xdr:cNvSpPr txBox="1"/>
      </xdr:nvSpPr>
      <xdr:spPr>
        <a:xfrm>
          <a:off x="13436111" y="98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2" name="フローチャート: 判断 591"/>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5548</xdr:rowOff>
    </xdr:from>
    <xdr:ext cx="534377" cy="259045"/>
    <xdr:sp macro="" textlink="">
      <xdr:nvSpPr>
        <xdr:cNvPr id="593" name="テキスト ボックス 592"/>
        <xdr:cNvSpPr txBox="1"/>
      </xdr:nvSpPr>
      <xdr:spPr>
        <a:xfrm>
          <a:off x="12547111" y="99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114132</xdr:rowOff>
    </xdr:from>
    <xdr:to>
      <xdr:col>85</xdr:col>
      <xdr:colOff>177800</xdr:colOff>
      <xdr:row>57</xdr:row>
      <xdr:rowOff>44282</xdr:rowOff>
    </xdr:to>
    <xdr:sp macro="" textlink="">
      <xdr:nvSpPr>
        <xdr:cNvPr id="599" name="楕円 598"/>
        <xdr:cNvSpPr/>
      </xdr:nvSpPr>
      <xdr:spPr>
        <a:xfrm>
          <a:off x="16268700" y="971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92559</xdr:rowOff>
    </xdr:from>
    <xdr:ext cx="534377" cy="259045"/>
    <xdr:sp macro="" textlink="">
      <xdr:nvSpPr>
        <xdr:cNvPr id="600" name="教育費該当値テキスト"/>
        <xdr:cNvSpPr txBox="1"/>
      </xdr:nvSpPr>
      <xdr:spPr>
        <a:xfrm>
          <a:off x="16370300" y="969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10833</xdr:rowOff>
    </xdr:from>
    <xdr:to>
      <xdr:col>81</xdr:col>
      <xdr:colOff>101600</xdr:colOff>
      <xdr:row>55</xdr:row>
      <xdr:rowOff>112433</xdr:rowOff>
    </xdr:to>
    <xdr:sp macro="" textlink="">
      <xdr:nvSpPr>
        <xdr:cNvPr id="601" name="楕円 600"/>
        <xdr:cNvSpPr/>
      </xdr:nvSpPr>
      <xdr:spPr>
        <a:xfrm>
          <a:off x="15430500" y="944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128960</xdr:rowOff>
    </xdr:from>
    <xdr:ext cx="534377" cy="259045"/>
    <xdr:sp macro="" textlink="">
      <xdr:nvSpPr>
        <xdr:cNvPr id="602" name="テキスト ボックス 601"/>
        <xdr:cNvSpPr txBox="1"/>
      </xdr:nvSpPr>
      <xdr:spPr>
        <a:xfrm>
          <a:off x="15214111" y="921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90572</xdr:rowOff>
    </xdr:from>
    <xdr:to>
      <xdr:col>76</xdr:col>
      <xdr:colOff>165100</xdr:colOff>
      <xdr:row>58</xdr:row>
      <xdr:rowOff>20722</xdr:rowOff>
    </xdr:to>
    <xdr:sp macro="" textlink="">
      <xdr:nvSpPr>
        <xdr:cNvPr id="603" name="楕円 602"/>
        <xdr:cNvSpPr/>
      </xdr:nvSpPr>
      <xdr:spPr>
        <a:xfrm>
          <a:off x="14541500" y="986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11849</xdr:rowOff>
    </xdr:from>
    <xdr:ext cx="534377" cy="259045"/>
    <xdr:sp macro="" textlink="">
      <xdr:nvSpPr>
        <xdr:cNvPr id="604" name="テキスト ボックス 603"/>
        <xdr:cNvSpPr txBox="1"/>
      </xdr:nvSpPr>
      <xdr:spPr>
        <a:xfrm>
          <a:off x="14325111" y="995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170982</xdr:rowOff>
    </xdr:from>
    <xdr:to>
      <xdr:col>72</xdr:col>
      <xdr:colOff>38100</xdr:colOff>
      <xdr:row>57</xdr:row>
      <xdr:rowOff>101132</xdr:rowOff>
    </xdr:to>
    <xdr:sp macro="" textlink="">
      <xdr:nvSpPr>
        <xdr:cNvPr id="605" name="楕円 604"/>
        <xdr:cNvSpPr/>
      </xdr:nvSpPr>
      <xdr:spPr>
        <a:xfrm>
          <a:off x="13652500" y="97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117659</xdr:rowOff>
    </xdr:from>
    <xdr:ext cx="534377" cy="259045"/>
    <xdr:sp macro="" textlink="">
      <xdr:nvSpPr>
        <xdr:cNvPr id="606" name="テキスト ボックス 605"/>
        <xdr:cNvSpPr txBox="1"/>
      </xdr:nvSpPr>
      <xdr:spPr>
        <a:xfrm>
          <a:off x="13436111" y="954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121133</xdr:rowOff>
    </xdr:from>
    <xdr:to>
      <xdr:col>67</xdr:col>
      <xdr:colOff>101600</xdr:colOff>
      <xdr:row>57</xdr:row>
      <xdr:rowOff>51283</xdr:rowOff>
    </xdr:to>
    <xdr:sp macro="" textlink="">
      <xdr:nvSpPr>
        <xdr:cNvPr id="607" name="楕円 606"/>
        <xdr:cNvSpPr/>
      </xdr:nvSpPr>
      <xdr:spPr>
        <a:xfrm>
          <a:off x="12763500" y="972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67810</xdr:rowOff>
    </xdr:from>
    <xdr:ext cx="534377" cy="259045"/>
    <xdr:sp macro="" textlink="">
      <xdr:nvSpPr>
        <xdr:cNvPr id="608" name="テキスト ボックス 607"/>
        <xdr:cNvSpPr txBox="1"/>
      </xdr:nvSpPr>
      <xdr:spPr>
        <a:xfrm>
          <a:off x="12547111" y="949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2" name="テキスト ボックス 621"/>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6" name="テキスト ボックス 62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2" name="直線コネクタ 631"/>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3"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5"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36" name="直線コネクタ 635"/>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154936</xdr:rowOff>
    </xdr:from>
    <xdr:to>
      <xdr:col>85</xdr:col>
      <xdr:colOff>127000</xdr:colOff>
      <xdr:row>79</xdr:row>
      <xdr:rowOff>42511</xdr:rowOff>
    </xdr:to>
    <xdr:cxnSp macro="">
      <xdr:nvCxnSpPr>
        <xdr:cNvPr id="637" name="直線コネクタ 636"/>
        <xdr:cNvCxnSpPr/>
      </xdr:nvCxnSpPr>
      <xdr:spPr>
        <a:xfrm>
          <a:off x="15481300" y="13528036"/>
          <a:ext cx="838200" cy="5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38"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39" name="フローチャート: 判断 638"/>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154936</xdr:rowOff>
    </xdr:from>
    <xdr:to>
      <xdr:col>81</xdr:col>
      <xdr:colOff>50800</xdr:colOff>
      <xdr:row>79</xdr:row>
      <xdr:rowOff>19597</xdr:rowOff>
    </xdr:to>
    <xdr:cxnSp macro="">
      <xdr:nvCxnSpPr>
        <xdr:cNvPr id="640" name="直線コネクタ 639"/>
        <xdr:cNvCxnSpPr/>
      </xdr:nvCxnSpPr>
      <xdr:spPr>
        <a:xfrm flipV="1">
          <a:off x="14592300" y="13528036"/>
          <a:ext cx="889000" cy="3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1" name="フローチャート: 判断 640"/>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78661</xdr:rowOff>
    </xdr:from>
    <xdr:ext cx="469744" cy="259045"/>
    <xdr:sp macro="" textlink="">
      <xdr:nvSpPr>
        <xdr:cNvPr id="642" name="テキスト ボックス 641"/>
        <xdr:cNvSpPr txBox="1"/>
      </xdr:nvSpPr>
      <xdr:spPr>
        <a:xfrm>
          <a:off x="15246428" y="1362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19597</xdr:rowOff>
    </xdr:from>
    <xdr:to>
      <xdr:col>76</xdr:col>
      <xdr:colOff>114300</xdr:colOff>
      <xdr:row>79</xdr:row>
      <xdr:rowOff>42774</xdr:rowOff>
    </xdr:to>
    <xdr:cxnSp macro="">
      <xdr:nvCxnSpPr>
        <xdr:cNvPr id="643" name="直線コネクタ 642"/>
        <xdr:cNvCxnSpPr/>
      </xdr:nvCxnSpPr>
      <xdr:spPr>
        <a:xfrm flipV="1">
          <a:off x="13703300" y="13564147"/>
          <a:ext cx="889000" cy="2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4" name="フローチャート: 判断 643"/>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80684</xdr:rowOff>
    </xdr:from>
    <xdr:ext cx="469744" cy="259045"/>
    <xdr:sp macro="" textlink="">
      <xdr:nvSpPr>
        <xdr:cNvPr id="645" name="テキスト ボックス 644"/>
        <xdr:cNvSpPr txBox="1"/>
      </xdr:nvSpPr>
      <xdr:spPr>
        <a:xfrm>
          <a:off x="14357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42774</xdr:rowOff>
    </xdr:from>
    <xdr:to>
      <xdr:col>71</xdr:col>
      <xdr:colOff>177800</xdr:colOff>
      <xdr:row>79</xdr:row>
      <xdr:rowOff>44450</xdr:rowOff>
    </xdr:to>
    <xdr:cxnSp macro="">
      <xdr:nvCxnSpPr>
        <xdr:cNvPr id="646" name="直線コネクタ 645"/>
        <xdr:cNvCxnSpPr/>
      </xdr:nvCxnSpPr>
      <xdr:spPr>
        <a:xfrm flipV="1">
          <a:off x="12814300" y="13587324"/>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47" name="フローチャート: 判断 646"/>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48" name="テキスト ボックス 647"/>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49" name="フローチャート: 判断 648"/>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0" name="テキスト ボックス 649"/>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163161</xdr:rowOff>
    </xdr:from>
    <xdr:to>
      <xdr:col>85</xdr:col>
      <xdr:colOff>177800</xdr:colOff>
      <xdr:row>79</xdr:row>
      <xdr:rowOff>93311</xdr:rowOff>
    </xdr:to>
    <xdr:sp macro="" textlink="">
      <xdr:nvSpPr>
        <xdr:cNvPr id="656" name="楕円 655"/>
        <xdr:cNvSpPr/>
      </xdr:nvSpPr>
      <xdr:spPr>
        <a:xfrm>
          <a:off x="16268700" y="135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137226</xdr:rowOff>
    </xdr:from>
    <xdr:ext cx="378565" cy="259045"/>
    <xdr:sp macro="" textlink="">
      <xdr:nvSpPr>
        <xdr:cNvPr id="657" name="災害復旧費該当値テキスト"/>
        <xdr:cNvSpPr txBox="1"/>
      </xdr:nvSpPr>
      <xdr:spPr>
        <a:xfrm>
          <a:off x="16370300" y="13510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104136</xdr:rowOff>
    </xdr:from>
    <xdr:to>
      <xdr:col>81</xdr:col>
      <xdr:colOff>101600</xdr:colOff>
      <xdr:row>79</xdr:row>
      <xdr:rowOff>34286</xdr:rowOff>
    </xdr:to>
    <xdr:sp macro="" textlink="">
      <xdr:nvSpPr>
        <xdr:cNvPr id="658" name="楕円 657"/>
        <xdr:cNvSpPr/>
      </xdr:nvSpPr>
      <xdr:spPr>
        <a:xfrm>
          <a:off x="15430500" y="1347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50813</xdr:rowOff>
    </xdr:from>
    <xdr:ext cx="534377" cy="259045"/>
    <xdr:sp macro="" textlink="">
      <xdr:nvSpPr>
        <xdr:cNvPr id="659" name="テキスト ボックス 658"/>
        <xdr:cNvSpPr txBox="1"/>
      </xdr:nvSpPr>
      <xdr:spPr>
        <a:xfrm>
          <a:off x="15214111" y="1325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140247</xdr:rowOff>
    </xdr:from>
    <xdr:to>
      <xdr:col>76</xdr:col>
      <xdr:colOff>165100</xdr:colOff>
      <xdr:row>79</xdr:row>
      <xdr:rowOff>70397</xdr:rowOff>
    </xdr:to>
    <xdr:sp macro="" textlink="">
      <xdr:nvSpPr>
        <xdr:cNvPr id="660" name="楕円 659"/>
        <xdr:cNvSpPr/>
      </xdr:nvSpPr>
      <xdr:spPr>
        <a:xfrm>
          <a:off x="14541500" y="1351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86924</xdr:rowOff>
    </xdr:from>
    <xdr:ext cx="469744" cy="259045"/>
    <xdr:sp macro="" textlink="">
      <xdr:nvSpPr>
        <xdr:cNvPr id="661" name="テキスト ボックス 660"/>
        <xdr:cNvSpPr txBox="1"/>
      </xdr:nvSpPr>
      <xdr:spPr>
        <a:xfrm>
          <a:off x="14357428" y="1328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163424</xdr:rowOff>
    </xdr:from>
    <xdr:to>
      <xdr:col>72</xdr:col>
      <xdr:colOff>38100</xdr:colOff>
      <xdr:row>79</xdr:row>
      <xdr:rowOff>93574</xdr:rowOff>
    </xdr:to>
    <xdr:sp macro="" textlink="">
      <xdr:nvSpPr>
        <xdr:cNvPr id="662" name="楕円 661"/>
        <xdr:cNvSpPr/>
      </xdr:nvSpPr>
      <xdr:spPr>
        <a:xfrm>
          <a:off x="13652500" y="1353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84701</xdr:rowOff>
    </xdr:from>
    <xdr:ext cx="378565" cy="259045"/>
    <xdr:sp macro="" textlink="">
      <xdr:nvSpPr>
        <xdr:cNvPr id="663" name="テキスト ボックス 662"/>
        <xdr:cNvSpPr txBox="1"/>
      </xdr:nvSpPr>
      <xdr:spPr>
        <a:xfrm>
          <a:off x="13514017" y="13629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4" name="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5" name="テキスト ボックス 66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1" name="直線コネクタ 690"/>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2"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3" name="直線コネクタ 692"/>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4"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5" name="直線コネクタ 694"/>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156665</xdr:rowOff>
    </xdr:from>
    <xdr:to>
      <xdr:col>85</xdr:col>
      <xdr:colOff>127000</xdr:colOff>
      <xdr:row>97</xdr:row>
      <xdr:rowOff>41042</xdr:rowOff>
    </xdr:to>
    <xdr:cxnSp macro="">
      <xdr:nvCxnSpPr>
        <xdr:cNvPr id="696" name="直線コネクタ 695"/>
        <xdr:cNvCxnSpPr/>
      </xdr:nvCxnSpPr>
      <xdr:spPr>
        <a:xfrm>
          <a:off x="15481300" y="16615865"/>
          <a:ext cx="838200" cy="5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697" name="公債費平均値テキスト"/>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698" name="フローチャート: 判断 697"/>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156665</xdr:rowOff>
    </xdr:from>
    <xdr:to>
      <xdr:col>81</xdr:col>
      <xdr:colOff>50800</xdr:colOff>
      <xdr:row>97</xdr:row>
      <xdr:rowOff>32356</xdr:rowOff>
    </xdr:to>
    <xdr:cxnSp macro="">
      <xdr:nvCxnSpPr>
        <xdr:cNvPr id="699" name="直線コネクタ 698"/>
        <xdr:cNvCxnSpPr/>
      </xdr:nvCxnSpPr>
      <xdr:spPr>
        <a:xfrm flipV="1">
          <a:off x="14592300" y="16615865"/>
          <a:ext cx="889000" cy="4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0" name="フローチャート: 判断 699"/>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1" name="テキスト ボックス 700"/>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32356</xdr:rowOff>
    </xdr:from>
    <xdr:to>
      <xdr:col>76</xdr:col>
      <xdr:colOff>114300</xdr:colOff>
      <xdr:row>97</xdr:row>
      <xdr:rowOff>77504</xdr:rowOff>
    </xdr:to>
    <xdr:cxnSp macro="">
      <xdr:nvCxnSpPr>
        <xdr:cNvPr id="702" name="直線コネクタ 701"/>
        <xdr:cNvCxnSpPr/>
      </xdr:nvCxnSpPr>
      <xdr:spPr>
        <a:xfrm flipV="1">
          <a:off x="13703300" y="16663006"/>
          <a:ext cx="8890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3" name="フローチャート: 判断 702"/>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4" name="テキスト ボックス 703"/>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77504</xdr:rowOff>
    </xdr:from>
    <xdr:to>
      <xdr:col>71</xdr:col>
      <xdr:colOff>177800</xdr:colOff>
      <xdr:row>97</xdr:row>
      <xdr:rowOff>95727</xdr:rowOff>
    </xdr:to>
    <xdr:cxnSp macro="">
      <xdr:nvCxnSpPr>
        <xdr:cNvPr id="705" name="直線コネクタ 704"/>
        <xdr:cNvCxnSpPr/>
      </xdr:nvCxnSpPr>
      <xdr:spPr>
        <a:xfrm flipV="1">
          <a:off x="12814300" y="16708154"/>
          <a:ext cx="8890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06" name="フローチャート: 判断 705"/>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07" name="テキスト ボックス 706"/>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08" name="フローチャート: 判断 707"/>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09" name="テキスト ボックス 708"/>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161692</xdr:rowOff>
    </xdr:from>
    <xdr:to>
      <xdr:col>85</xdr:col>
      <xdr:colOff>177800</xdr:colOff>
      <xdr:row>97</xdr:row>
      <xdr:rowOff>91842</xdr:rowOff>
    </xdr:to>
    <xdr:sp macro="" textlink="">
      <xdr:nvSpPr>
        <xdr:cNvPr id="715" name="楕円 714"/>
        <xdr:cNvSpPr/>
      </xdr:nvSpPr>
      <xdr:spPr>
        <a:xfrm>
          <a:off x="16268700" y="1662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140119</xdr:rowOff>
    </xdr:from>
    <xdr:ext cx="534377" cy="259045"/>
    <xdr:sp macro="" textlink="">
      <xdr:nvSpPr>
        <xdr:cNvPr id="716" name="公債費該当値テキスト"/>
        <xdr:cNvSpPr txBox="1"/>
      </xdr:nvSpPr>
      <xdr:spPr>
        <a:xfrm>
          <a:off x="16370300" y="1659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105865</xdr:rowOff>
    </xdr:from>
    <xdr:to>
      <xdr:col>81</xdr:col>
      <xdr:colOff>101600</xdr:colOff>
      <xdr:row>97</xdr:row>
      <xdr:rowOff>36015</xdr:rowOff>
    </xdr:to>
    <xdr:sp macro="" textlink="">
      <xdr:nvSpPr>
        <xdr:cNvPr id="717" name="楕円 716"/>
        <xdr:cNvSpPr/>
      </xdr:nvSpPr>
      <xdr:spPr>
        <a:xfrm>
          <a:off x="15430500" y="1656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27142</xdr:rowOff>
    </xdr:from>
    <xdr:ext cx="534377" cy="259045"/>
    <xdr:sp macro="" textlink="">
      <xdr:nvSpPr>
        <xdr:cNvPr id="718" name="テキスト ボックス 717"/>
        <xdr:cNvSpPr txBox="1"/>
      </xdr:nvSpPr>
      <xdr:spPr>
        <a:xfrm>
          <a:off x="15214111" y="1665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153006</xdr:rowOff>
    </xdr:from>
    <xdr:to>
      <xdr:col>76</xdr:col>
      <xdr:colOff>165100</xdr:colOff>
      <xdr:row>97</xdr:row>
      <xdr:rowOff>83156</xdr:rowOff>
    </xdr:to>
    <xdr:sp macro="" textlink="">
      <xdr:nvSpPr>
        <xdr:cNvPr id="719" name="楕円 718"/>
        <xdr:cNvSpPr/>
      </xdr:nvSpPr>
      <xdr:spPr>
        <a:xfrm>
          <a:off x="14541500" y="1661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74283</xdr:rowOff>
    </xdr:from>
    <xdr:ext cx="534377" cy="259045"/>
    <xdr:sp macro="" textlink="">
      <xdr:nvSpPr>
        <xdr:cNvPr id="720" name="テキスト ボックス 719"/>
        <xdr:cNvSpPr txBox="1"/>
      </xdr:nvSpPr>
      <xdr:spPr>
        <a:xfrm>
          <a:off x="14325111" y="1670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26704</xdr:rowOff>
    </xdr:from>
    <xdr:to>
      <xdr:col>72</xdr:col>
      <xdr:colOff>38100</xdr:colOff>
      <xdr:row>97</xdr:row>
      <xdr:rowOff>128304</xdr:rowOff>
    </xdr:to>
    <xdr:sp macro="" textlink="">
      <xdr:nvSpPr>
        <xdr:cNvPr id="721" name="楕円 720"/>
        <xdr:cNvSpPr/>
      </xdr:nvSpPr>
      <xdr:spPr>
        <a:xfrm>
          <a:off x="13652500" y="1665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119431</xdr:rowOff>
    </xdr:from>
    <xdr:ext cx="534377" cy="259045"/>
    <xdr:sp macro="" textlink="">
      <xdr:nvSpPr>
        <xdr:cNvPr id="722" name="テキスト ボックス 721"/>
        <xdr:cNvSpPr txBox="1"/>
      </xdr:nvSpPr>
      <xdr:spPr>
        <a:xfrm>
          <a:off x="13436111" y="167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44927</xdr:rowOff>
    </xdr:from>
    <xdr:to>
      <xdr:col>67</xdr:col>
      <xdr:colOff>101600</xdr:colOff>
      <xdr:row>97</xdr:row>
      <xdr:rowOff>146527</xdr:rowOff>
    </xdr:to>
    <xdr:sp macro="" textlink="">
      <xdr:nvSpPr>
        <xdr:cNvPr id="723" name="楕円 722"/>
        <xdr:cNvSpPr/>
      </xdr:nvSpPr>
      <xdr:spPr>
        <a:xfrm>
          <a:off x="12763500" y="1667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137654</xdr:rowOff>
    </xdr:from>
    <xdr:ext cx="534377" cy="259045"/>
    <xdr:sp macro="" textlink="">
      <xdr:nvSpPr>
        <xdr:cNvPr id="724" name="テキスト ボックス 723"/>
        <xdr:cNvSpPr txBox="1"/>
      </xdr:nvSpPr>
      <xdr:spPr>
        <a:xfrm>
          <a:off x="12547111" y="1676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8" name="テキスト ボックス 73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0" name="テキスト ボックス 73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2" name="テキスト ボックス 74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4" name="テキスト ボックス 74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6" name="テキスト ボックス 74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0" name="直線コネクタ 749"/>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1"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3"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4" name="直線コネクタ 753"/>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5" name="直線コネクタ 75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6"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7" name="フローチャート: 判断 756"/>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8" name="直線コネクタ 75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59" name="フローチャート: 判断 758"/>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0" name="テキスト ボックス 759"/>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1" name="直線コネクタ 76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2" name="フローチャート: 判断 761"/>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3" name="テキスト ボックス 762"/>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4" name="直線コネクタ 76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5" name="フローチャート: 判断 764"/>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66" name="テキスト ボックス 765"/>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67" name="フローチャート: 判断 766"/>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68" name="テキスト ボックス 767"/>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4" name="楕円 77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5"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6" name="楕円 77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7" name="テキスト ボックス 77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8" name="楕円 77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9" name="テキスト ボックス 77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0" name="楕円 77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1" name="テキスト ボックス 78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2" name="楕円 78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3" name="テキスト ボックス 78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住民一人当たりの歳出総決算額は</a:t>
          </a:r>
          <a:r>
            <a:rPr kumimoji="1" lang="en-US" altLang="ja-JP" sz="1300">
              <a:latin typeface="ＭＳ Ｐゴシック" panose="020B0600070205080204" pitchFamily="50" charset="-128"/>
              <a:ea typeface="ＭＳ Ｐゴシック" panose="020B0600070205080204" pitchFamily="50" charset="-128"/>
            </a:rPr>
            <a:t>473,369</a:t>
          </a:r>
          <a:r>
            <a:rPr kumimoji="1" lang="ja-JP" altLang="en-US" sz="1300">
              <a:latin typeface="ＭＳ Ｐゴシック" panose="020B0600070205080204" pitchFamily="50" charset="-128"/>
              <a:ea typeface="ＭＳ Ｐゴシック" panose="020B0600070205080204" pitchFamily="50" charset="-128"/>
            </a:rPr>
            <a:t>円となりました。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教育費は令和元年度に小・中学校、幼稚園の空調設備整備を完了したことから前年度比で</a:t>
          </a:r>
          <a:r>
            <a:rPr kumimoji="1" lang="en-US" altLang="ja-JP" sz="1300">
              <a:latin typeface="ＭＳ Ｐゴシック" panose="020B0600070205080204" pitchFamily="50" charset="-128"/>
              <a:ea typeface="ＭＳ Ｐゴシック" panose="020B0600070205080204" pitchFamily="50" charset="-128"/>
            </a:rPr>
            <a:t>19,230</a:t>
          </a:r>
          <a:r>
            <a:rPr kumimoji="1" lang="ja-JP" altLang="en-US" sz="1300">
              <a:latin typeface="ＭＳ Ｐゴシック" panose="020B0600070205080204" pitchFamily="50" charset="-128"/>
              <a:ea typeface="ＭＳ Ｐゴシック" panose="020B0600070205080204" pitchFamily="50" charset="-128"/>
            </a:rPr>
            <a:t>円減少した一方で、総務費は特別定額給付金事業を実施したことにより前年度比で</a:t>
          </a:r>
          <a:r>
            <a:rPr kumimoji="1" lang="en-US" altLang="ja-JP" sz="1300">
              <a:latin typeface="ＭＳ Ｐゴシック" panose="020B0600070205080204" pitchFamily="50" charset="-128"/>
              <a:ea typeface="ＭＳ Ｐゴシック" panose="020B0600070205080204" pitchFamily="50" charset="-128"/>
            </a:rPr>
            <a:t>99,730</a:t>
          </a:r>
          <a:r>
            <a:rPr kumimoji="1" lang="ja-JP" altLang="en-US" sz="1300">
              <a:latin typeface="ＭＳ Ｐゴシック" panose="020B0600070205080204" pitchFamily="50" charset="-128"/>
              <a:ea typeface="ＭＳ Ｐゴシック" panose="020B0600070205080204" pitchFamily="50" charset="-128"/>
            </a:rPr>
            <a:t>円増加し、農林水産業費は新道の駅整備事業の用地購入に伴い前年度比で</a:t>
          </a:r>
          <a:r>
            <a:rPr kumimoji="1" lang="en-US" altLang="ja-JP" sz="1300">
              <a:latin typeface="ＭＳ Ｐゴシック" panose="020B0600070205080204" pitchFamily="50" charset="-128"/>
              <a:ea typeface="ＭＳ Ｐゴシック" panose="020B0600070205080204" pitchFamily="50" charset="-128"/>
            </a:rPr>
            <a:t>19,748</a:t>
          </a:r>
          <a:r>
            <a:rPr kumimoji="1" lang="ja-JP" altLang="en-US" sz="1300">
              <a:latin typeface="ＭＳ Ｐゴシック" panose="020B0600070205080204" pitchFamily="50" charset="-128"/>
              <a:ea typeface="ＭＳ Ｐゴシック" panose="020B0600070205080204" pitchFamily="50" charset="-128"/>
            </a:rPr>
            <a:t>円増加しています。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兵庫県猪名川町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歳入面では、新型コロナウイルス感染症の影響で町税や使用料・手数料等の自主財源が軒並み減少した一方で、幼児教育・保育無償化の影響で普通交付税が増加しました。歳出面では、会計年度任用職員制度の導入に伴い人件費が増加しており、収支不足を補てんするため財政調整基金を取り崩したことなどから、実質単年度収支は依然マイナスで推移し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各財政指標や基金残高等を考慮し、健全な財政運営に努めます。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兵庫県猪名川町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全ての会計において黒字を維持していますが、収支不足を基金の取り崩しにより解消している状況です。各財政指標や基金残高等を考慮し、健全な財政運営に努めます。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3011_&#29482;&#21517;&#24029;&#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51.2</v>
          </cell>
          <cell r="BX53">
            <v>51.7</v>
          </cell>
          <cell r="CF53">
            <v>53.3</v>
          </cell>
          <cell r="CN53">
            <v>54.3</v>
          </cell>
          <cell r="CV53">
            <v>56.1</v>
          </cell>
        </row>
        <row r="55">
          <cell r="AN55" t="str">
            <v>類似団体内平均値</v>
          </cell>
          <cell r="BP55">
            <v>21</v>
          </cell>
          <cell r="BX55">
            <v>20.2</v>
          </cell>
          <cell r="CF55">
            <v>18.3</v>
          </cell>
          <cell r="CN55">
            <v>20.3</v>
          </cell>
          <cell r="CV55">
            <v>15.5</v>
          </cell>
        </row>
        <row r="57">
          <cell r="BP57">
            <v>55.9</v>
          </cell>
          <cell r="BX57">
            <v>57.5</v>
          </cell>
          <cell r="CF57">
            <v>59.3</v>
          </cell>
          <cell r="CN57">
            <v>60.3</v>
          </cell>
          <cell r="CV57">
            <v>61.4</v>
          </cell>
        </row>
        <row r="72">
          <cell r="BP72" t="str">
            <v>H28</v>
          </cell>
          <cell r="BX72" t="str">
            <v>H29</v>
          </cell>
          <cell r="CF72" t="str">
            <v>H30</v>
          </cell>
          <cell r="CN72" t="str">
            <v>R01</v>
          </cell>
          <cell r="CV72" t="str">
            <v>R02</v>
          </cell>
        </row>
        <row r="73">
          <cell r="AN73" t="str">
            <v>当該団体値</v>
          </cell>
        </row>
        <row r="75">
          <cell r="BP75">
            <v>1.1000000000000001</v>
          </cell>
          <cell r="BX75">
            <v>1.5</v>
          </cell>
          <cell r="CF75">
            <v>2.2000000000000002</v>
          </cell>
          <cell r="CN75">
            <v>2.9</v>
          </cell>
          <cell r="CV75">
            <v>2.9</v>
          </cell>
        </row>
        <row r="77">
          <cell r="AN77" t="str">
            <v>類似団体内平均値</v>
          </cell>
          <cell r="BP77">
            <v>21</v>
          </cell>
          <cell r="BX77">
            <v>20.2</v>
          </cell>
          <cell r="CF77">
            <v>18.3</v>
          </cell>
          <cell r="CN77">
            <v>20.3</v>
          </cell>
          <cell r="CV77">
            <v>15.5</v>
          </cell>
        </row>
        <row r="79">
          <cell r="BP79">
            <v>6.8</v>
          </cell>
          <cell r="BX79">
            <v>6.8</v>
          </cell>
          <cell r="CF79">
            <v>6.8</v>
          </cell>
          <cell r="CN79">
            <v>6.6</v>
          </cell>
          <cell r="CV79">
            <v>6.4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14807292</v>
      </c>
      <c r="BO4" s="426"/>
      <c r="BP4" s="426"/>
      <c r="BQ4" s="426"/>
      <c r="BR4" s="426"/>
      <c r="BS4" s="426"/>
      <c r="BT4" s="426"/>
      <c r="BU4" s="427"/>
      <c r="BV4" s="425">
        <v>11673980</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4.8</v>
      </c>
      <c r="CU4" s="610"/>
      <c r="CV4" s="610"/>
      <c r="CW4" s="610"/>
      <c r="CX4" s="610"/>
      <c r="CY4" s="610"/>
      <c r="CZ4" s="610"/>
      <c r="DA4" s="611"/>
      <c r="DB4" s="609">
        <v>3.1</v>
      </c>
      <c r="DC4" s="610"/>
      <c r="DD4" s="610"/>
      <c r="DE4" s="610"/>
      <c r="DF4" s="610"/>
      <c r="DG4" s="610"/>
      <c r="DH4" s="610"/>
      <c r="DI4" s="611"/>
      <c r="DJ4" s="186"/>
      <c r="DK4" s="186"/>
      <c r="DL4" s="186"/>
      <c r="DM4" s="186"/>
      <c r="DN4" s="186"/>
      <c r="DO4" s="186"/>
    </row>
    <row r="5" spans="1:119" ht="18.75" customHeight="1">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14434908</v>
      </c>
      <c r="BO5" s="431"/>
      <c r="BP5" s="431"/>
      <c r="BQ5" s="431"/>
      <c r="BR5" s="431"/>
      <c r="BS5" s="431"/>
      <c r="BT5" s="431"/>
      <c r="BU5" s="432"/>
      <c r="BV5" s="430">
        <v>11448304</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86.9</v>
      </c>
      <c r="CU5" s="401"/>
      <c r="CV5" s="401"/>
      <c r="CW5" s="401"/>
      <c r="CX5" s="401"/>
      <c r="CY5" s="401"/>
      <c r="CZ5" s="401"/>
      <c r="DA5" s="402"/>
      <c r="DB5" s="400">
        <v>89.9</v>
      </c>
      <c r="DC5" s="401"/>
      <c r="DD5" s="401"/>
      <c r="DE5" s="401"/>
      <c r="DF5" s="401"/>
      <c r="DG5" s="401"/>
      <c r="DH5" s="401"/>
      <c r="DI5" s="402"/>
      <c r="DJ5" s="186"/>
      <c r="DK5" s="186"/>
      <c r="DL5" s="186"/>
      <c r="DM5" s="186"/>
      <c r="DN5" s="186"/>
      <c r="DO5" s="186"/>
    </row>
    <row r="6" spans="1:119" ht="18.75" customHeight="1">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372384</v>
      </c>
      <c r="BO6" s="431"/>
      <c r="BP6" s="431"/>
      <c r="BQ6" s="431"/>
      <c r="BR6" s="431"/>
      <c r="BS6" s="431"/>
      <c r="BT6" s="431"/>
      <c r="BU6" s="432"/>
      <c r="BV6" s="430">
        <v>225676</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91.7</v>
      </c>
      <c r="CU6" s="584"/>
      <c r="CV6" s="584"/>
      <c r="CW6" s="584"/>
      <c r="CX6" s="584"/>
      <c r="CY6" s="584"/>
      <c r="CZ6" s="584"/>
      <c r="DA6" s="585"/>
      <c r="DB6" s="583">
        <v>95.2</v>
      </c>
      <c r="DC6" s="584"/>
      <c r="DD6" s="584"/>
      <c r="DE6" s="584"/>
      <c r="DF6" s="584"/>
      <c r="DG6" s="584"/>
      <c r="DH6" s="584"/>
      <c r="DI6" s="585"/>
      <c r="DJ6" s="186"/>
      <c r="DK6" s="186"/>
      <c r="DL6" s="186"/>
      <c r="DM6" s="186"/>
      <c r="DN6" s="186"/>
      <c r="DO6" s="186"/>
    </row>
    <row r="7" spans="1:119" ht="18.75" customHeight="1">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94</v>
      </c>
      <c r="AV7" s="488"/>
      <c r="AW7" s="488"/>
      <c r="AX7" s="488"/>
      <c r="AY7" s="410" t="s">
        <v>106</v>
      </c>
      <c r="AZ7" s="411"/>
      <c r="BA7" s="411"/>
      <c r="BB7" s="411"/>
      <c r="BC7" s="411"/>
      <c r="BD7" s="411"/>
      <c r="BE7" s="411"/>
      <c r="BF7" s="411"/>
      <c r="BG7" s="411"/>
      <c r="BH7" s="411"/>
      <c r="BI7" s="411"/>
      <c r="BJ7" s="411"/>
      <c r="BK7" s="411"/>
      <c r="BL7" s="411"/>
      <c r="BM7" s="412"/>
      <c r="BN7" s="430">
        <v>37790</v>
      </c>
      <c r="BO7" s="431"/>
      <c r="BP7" s="431"/>
      <c r="BQ7" s="431"/>
      <c r="BR7" s="431"/>
      <c r="BS7" s="431"/>
      <c r="BT7" s="431"/>
      <c r="BU7" s="432"/>
      <c r="BV7" s="430">
        <v>18668</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6908795</v>
      </c>
      <c r="CU7" s="431"/>
      <c r="CV7" s="431"/>
      <c r="CW7" s="431"/>
      <c r="CX7" s="431"/>
      <c r="CY7" s="431"/>
      <c r="CZ7" s="431"/>
      <c r="DA7" s="432"/>
      <c r="DB7" s="430">
        <v>6676827</v>
      </c>
      <c r="DC7" s="431"/>
      <c r="DD7" s="431"/>
      <c r="DE7" s="431"/>
      <c r="DF7" s="431"/>
      <c r="DG7" s="431"/>
      <c r="DH7" s="431"/>
      <c r="DI7" s="432"/>
      <c r="DJ7" s="186"/>
      <c r="DK7" s="186"/>
      <c r="DL7" s="186"/>
      <c r="DM7" s="186"/>
      <c r="DN7" s="186"/>
      <c r="DO7" s="186"/>
    </row>
    <row r="8" spans="1:119" ht="18.75" customHeight="1" thickBot="1">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334594</v>
      </c>
      <c r="BO8" s="431"/>
      <c r="BP8" s="431"/>
      <c r="BQ8" s="431"/>
      <c r="BR8" s="431"/>
      <c r="BS8" s="431"/>
      <c r="BT8" s="431"/>
      <c r="BU8" s="432"/>
      <c r="BV8" s="430">
        <v>207008</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0.6</v>
      </c>
      <c r="CU8" s="544"/>
      <c r="CV8" s="544"/>
      <c r="CW8" s="544"/>
      <c r="CX8" s="544"/>
      <c r="CY8" s="544"/>
      <c r="CZ8" s="544"/>
      <c r="DA8" s="545"/>
      <c r="DB8" s="543">
        <v>0.61</v>
      </c>
      <c r="DC8" s="544"/>
      <c r="DD8" s="544"/>
      <c r="DE8" s="544"/>
      <c r="DF8" s="544"/>
      <c r="DG8" s="544"/>
      <c r="DH8" s="544"/>
      <c r="DI8" s="545"/>
      <c r="DJ8" s="186"/>
      <c r="DK8" s="186"/>
      <c r="DL8" s="186"/>
      <c r="DM8" s="186"/>
      <c r="DN8" s="186"/>
      <c r="DO8" s="186"/>
    </row>
    <row r="9" spans="1:119" ht="18.75" customHeight="1" thickBot="1">
      <c r="A9" s="187"/>
      <c r="B9" s="572" t="s">
        <v>112</v>
      </c>
      <c r="C9" s="573"/>
      <c r="D9" s="573"/>
      <c r="E9" s="573"/>
      <c r="F9" s="573"/>
      <c r="G9" s="573"/>
      <c r="H9" s="573"/>
      <c r="I9" s="573"/>
      <c r="J9" s="573"/>
      <c r="K9" s="493"/>
      <c r="L9" s="574" t="s">
        <v>113</v>
      </c>
      <c r="M9" s="575"/>
      <c r="N9" s="575"/>
      <c r="O9" s="575"/>
      <c r="P9" s="575"/>
      <c r="Q9" s="576"/>
      <c r="R9" s="577">
        <v>29680</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127586</v>
      </c>
      <c r="BO9" s="431"/>
      <c r="BP9" s="431"/>
      <c r="BQ9" s="431"/>
      <c r="BR9" s="431"/>
      <c r="BS9" s="431"/>
      <c r="BT9" s="431"/>
      <c r="BU9" s="432"/>
      <c r="BV9" s="430">
        <v>-50650</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8.9</v>
      </c>
      <c r="CU9" s="401"/>
      <c r="CV9" s="401"/>
      <c r="CW9" s="401"/>
      <c r="CX9" s="401"/>
      <c r="CY9" s="401"/>
      <c r="CZ9" s="401"/>
      <c r="DA9" s="402"/>
      <c r="DB9" s="400">
        <v>11</v>
      </c>
      <c r="DC9" s="401"/>
      <c r="DD9" s="401"/>
      <c r="DE9" s="401"/>
      <c r="DF9" s="401"/>
      <c r="DG9" s="401"/>
      <c r="DH9" s="401"/>
      <c r="DI9" s="402"/>
      <c r="DJ9" s="186"/>
      <c r="DK9" s="186"/>
      <c r="DL9" s="186"/>
      <c r="DM9" s="186"/>
      <c r="DN9" s="186"/>
      <c r="DO9" s="186"/>
    </row>
    <row r="10" spans="1:119" ht="18.75" customHeight="1" thickBot="1">
      <c r="A10" s="187"/>
      <c r="B10" s="572"/>
      <c r="C10" s="573"/>
      <c r="D10" s="573"/>
      <c r="E10" s="573"/>
      <c r="F10" s="573"/>
      <c r="G10" s="573"/>
      <c r="H10" s="573"/>
      <c r="I10" s="573"/>
      <c r="J10" s="573"/>
      <c r="K10" s="493"/>
      <c r="L10" s="403" t="s">
        <v>119</v>
      </c>
      <c r="M10" s="404"/>
      <c r="N10" s="404"/>
      <c r="O10" s="404"/>
      <c r="P10" s="404"/>
      <c r="Q10" s="405"/>
      <c r="R10" s="406">
        <v>30838</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108916</v>
      </c>
      <c r="BO10" s="431"/>
      <c r="BP10" s="431"/>
      <c r="BQ10" s="431"/>
      <c r="BR10" s="431"/>
      <c r="BS10" s="431"/>
      <c r="BT10" s="431"/>
      <c r="BU10" s="432"/>
      <c r="BV10" s="430">
        <v>151768</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116</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130</v>
      </c>
      <c r="DC11" s="544"/>
      <c r="DD11" s="544"/>
      <c r="DE11" s="544"/>
      <c r="DF11" s="544"/>
      <c r="DG11" s="544"/>
      <c r="DH11" s="544"/>
      <c r="DI11" s="545"/>
      <c r="DJ11" s="186"/>
      <c r="DK11" s="186"/>
      <c r="DL11" s="186"/>
      <c r="DM11" s="186"/>
      <c r="DN11" s="186"/>
      <c r="DO11" s="186"/>
    </row>
    <row r="12" spans="1:119" ht="18.75" customHeight="1">
      <c r="A12" s="187"/>
      <c r="B12" s="546" t="s">
        <v>131</v>
      </c>
      <c r="C12" s="547"/>
      <c r="D12" s="547"/>
      <c r="E12" s="547"/>
      <c r="F12" s="547"/>
      <c r="G12" s="547"/>
      <c r="H12" s="547"/>
      <c r="I12" s="547"/>
      <c r="J12" s="547"/>
      <c r="K12" s="548"/>
      <c r="L12" s="555" t="s">
        <v>132</v>
      </c>
      <c r="M12" s="556"/>
      <c r="N12" s="556"/>
      <c r="O12" s="556"/>
      <c r="P12" s="556"/>
      <c r="Q12" s="557"/>
      <c r="R12" s="558">
        <v>30494</v>
      </c>
      <c r="S12" s="559"/>
      <c r="T12" s="559"/>
      <c r="U12" s="559"/>
      <c r="V12" s="560"/>
      <c r="W12" s="561" t="s">
        <v>1</v>
      </c>
      <c r="X12" s="488"/>
      <c r="Y12" s="488"/>
      <c r="Z12" s="488"/>
      <c r="AA12" s="488"/>
      <c r="AB12" s="562"/>
      <c r="AC12" s="563" t="s">
        <v>133</v>
      </c>
      <c r="AD12" s="564"/>
      <c r="AE12" s="564"/>
      <c r="AF12" s="564"/>
      <c r="AG12" s="565"/>
      <c r="AH12" s="563" t="s">
        <v>134</v>
      </c>
      <c r="AI12" s="564"/>
      <c r="AJ12" s="564"/>
      <c r="AK12" s="564"/>
      <c r="AL12" s="566"/>
      <c r="AM12" s="499" t="s">
        <v>135</v>
      </c>
      <c r="AN12" s="404"/>
      <c r="AO12" s="404"/>
      <c r="AP12" s="404"/>
      <c r="AQ12" s="404"/>
      <c r="AR12" s="404"/>
      <c r="AS12" s="404"/>
      <c r="AT12" s="405"/>
      <c r="AU12" s="487" t="s">
        <v>136</v>
      </c>
      <c r="AV12" s="488"/>
      <c r="AW12" s="488"/>
      <c r="AX12" s="488"/>
      <c r="AY12" s="410" t="s">
        <v>137</v>
      </c>
      <c r="AZ12" s="411"/>
      <c r="BA12" s="411"/>
      <c r="BB12" s="411"/>
      <c r="BC12" s="411"/>
      <c r="BD12" s="411"/>
      <c r="BE12" s="411"/>
      <c r="BF12" s="411"/>
      <c r="BG12" s="411"/>
      <c r="BH12" s="411"/>
      <c r="BI12" s="411"/>
      <c r="BJ12" s="411"/>
      <c r="BK12" s="411"/>
      <c r="BL12" s="411"/>
      <c r="BM12" s="412"/>
      <c r="BN12" s="430">
        <v>450000</v>
      </c>
      <c r="BO12" s="431"/>
      <c r="BP12" s="431"/>
      <c r="BQ12" s="431"/>
      <c r="BR12" s="431"/>
      <c r="BS12" s="431"/>
      <c r="BT12" s="431"/>
      <c r="BU12" s="432"/>
      <c r="BV12" s="430">
        <v>320000</v>
      </c>
      <c r="BW12" s="431"/>
      <c r="BX12" s="431"/>
      <c r="BY12" s="431"/>
      <c r="BZ12" s="431"/>
      <c r="CA12" s="431"/>
      <c r="CB12" s="431"/>
      <c r="CC12" s="432"/>
      <c r="CD12" s="439" t="s">
        <v>138</v>
      </c>
      <c r="CE12" s="440"/>
      <c r="CF12" s="440"/>
      <c r="CG12" s="440"/>
      <c r="CH12" s="440"/>
      <c r="CI12" s="440"/>
      <c r="CJ12" s="440"/>
      <c r="CK12" s="440"/>
      <c r="CL12" s="440"/>
      <c r="CM12" s="440"/>
      <c r="CN12" s="440"/>
      <c r="CO12" s="440"/>
      <c r="CP12" s="440"/>
      <c r="CQ12" s="440"/>
      <c r="CR12" s="440"/>
      <c r="CS12" s="441"/>
      <c r="CT12" s="543" t="s">
        <v>139</v>
      </c>
      <c r="CU12" s="544"/>
      <c r="CV12" s="544"/>
      <c r="CW12" s="544"/>
      <c r="CX12" s="544"/>
      <c r="CY12" s="544"/>
      <c r="CZ12" s="544"/>
      <c r="DA12" s="545"/>
      <c r="DB12" s="543" t="s">
        <v>139</v>
      </c>
      <c r="DC12" s="544"/>
      <c r="DD12" s="544"/>
      <c r="DE12" s="544"/>
      <c r="DF12" s="544"/>
      <c r="DG12" s="544"/>
      <c r="DH12" s="544"/>
      <c r="DI12" s="545"/>
      <c r="DJ12" s="186"/>
      <c r="DK12" s="186"/>
      <c r="DL12" s="186"/>
      <c r="DM12" s="186"/>
      <c r="DN12" s="186"/>
      <c r="DO12" s="186"/>
    </row>
    <row r="13" spans="1:119" ht="18.75" customHeight="1">
      <c r="A13" s="187"/>
      <c r="B13" s="549"/>
      <c r="C13" s="550"/>
      <c r="D13" s="550"/>
      <c r="E13" s="550"/>
      <c r="F13" s="550"/>
      <c r="G13" s="550"/>
      <c r="H13" s="550"/>
      <c r="I13" s="550"/>
      <c r="J13" s="550"/>
      <c r="K13" s="551"/>
      <c r="L13" s="197"/>
      <c r="M13" s="530" t="s">
        <v>140</v>
      </c>
      <c r="N13" s="531"/>
      <c r="O13" s="531"/>
      <c r="P13" s="531"/>
      <c r="Q13" s="532"/>
      <c r="R13" s="533">
        <v>30279</v>
      </c>
      <c r="S13" s="534"/>
      <c r="T13" s="534"/>
      <c r="U13" s="534"/>
      <c r="V13" s="535"/>
      <c r="W13" s="521" t="s">
        <v>141</v>
      </c>
      <c r="X13" s="443"/>
      <c r="Y13" s="443"/>
      <c r="Z13" s="443"/>
      <c r="AA13" s="443"/>
      <c r="AB13" s="444"/>
      <c r="AC13" s="406">
        <v>402</v>
      </c>
      <c r="AD13" s="407"/>
      <c r="AE13" s="407"/>
      <c r="AF13" s="407"/>
      <c r="AG13" s="408"/>
      <c r="AH13" s="406">
        <v>355</v>
      </c>
      <c r="AI13" s="407"/>
      <c r="AJ13" s="407"/>
      <c r="AK13" s="407"/>
      <c r="AL13" s="409"/>
      <c r="AM13" s="499" t="s">
        <v>142</v>
      </c>
      <c r="AN13" s="404"/>
      <c r="AO13" s="404"/>
      <c r="AP13" s="404"/>
      <c r="AQ13" s="404"/>
      <c r="AR13" s="404"/>
      <c r="AS13" s="404"/>
      <c r="AT13" s="405"/>
      <c r="AU13" s="487" t="s">
        <v>143</v>
      </c>
      <c r="AV13" s="488"/>
      <c r="AW13" s="488"/>
      <c r="AX13" s="488"/>
      <c r="AY13" s="410" t="s">
        <v>144</v>
      </c>
      <c r="AZ13" s="411"/>
      <c r="BA13" s="411"/>
      <c r="BB13" s="411"/>
      <c r="BC13" s="411"/>
      <c r="BD13" s="411"/>
      <c r="BE13" s="411"/>
      <c r="BF13" s="411"/>
      <c r="BG13" s="411"/>
      <c r="BH13" s="411"/>
      <c r="BI13" s="411"/>
      <c r="BJ13" s="411"/>
      <c r="BK13" s="411"/>
      <c r="BL13" s="411"/>
      <c r="BM13" s="412"/>
      <c r="BN13" s="430">
        <v>-213498</v>
      </c>
      <c r="BO13" s="431"/>
      <c r="BP13" s="431"/>
      <c r="BQ13" s="431"/>
      <c r="BR13" s="431"/>
      <c r="BS13" s="431"/>
      <c r="BT13" s="431"/>
      <c r="BU13" s="432"/>
      <c r="BV13" s="430">
        <v>-218882</v>
      </c>
      <c r="BW13" s="431"/>
      <c r="BX13" s="431"/>
      <c r="BY13" s="431"/>
      <c r="BZ13" s="431"/>
      <c r="CA13" s="431"/>
      <c r="CB13" s="431"/>
      <c r="CC13" s="432"/>
      <c r="CD13" s="439" t="s">
        <v>145</v>
      </c>
      <c r="CE13" s="440"/>
      <c r="CF13" s="440"/>
      <c r="CG13" s="440"/>
      <c r="CH13" s="440"/>
      <c r="CI13" s="440"/>
      <c r="CJ13" s="440"/>
      <c r="CK13" s="440"/>
      <c r="CL13" s="440"/>
      <c r="CM13" s="440"/>
      <c r="CN13" s="440"/>
      <c r="CO13" s="440"/>
      <c r="CP13" s="440"/>
      <c r="CQ13" s="440"/>
      <c r="CR13" s="440"/>
      <c r="CS13" s="441"/>
      <c r="CT13" s="400">
        <v>2.9</v>
      </c>
      <c r="CU13" s="401"/>
      <c r="CV13" s="401"/>
      <c r="CW13" s="401"/>
      <c r="CX13" s="401"/>
      <c r="CY13" s="401"/>
      <c r="CZ13" s="401"/>
      <c r="DA13" s="402"/>
      <c r="DB13" s="400">
        <v>2.9</v>
      </c>
      <c r="DC13" s="401"/>
      <c r="DD13" s="401"/>
      <c r="DE13" s="401"/>
      <c r="DF13" s="401"/>
      <c r="DG13" s="401"/>
      <c r="DH13" s="401"/>
      <c r="DI13" s="402"/>
      <c r="DJ13" s="186"/>
      <c r="DK13" s="186"/>
      <c r="DL13" s="186"/>
      <c r="DM13" s="186"/>
      <c r="DN13" s="186"/>
      <c r="DO13" s="186"/>
    </row>
    <row r="14" spans="1:119" ht="18.75" customHeight="1" thickBot="1">
      <c r="A14" s="187"/>
      <c r="B14" s="549"/>
      <c r="C14" s="550"/>
      <c r="D14" s="550"/>
      <c r="E14" s="550"/>
      <c r="F14" s="550"/>
      <c r="G14" s="550"/>
      <c r="H14" s="550"/>
      <c r="I14" s="550"/>
      <c r="J14" s="550"/>
      <c r="K14" s="551"/>
      <c r="L14" s="523" t="s">
        <v>146</v>
      </c>
      <c r="M14" s="567"/>
      <c r="N14" s="567"/>
      <c r="O14" s="567"/>
      <c r="P14" s="567"/>
      <c r="Q14" s="568"/>
      <c r="R14" s="533">
        <v>30823</v>
      </c>
      <c r="S14" s="534"/>
      <c r="T14" s="534"/>
      <c r="U14" s="534"/>
      <c r="V14" s="535"/>
      <c r="W14" s="536"/>
      <c r="X14" s="446"/>
      <c r="Y14" s="446"/>
      <c r="Z14" s="446"/>
      <c r="AA14" s="446"/>
      <c r="AB14" s="447"/>
      <c r="AC14" s="526">
        <v>3</v>
      </c>
      <c r="AD14" s="527"/>
      <c r="AE14" s="527"/>
      <c r="AF14" s="527"/>
      <c r="AG14" s="528"/>
      <c r="AH14" s="526">
        <v>2.6</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147</v>
      </c>
      <c r="CE14" s="437"/>
      <c r="CF14" s="437"/>
      <c r="CG14" s="437"/>
      <c r="CH14" s="437"/>
      <c r="CI14" s="437"/>
      <c r="CJ14" s="437"/>
      <c r="CK14" s="437"/>
      <c r="CL14" s="437"/>
      <c r="CM14" s="437"/>
      <c r="CN14" s="437"/>
      <c r="CO14" s="437"/>
      <c r="CP14" s="437"/>
      <c r="CQ14" s="437"/>
      <c r="CR14" s="437"/>
      <c r="CS14" s="438"/>
      <c r="CT14" s="537" t="s">
        <v>139</v>
      </c>
      <c r="CU14" s="538"/>
      <c r="CV14" s="538"/>
      <c r="CW14" s="538"/>
      <c r="CX14" s="538"/>
      <c r="CY14" s="538"/>
      <c r="CZ14" s="538"/>
      <c r="DA14" s="539"/>
      <c r="DB14" s="537" t="s">
        <v>130</v>
      </c>
      <c r="DC14" s="538"/>
      <c r="DD14" s="538"/>
      <c r="DE14" s="538"/>
      <c r="DF14" s="538"/>
      <c r="DG14" s="538"/>
      <c r="DH14" s="538"/>
      <c r="DI14" s="539"/>
      <c r="DJ14" s="186"/>
      <c r="DK14" s="186"/>
      <c r="DL14" s="186"/>
      <c r="DM14" s="186"/>
      <c r="DN14" s="186"/>
      <c r="DO14" s="186"/>
    </row>
    <row r="15" spans="1:119" ht="18.75" customHeight="1">
      <c r="A15" s="187"/>
      <c r="B15" s="549"/>
      <c r="C15" s="550"/>
      <c r="D15" s="550"/>
      <c r="E15" s="550"/>
      <c r="F15" s="550"/>
      <c r="G15" s="550"/>
      <c r="H15" s="550"/>
      <c r="I15" s="550"/>
      <c r="J15" s="550"/>
      <c r="K15" s="551"/>
      <c r="L15" s="197"/>
      <c r="M15" s="530" t="s">
        <v>148</v>
      </c>
      <c r="N15" s="531"/>
      <c r="O15" s="531"/>
      <c r="P15" s="531"/>
      <c r="Q15" s="532"/>
      <c r="R15" s="533">
        <v>30627</v>
      </c>
      <c r="S15" s="534"/>
      <c r="T15" s="534"/>
      <c r="U15" s="534"/>
      <c r="V15" s="535"/>
      <c r="W15" s="521" t="s">
        <v>149</v>
      </c>
      <c r="X15" s="443"/>
      <c r="Y15" s="443"/>
      <c r="Z15" s="443"/>
      <c r="AA15" s="443"/>
      <c r="AB15" s="444"/>
      <c r="AC15" s="406">
        <v>2756</v>
      </c>
      <c r="AD15" s="407"/>
      <c r="AE15" s="407"/>
      <c r="AF15" s="407"/>
      <c r="AG15" s="408"/>
      <c r="AH15" s="406">
        <v>2739</v>
      </c>
      <c r="AI15" s="407"/>
      <c r="AJ15" s="407"/>
      <c r="AK15" s="407"/>
      <c r="AL15" s="409"/>
      <c r="AM15" s="499"/>
      <c r="AN15" s="404"/>
      <c r="AO15" s="404"/>
      <c r="AP15" s="404"/>
      <c r="AQ15" s="404"/>
      <c r="AR15" s="404"/>
      <c r="AS15" s="404"/>
      <c r="AT15" s="405"/>
      <c r="AU15" s="487"/>
      <c r="AV15" s="488"/>
      <c r="AW15" s="488"/>
      <c r="AX15" s="488"/>
      <c r="AY15" s="422" t="s">
        <v>150</v>
      </c>
      <c r="AZ15" s="423"/>
      <c r="BA15" s="423"/>
      <c r="BB15" s="423"/>
      <c r="BC15" s="423"/>
      <c r="BD15" s="423"/>
      <c r="BE15" s="423"/>
      <c r="BF15" s="423"/>
      <c r="BG15" s="423"/>
      <c r="BH15" s="423"/>
      <c r="BI15" s="423"/>
      <c r="BJ15" s="423"/>
      <c r="BK15" s="423"/>
      <c r="BL15" s="423"/>
      <c r="BM15" s="424"/>
      <c r="BN15" s="425">
        <v>3342766</v>
      </c>
      <c r="BO15" s="426"/>
      <c r="BP15" s="426"/>
      <c r="BQ15" s="426"/>
      <c r="BR15" s="426"/>
      <c r="BS15" s="426"/>
      <c r="BT15" s="426"/>
      <c r="BU15" s="427"/>
      <c r="BV15" s="425">
        <v>3235594</v>
      </c>
      <c r="BW15" s="426"/>
      <c r="BX15" s="426"/>
      <c r="BY15" s="426"/>
      <c r="BZ15" s="426"/>
      <c r="CA15" s="426"/>
      <c r="CB15" s="426"/>
      <c r="CC15" s="427"/>
      <c r="CD15" s="540" t="s">
        <v>151</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9"/>
      <c r="C16" s="550"/>
      <c r="D16" s="550"/>
      <c r="E16" s="550"/>
      <c r="F16" s="550"/>
      <c r="G16" s="550"/>
      <c r="H16" s="550"/>
      <c r="I16" s="550"/>
      <c r="J16" s="550"/>
      <c r="K16" s="551"/>
      <c r="L16" s="523" t="s">
        <v>152</v>
      </c>
      <c r="M16" s="524"/>
      <c r="N16" s="524"/>
      <c r="O16" s="524"/>
      <c r="P16" s="524"/>
      <c r="Q16" s="525"/>
      <c r="R16" s="518" t="s">
        <v>153</v>
      </c>
      <c r="S16" s="519"/>
      <c r="T16" s="519"/>
      <c r="U16" s="519"/>
      <c r="V16" s="520"/>
      <c r="W16" s="536"/>
      <c r="X16" s="446"/>
      <c r="Y16" s="446"/>
      <c r="Z16" s="446"/>
      <c r="AA16" s="446"/>
      <c r="AB16" s="447"/>
      <c r="AC16" s="526">
        <v>20.6</v>
      </c>
      <c r="AD16" s="527"/>
      <c r="AE16" s="527"/>
      <c r="AF16" s="527"/>
      <c r="AG16" s="528"/>
      <c r="AH16" s="526">
        <v>20.3</v>
      </c>
      <c r="AI16" s="527"/>
      <c r="AJ16" s="527"/>
      <c r="AK16" s="527"/>
      <c r="AL16" s="529"/>
      <c r="AM16" s="499"/>
      <c r="AN16" s="404"/>
      <c r="AO16" s="404"/>
      <c r="AP16" s="404"/>
      <c r="AQ16" s="404"/>
      <c r="AR16" s="404"/>
      <c r="AS16" s="404"/>
      <c r="AT16" s="405"/>
      <c r="AU16" s="487"/>
      <c r="AV16" s="488"/>
      <c r="AW16" s="488"/>
      <c r="AX16" s="488"/>
      <c r="AY16" s="410" t="s">
        <v>154</v>
      </c>
      <c r="AZ16" s="411"/>
      <c r="BA16" s="411"/>
      <c r="BB16" s="411"/>
      <c r="BC16" s="411"/>
      <c r="BD16" s="411"/>
      <c r="BE16" s="411"/>
      <c r="BF16" s="411"/>
      <c r="BG16" s="411"/>
      <c r="BH16" s="411"/>
      <c r="BI16" s="411"/>
      <c r="BJ16" s="411"/>
      <c r="BK16" s="411"/>
      <c r="BL16" s="411"/>
      <c r="BM16" s="412"/>
      <c r="BN16" s="430">
        <v>5655563</v>
      </c>
      <c r="BO16" s="431"/>
      <c r="BP16" s="431"/>
      <c r="BQ16" s="431"/>
      <c r="BR16" s="431"/>
      <c r="BS16" s="431"/>
      <c r="BT16" s="431"/>
      <c r="BU16" s="432"/>
      <c r="BV16" s="430">
        <v>5418313</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3"/>
      <c r="Y17" s="443"/>
      <c r="Z17" s="443"/>
      <c r="AA17" s="443"/>
      <c r="AB17" s="444"/>
      <c r="AC17" s="406">
        <v>10193</v>
      </c>
      <c r="AD17" s="407"/>
      <c r="AE17" s="407"/>
      <c r="AF17" s="407"/>
      <c r="AG17" s="408"/>
      <c r="AH17" s="406">
        <v>10369</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4227807</v>
      </c>
      <c r="BO17" s="431"/>
      <c r="BP17" s="431"/>
      <c r="BQ17" s="431"/>
      <c r="BR17" s="431"/>
      <c r="BS17" s="431"/>
      <c r="BT17" s="431"/>
      <c r="BU17" s="432"/>
      <c r="BV17" s="430">
        <v>4123389</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c r="A18" s="187"/>
      <c r="B18" s="492" t="s">
        <v>159</v>
      </c>
      <c r="C18" s="493"/>
      <c r="D18" s="493"/>
      <c r="E18" s="494"/>
      <c r="F18" s="494"/>
      <c r="G18" s="494"/>
      <c r="H18" s="494"/>
      <c r="I18" s="494"/>
      <c r="J18" s="494"/>
      <c r="K18" s="494"/>
      <c r="L18" s="495">
        <v>90.33</v>
      </c>
      <c r="M18" s="495"/>
      <c r="N18" s="495"/>
      <c r="O18" s="495"/>
      <c r="P18" s="495"/>
      <c r="Q18" s="495"/>
      <c r="R18" s="496"/>
      <c r="S18" s="496"/>
      <c r="T18" s="496"/>
      <c r="U18" s="496"/>
      <c r="V18" s="497"/>
      <c r="W18" s="511"/>
      <c r="X18" s="512"/>
      <c r="Y18" s="512"/>
      <c r="Z18" s="512"/>
      <c r="AA18" s="512"/>
      <c r="AB18" s="522"/>
      <c r="AC18" s="394">
        <v>76.3</v>
      </c>
      <c r="AD18" s="395"/>
      <c r="AE18" s="395"/>
      <c r="AF18" s="395"/>
      <c r="AG18" s="498"/>
      <c r="AH18" s="394">
        <v>77</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6113792</v>
      </c>
      <c r="BO18" s="431"/>
      <c r="BP18" s="431"/>
      <c r="BQ18" s="431"/>
      <c r="BR18" s="431"/>
      <c r="BS18" s="431"/>
      <c r="BT18" s="431"/>
      <c r="BU18" s="432"/>
      <c r="BV18" s="430">
        <v>6148174</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c r="A19" s="187"/>
      <c r="B19" s="492" t="s">
        <v>161</v>
      </c>
      <c r="C19" s="493"/>
      <c r="D19" s="493"/>
      <c r="E19" s="494"/>
      <c r="F19" s="494"/>
      <c r="G19" s="494"/>
      <c r="H19" s="494"/>
      <c r="I19" s="494"/>
      <c r="J19" s="494"/>
      <c r="K19" s="494"/>
      <c r="L19" s="500">
        <v>329</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8371076</v>
      </c>
      <c r="BO19" s="431"/>
      <c r="BP19" s="431"/>
      <c r="BQ19" s="431"/>
      <c r="BR19" s="431"/>
      <c r="BS19" s="431"/>
      <c r="BT19" s="431"/>
      <c r="BU19" s="432"/>
      <c r="BV19" s="430">
        <v>7845527</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c r="A20" s="187"/>
      <c r="B20" s="492" t="s">
        <v>163</v>
      </c>
      <c r="C20" s="493"/>
      <c r="D20" s="493"/>
      <c r="E20" s="494"/>
      <c r="F20" s="494"/>
      <c r="G20" s="494"/>
      <c r="H20" s="494"/>
      <c r="I20" s="494"/>
      <c r="J20" s="494"/>
      <c r="K20" s="494"/>
      <c r="L20" s="500">
        <v>10995</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8593917</v>
      </c>
      <c r="BO23" s="431"/>
      <c r="BP23" s="431"/>
      <c r="BQ23" s="431"/>
      <c r="BR23" s="431"/>
      <c r="BS23" s="431"/>
      <c r="BT23" s="431"/>
      <c r="BU23" s="432"/>
      <c r="BV23" s="430">
        <v>8156531</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c r="A24" s="187"/>
      <c r="B24" s="462"/>
      <c r="C24" s="463"/>
      <c r="D24" s="464"/>
      <c r="E24" s="403" t="s">
        <v>172</v>
      </c>
      <c r="F24" s="404"/>
      <c r="G24" s="404"/>
      <c r="H24" s="404"/>
      <c r="I24" s="404"/>
      <c r="J24" s="404"/>
      <c r="K24" s="405"/>
      <c r="L24" s="406">
        <v>1</v>
      </c>
      <c r="M24" s="407"/>
      <c r="N24" s="407"/>
      <c r="O24" s="407"/>
      <c r="P24" s="408"/>
      <c r="Q24" s="406">
        <v>8600</v>
      </c>
      <c r="R24" s="407"/>
      <c r="S24" s="407"/>
      <c r="T24" s="407"/>
      <c r="U24" s="407"/>
      <c r="V24" s="408"/>
      <c r="W24" s="472"/>
      <c r="X24" s="463"/>
      <c r="Y24" s="464"/>
      <c r="Z24" s="403" t="s">
        <v>173</v>
      </c>
      <c r="AA24" s="404"/>
      <c r="AB24" s="404"/>
      <c r="AC24" s="404"/>
      <c r="AD24" s="404"/>
      <c r="AE24" s="404"/>
      <c r="AF24" s="404"/>
      <c r="AG24" s="405"/>
      <c r="AH24" s="406">
        <v>227</v>
      </c>
      <c r="AI24" s="407"/>
      <c r="AJ24" s="407"/>
      <c r="AK24" s="407"/>
      <c r="AL24" s="408"/>
      <c r="AM24" s="406">
        <v>718682</v>
      </c>
      <c r="AN24" s="407"/>
      <c r="AO24" s="407"/>
      <c r="AP24" s="407"/>
      <c r="AQ24" s="407"/>
      <c r="AR24" s="408"/>
      <c r="AS24" s="406">
        <v>3166</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6726076</v>
      </c>
      <c r="BO24" s="431"/>
      <c r="BP24" s="431"/>
      <c r="BQ24" s="431"/>
      <c r="BR24" s="431"/>
      <c r="BS24" s="431"/>
      <c r="BT24" s="431"/>
      <c r="BU24" s="432"/>
      <c r="BV24" s="430">
        <v>6862037</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c r="A25" s="187"/>
      <c r="B25" s="462"/>
      <c r="C25" s="463"/>
      <c r="D25" s="464"/>
      <c r="E25" s="403" t="s">
        <v>175</v>
      </c>
      <c r="F25" s="404"/>
      <c r="G25" s="404"/>
      <c r="H25" s="404"/>
      <c r="I25" s="404"/>
      <c r="J25" s="404"/>
      <c r="K25" s="405"/>
      <c r="L25" s="406">
        <v>1</v>
      </c>
      <c r="M25" s="407"/>
      <c r="N25" s="407"/>
      <c r="O25" s="407"/>
      <c r="P25" s="408"/>
      <c r="Q25" s="406">
        <v>7100</v>
      </c>
      <c r="R25" s="407"/>
      <c r="S25" s="407"/>
      <c r="T25" s="407"/>
      <c r="U25" s="407"/>
      <c r="V25" s="408"/>
      <c r="W25" s="472"/>
      <c r="X25" s="463"/>
      <c r="Y25" s="464"/>
      <c r="Z25" s="403" t="s">
        <v>176</v>
      </c>
      <c r="AA25" s="404"/>
      <c r="AB25" s="404"/>
      <c r="AC25" s="404"/>
      <c r="AD25" s="404"/>
      <c r="AE25" s="404"/>
      <c r="AF25" s="404"/>
      <c r="AG25" s="405"/>
      <c r="AH25" s="406">
        <v>44</v>
      </c>
      <c r="AI25" s="407"/>
      <c r="AJ25" s="407"/>
      <c r="AK25" s="407"/>
      <c r="AL25" s="408"/>
      <c r="AM25" s="406">
        <v>146476</v>
      </c>
      <c r="AN25" s="407"/>
      <c r="AO25" s="407"/>
      <c r="AP25" s="407"/>
      <c r="AQ25" s="407"/>
      <c r="AR25" s="408"/>
      <c r="AS25" s="406">
        <v>3329</v>
      </c>
      <c r="AT25" s="407"/>
      <c r="AU25" s="407"/>
      <c r="AV25" s="407"/>
      <c r="AW25" s="407"/>
      <c r="AX25" s="409"/>
      <c r="AY25" s="422" t="s">
        <v>177</v>
      </c>
      <c r="AZ25" s="423"/>
      <c r="BA25" s="423"/>
      <c r="BB25" s="423"/>
      <c r="BC25" s="423"/>
      <c r="BD25" s="423"/>
      <c r="BE25" s="423"/>
      <c r="BF25" s="423"/>
      <c r="BG25" s="423"/>
      <c r="BH25" s="423"/>
      <c r="BI25" s="423"/>
      <c r="BJ25" s="423"/>
      <c r="BK25" s="423"/>
      <c r="BL25" s="423"/>
      <c r="BM25" s="424"/>
      <c r="BN25" s="425">
        <v>3716815</v>
      </c>
      <c r="BO25" s="426"/>
      <c r="BP25" s="426"/>
      <c r="BQ25" s="426"/>
      <c r="BR25" s="426"/>
      <c r="BS25" s="426"/>
      <c r="BT25" s="426"/>
      <c r="BU25" s="427"/>
      <c r="BV25" s="425">
        <v>1282298</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c r="A26" s="187"/>
      <c r="B26" s="462"/>
      <c r="C26" s="463"/>
      <c r="D26" s="464"/>
      <c r="E26" s="403" t="s">
        <v>178</v>
      </c>
      <c r="F26" s="404"/>
      <c r="G26" s="404"/>
      <c r="H26" s="404"/>
      <c r="I26" s="404"/>
      <c r="J26" s="404"/>
      <c r="K26" s="405"/>
      <c r="L26" s="406">
        <v>1</v>
      </c>
      <c r="M26" s="407"/>
      <c r="N26" s="407"/>
      <c r="O26" s="407"/>
      <c r="P26" s="408"/>
      <c r="Q26" s="406">
        <v>6740</v>
      </c>
      <c r="R26" s="407"/>
      <c r="S26" s="407"/>
      <c r="T26" s="407"/>
      <c r="U26" s="407"/>
      <c r="V26" s="408"/>
      <c r="W26" s="472"/>
      <c r="X26" s="463"/>
      <c r="Y26" s="464"/>
      <c r="Z26" s="403" t="s">
        <v>179</v>
      </c>
      <c r="AA26" s="485"/>
      <c r="AB26" s="485"/>
      <c r="AC26" s="485"/>
      <c r="AD26" s="485"/>
      <c r="AE26" s="485"/>
      <c r="AF26" s="485"/>
      <c r="AG26" s="486"/>
      <c r="AH26" s="406">
        <v>17</v>
      </c>
      <c r="AI26" s="407"/>
      <c r="AJ26" s="407"/>
      <c r="AK26" s="407"/>
      <c r="AL26" s="408"/>
      <c r="AM26" s="406">
        <v>59704</v>
      </c>
      <c r="AN26" s="407"/>
      <c r="AO26" s="407"/>
      <c r="AP26" s="407"/>
      <c r="AQ26" s="407"/>
      <c r="AR26" s="408"/>
      <c r="AS26" s="406">
        <v>3512</v>
      </c>
      <c r="AT26" s="407"/>
      <c r="AU26" s="407"/>
      <c r="AV26" s="407"/>
      <c r="AW26" s="407"/>
      <c r="AX26" s="409"/>
      <c r="AY26" s="439" t="s">
        <v>180</v>
      </c>
      <c r="AZ26" s="440"/>
      <c r="BA26" s="440"/>
      <c r="BB26" s="440"/>
      <c r="BC26" s="440"/>
      <c r="BD26" s="440"/>
      <c r="BE26" s="440"/>
      <c r="BF26" s="440"/>
      <c r="BG26" s="440"/>
      <c r="BH26" s="440"/>
      <c r="BI26" s="440"/>
      <c r="BJ26" s="440"/>
      <c r="BK26" s="440"/>
      <c r="BL26" s="440"/>
      <c r="BM26" s="441"/>
      <c r="BN26" s="430" t="s">
        <v>139</v>
      </c>
      <c r="BO26" s="431"/>
      <c r="BP26" s="431"/>
      <c r="BQ26" s="431"/>
      <c r="BR26" s="431"/>
      <c r="BS26" s="431"/>
      <c r="BT26" s="431"/>
      <c r="BU26" s="432"/>
      <c r="BV26" s="430" t="s">
        <v>139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c r="A27" s="187"/>
      <c r="B27" s="462"/>
      <c r="C27" s="463"/>
      <c r="D27" s="464"/>
      <c r="E27" s="403" t="s">
        <v>181</v>
      </c>
      <c r="F27" s="404"/>
      <c r="G27" s="404"/>
      <c r="H27" s="404"/>
      <c r="I27" s="404"/>
      <c r="J27" s="404"/>
      <c r="K27" s="405"/>
      <c r="L27" s="406">
        <v>1</v>
      </c>
      <c r="M27" s="407"/>
      <c r="N27" s="407"/>
      <c r="O27" s="407"/>
      <c r="P27" s="408"/>
      <c r="Q27" s="406">
        <v>4040</v>
      </c>
      <c r="R27" s="407"/>
      <c r="S27" s="407"/>
      <c r="T27" s="407"/>
      <c r="U27" s="407"/>
      <c r="V27" s="408"/>
      <c r="W27" s="472"/>
      <c r="X27" s="463"/>
      <c r="Y27" s="464"/>
      <c r="Z27" s="403" t="s">
        <v>182</v>
      </c>
      <c r="AA27" s="404"/>
      <c r="AB27" s="404"/>
      <c r="AC27" s="404"/>
      <c r="AD27" s="404"/>
      <c r="AE27" s="404"/>
      <c r="AF27" s="404"/>
      <c r="AG27" s="405"/>
      <c r="AH27" s="406">
        <v>16</v>
      </c>
      <c r="AI27" s="407"/>
      <c r="AJ27" s="407"/>
      <c r="AK27" s="407"/>
      <c r="AL27" s="408"/>
      <c r="AM27" s="406">
        <v>55339</v>
      </c>
      <c r="AN27" s="407"/>
      <c r="AO27" s="407"/>
      <c r="AP27" s="407"/>
      <c r="AQ27" s="407"/>
      <c r="AR27" s="408"/>
      <c r="AS27" s="406">
        <v>3459</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t="s">
        <v>139</v>
      </c>
      <c r="BO27" s="434"/>
      <c r="BP27" s="434"/>
      <c r="BQ27" s="434"/>
      <c r="BR27" s="434"/>
      <c r="BS27" s="434"/>
      <c r="BT27" s="434"/>
      <c r="BU27" s="435"/>
      <c r="BV27" s="433" t="s">
        <v>139</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c r="A28" s="187"/>
      <c r="B28" s="462"/>
      <c r="C28" s="463"/>
      <c r="D28" s="464"/>
      <c r="E28" s="403" t="s">
        <v>184</v>
      </c>
      <c r="F28" s="404"/>
      <c r="G28" s="404"/>
      <c r="H28" s="404"/>
      <c r="I28" s="404"/>
      <c r="J28" s="404"/>
      <c r="K28" s="405"/>
      <c r="L28" s="406">
        <v>1</v>
      </c>
      <c r="M28" s="407"/>
      <c r="N28" s="407"/>
      <c r="O28" s="407"/>
      <c r="P28" s="408"/>
      <c r="Q28" s="406">
        <v>3270</v>
      </c>
      <c r="R28" s="407"/>
      <c r="S28" s="407"/>
      <c r="T28" s="407"/>
      <c r="U28" s="407"/>
      <c r="V28" s="408"/>
      <c r="W28" s="472"/>
      <c r="X28" s="463"/>
      <c r="Y28" s="464"/>
      <c r="Z28" s="403" t="s">
        <v>185</v>
      </c>
      <c r="AA28" s="404"/>
      <c r="AB28" s="404"/>
      <c r="AC28" s="404"/>
      <c r="AD28" s="404"/>
      <c r="AE28" s="404"/>
      <c r="AF28" s="404"/>
      <c r="AG28" s="405"/>
      <c r="AH28" s="406" t="s">
        <v>139</v>
      </c>
      <c r="AI28" s="407"/>
      <c r="AJ28" s="407"/>
      <c r="AK28" s="407"/>
      <c r="AL28" s="408"/>
      <c r="AM28" s="406" t="s">
        <v>139</v>
      </c>
      <c r="AN28" s="407"/>
      <c r="AO28" s="407"/>
      <c r="AP28" s="407"/>
      <c r="AQ28" s="407"/>
      <c r="AR28" s="408"/>
      <c r="AS28" s="406" t="s">
        <v>139</v>
      </c>
      <c r="AT28" s="407"/>
      <c r="AU28" s="407"/>
      <c r="AV28" s="407"/>
      <c r="AW28" s="407"/>
      <c r="AX28" s="409"/>
      <c r="AY28" s="413" t="s">
        <v>186</v>
      </c>
      <c r="AZ28" s="414"/>
      <c r="BA28" s="414"/>
      <c r="BB28" s="415"/>
      <c r="BC28" s="422" t="s">
        <v>48</v>
      </c>
      <c r="BD28" s="423"/>
      <c r="BE28" s="423"/>
      <c r="BF28" s="423"/>
      <c r="BG28" s="423"/>
      <c r="BH28" s="423"/>
      <c r="BI28" s="423"/>
      <c r="BJ28" s="423"/>
      <c r="BK28" s="423"/>
      <c r="BL28" s="423"/>
      <c r="BM28" s="424"/>
      <c r="BN28" s="425">
        <v>1403957</v>
      </c>
      <c r="BO28" s="426"/>
      <c r="BP28" s="426"/>
      <c r="BQ28" s="426"/>
      <c r="BR28" s="426"/>
      <c r="BS28" s="426"/>
      <c r="BT28" s="426"/>
      <c r="BU28" s="427"/>
      <c r="BV28" s="425">
        <v>1745041</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c r="A29" s="187"/>
      <c r="B29" s="462"/>
      <c r="C29" s="463"/>
      <c r="D29" s="464"/>
      <c r="E29" s="403" t="s">
        <v>187</v>
      </c>
      <c r="F29" s="404"/>
      <c r="G29" s="404"/>
      <c r="H29" s="404"/>
      <c r="I29" s="404"/>
      <c r="J29" s="404"/>
      <c r="K29" s="405"/>
      <c r="L29" s="406">
        <v>14</v>
      </c>
      <c r="M29" s="407"/>
      <c r="N29" s="407"/>
      <c r="O29" s="407"/>
      <c r="P29" s="408"/>
      <c r="Q29" s="406">
        <v>3000</v>
      </c>
      <c r="R29" s="407"/>
      <c r="S29" s="407"/>
      <c r="T29" s="407"/>
      <c r="U29" s="407"/>
      <c r="V29" s="408"/>
      <c r="W29" s="473"/>
      <c r="X29" s="474"/>
      <c r="Y29" s="475"/>
      <c r="Z29" s="403" t="s">
        <v>188</v>
      </c>
      <c r="AA29" s="404"/>
      <c r="AB29" s="404"/>
      <c r="AC29" s="404"/>
      <c r="AD29" s="404"/>
      <c r="AE29" s="404"/>
      <c r="AF29" s="404"/>
      <c r="AG29" s="405"/>
      <c r="AH29" s="406">
        <v>243</v>
      </c>
      <c r="AI29" s="407"/>
      <c r="AJ29" s="407"/>
      <c r="AK29" s="407"/>
      <c r="AL29" s="408"/>
      <c r="AM29" s="406">
        <v>774021</v>
      </c>
      <c r="AN29" s="407"/>
      <c r="AO29" s="407"/>
      <c r="AP29" s="407"/>
      <c r="AQ29" s="407"/>
      <c r="AR29" s="408"/>
      <c r="AS29" s="406">
        <v>3185</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v>432724</v>
      </c>
      <c r="BO29" s="431"/>
      <c r="BP29" s="431"/>
      <c r="BQ29" s="431"/>
      <c r="BR29" s="431"/>
      <c r="BS29" s="431"/>
      <c r="BT29" s="431"/>
      <c r="BU29" s="432"/>
      <c r="BV29" s="430">
        <v>431508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4">
        <v>99.4</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1972982</v>
      </c>
      <c r="BO30" s="434"/>
      <c r="BP30" s="434"/>
      <c r="BQ30" s="434"/>
      <c r="BR30" s="434"/>
      <c r="BS30" s="434"/>
      <c r="BT30" s="434"/>
      <c r="BU30" s="435"/>
      <c r="BV30" s="433">
        <v>2077375</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197</v>
      </c>
      <c r="AN33" s="393"/>
      <c r="AO33" s="392" t="s">
        <v>198</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197</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兵庫県市町村職員退職手当組合</v>
      </c>
      <c r="BZ34" s="388"/>
      <c r="CA34" s="388"/>
      <c r="CB34" s="388"/>
      <c r="CC34" s="388"/>
      <c r="CD34" s="388"/>
      <c r="CE34" s="388"/>
      <c r="CF34" s="388"/>
      <c r="CG34" s="388"/>
      <c r="CH34" s="388"/>
      <c r="CI34" s="388"/>
      <c r="CJ34" s="388"/>
      <c r="CK34" s="388"/>
      <c r="CL34" s="388"/>
      <c r="CM34" s="388"/>
      <c r="CN34" s="214"/>
      <c r="CO34" s="389">
        <f>IF(CQ34="","",MAX(C34:D43,U34:V43,AM34:AN43,BE34:BF43,BW34:BX43)+1)</f>
        <v>15</v>
      </c>
      <c r="CP34" s="389"/>
      <c r="CQ34" s="388" t="str">
        <f>IF('各会計、関係団体の財政状況及び健全化判断比率'!BS7="","",'各会計、関係団体の財政状況及び健全化判断比率'!BS7)</f>
        <v>いながわフレッシュパーク</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v>
      </c>
      <c r="DH34" s="390"/>
      <c r="DI34" s="218"/>
      <c r="DJ34" s="186"/>
      <c r="DK34" s="186"/>
      <c r="DL34" s="186"/>
      <c r="DM34" s="186"/>
      <c r="DN34" s="186"/>
      <c r="DO34" s="186"/>
    </row>
    <row r="35" spans="1:119" ht="32.25" customHeight="1">
      <c r="A35" s="187"/>
      <c r="B35" s="213"/>
      <c r="C35" s="389">
        <f>IF(E35="","",C34+1)</f>
        <v>2</v>
      </c>
      <c r="D35" s="389"/>
      <c r="E35" s="388" t="str">
        <f>IF('各会計、関係団体の財政状況及び健全化判断比率'!B8="","",'各会計、関係団体の財政状況及び健全化判断比率'!B8)</f>
        <v>奨学金特別会計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兵庫県市町交通災害共済組合</v>
      </c>
      <c r="BZ35" s="388"/>
      <c r="CA35" s="388"/>
      <c r="CB35" s="388"/>
      <c r="CC35" s="388"/>
      <c r="CD35" s="388"/>
      <c r="CE35" s="388"/>
      <c r="CF35" s="388"/>
      <c r="CG35" s="388"/>
      <c r="CH35" s="388"/>
      <c r="CI35" s="388"/>
      <c r="CJ35" s="388"/>
      <c r="CK35" s="388"/>
      <c r="CL35" s="388"/>
      <c r="CM35" s="388"/>
      <c r="CN35" s="214"/>
      <c r="CO35" s="389">
        <f t="shared" ref="CO35:CO43" si="3">IF(CQ35="","",CO34+1)</f>
        <v>16</v>
      </c>
      <c r="CP35" s="389"/>
      <c r="CQ35" s="388" t="str">
        <f>IF('各会計、関係団体の財政状況及び健全化判断比率'!BS8="","",'各会計、関係団体の財政状況及び健全化判断比率'!BS8)</f>
        <v>兵庫県町土地開発公社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v>
      </c>
      <c r="DH35" s="390"/>
      <c r="DI35" s="218"/>
      <c r="DJ35" s="186"/>
      <c r="DK35" s="186"/>
      <c r="DL35" s="186"/>
      <c r="DM35" s="186"/>
      <c r="DN35" s="186"/>
      <c r="DO35" s="186"/>
    </row>
    <row r="36" spans="1:119" ht="32.25" customHeight="1">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後期高齢者医療保険特別会計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兵庫県町議会議員公務災害補償組合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丹波少年自然の家事務組合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兵庫県後期高齢者医療広域連合（一般会計）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兵庫県後期高齢者医療広域連合（特別会計）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猪名川上流広域ごみ処理施設組合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pxqYsNIGK4/lfkIy9vg6p4o7JlyQhDmpkR6Bkykf8CwbETuz9Pm3OFlemmJnct0+/bofAciSNNUkipQgKSfj5A==" saltValue="Y2hG9CGX+9xPWhTqw/PGN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12" t="s">
        <v>567</v>
      </c>
      <c r="D34" s="1212"/>
      <c r="E34" s="1213"/>
      <c r="F34" s="32">
        <v>1.95</v>
      </c>
      <c r="G34" s="33">
        <v>3.49</v>
      </c>
      <c r="H34" s="33">
        <v>3.86</v>
      </c>
      <c r="I34" s="33">
        <v>3.1</v>
      </c>
      <c r="J34" s="34">
        <v>4.84</v>
      </c>
      <c r="K34" s="22"/>
      <c r="L34" s="22"/>
      <c r="M34" s="22"/>
      <c r="N34" s="22"/>
      <c r="O34" s="22"/>
      <c r="P34" s="22"/>
    </row>
    <row r="35" spans="1:16" ht="39" customHeight="1">
      <c r="A35" s="22"/>
      <c r="B35" s="35"/>
      <c r="C35" s="1206" t="s">
        <v>568</v>
      </c>
      <c r="D35" s="1207"/>
      <c r="E35" s="1208"/>
      <c r="F35" s="36">
        <v>2.82</v>
      </c>
      <c r="G35" s="37">
        <v>1.98</v>
      </c>
      <c r="H35" s="37">
        <v>1.79</v>
      </c>
      <c r="I35" s="37">
        <v>2.33</v>
      </c>
      <c r="J35" s="38">
        <v>3.05</v>
      </c>
      <c r="K35" s="22"/>
      <c r="L35" s="22"/>
      <c r="M35" s="22"/>
      <c r="N35" s="22"/>
      <c r="O35" s="22"/>
      <c r="P35" s="22"/>
    </row>
    <row r="36" spans="1:16" ht="39" customHeight="1">
      <c r="A36" s="22"/>
      <c r="B36" s="35"/>
      <c r="C36" s="1206" t="s">
        <v>569</v>
      </c>
      <c r="D36" s="1207"/>
      <c r="E36" s="1208"/>
      <c r="F36" s="36">
        <v>1.25</v>
      </c>
      <c r="G36" s="37">
        <v>2.1800000000000002</v>
      </c>
      <c r="H36" s="37">
        <v>1.72</v>
      </c>
      <c r="I36" s="37">
        <v>1.23</v>
      </c>
      <c r="J36" s="38">
        <v>2.2400000000000002</v>
      </c>
      <c r="K36" s="22"/>
      <c r="L36" s="22"/>
      <c r="M36" s="22"/>
      <c r="N36" s="22"/>
      <c r="O36" s="22"/>
      <c r="P36" s="22"/>
    </row>
    <row r="37" spans="1:16" ht="39" customHeight="1">
      <c r="A37" s="22"/>
      <c r="B37" s="35"/>
      <c r="C37" s="1206" t="s">
        <v>570</v>
      </c>
      <c r="D37" s="1207"/>
      <c r="E37" s="1208"/>
      <c r="F37" s="36">
        <v>0.66</v>
      </c>
      <c r="G37" s="37">
        <v>1.23</v>
      </c>
      <c r="H37" s="37">
        <v>1.38</v>
      </c>
      <c r="I37" s="37">
        <v>1.1599999999999999</v>
      </c>
      <c r="J37" s="38">
        <v>1.1499999999999999</v>
      </c>
      <c r="K37" s="22"/>
      <c r="L37" s="22"/>
      <c r="M37" s="22"/>
      <c r="N37" s="22"/>
      <c r="O37" s="22"/>
      <c r="P37" s="22"/>
    </row>
    <row r="38" spans="1:16" ht="39" customHeight="1">
      <c r="A38" s="22"/>
      <c r="B38" s="35"/>
      <c r="C38" s="1206" t="s">
        <v>571</v>
      </c>
      <c r="D38" s="1207"/>
      <c r="E38" s="1208"/>
      <c r="F38" s="36">
        <v>1.26</v>
      </c>
      <c r="G38" s="37">
        <v>3</v>
      </c>
      <c r="H38" s="37">
        <v>1.23</v>
      </c>
      <c r="I38" s="37">
        <v>0.22</v>
      </c>
      <c r="J38" s="38">
        <v>0.64</v>
      </c>
      <c r="K38" s="22"/>
      <c r="L38" s="22"/>
      <c r="M38" s="22"/>
      <c r="N38" s="22"/>
      <c r="O38" s="22"/>
      <c r="P38" s="22"/>
    </row>
    <row r="39" spans="1:16" ht="39" customHeight="1">
      <c r="A39" s="22"/>
      <c r="B39" s="35"/>
      <c r="C39" s="1206" t="s">
        <v>572</v>
      </c>
      <c r="D39" s="1207"/>
      <c r="E39" s="1208"/>
      <c r="F39" s="36">
        <v>0.19</v>
      </c>
      <c r="G39" s="37">
        <v>0.18</v>
      </c>
      <c r="H39" s="37">
        <v>0.21</v>
      </c>
      <c r="I39" s="37">
        <v>0.21</v>
      </c>
      <c r="J39" s="38">
        <v>0.22</v>
      </c>
      <c r="K39" s="22"/>
      <c r="L39" s="22"/>
      <c r="M39" s="22"/>
      <c r="N39" s="22"/>
      <c r="O39" s="22"/>
      <c r="P39" s="22"/>
    </row>
    <row r="40" spans="1:16" ht="39" customHeight="1">
      <c r="A40" s="22"/>
      <c r="B40" s="35"/>
      <c r="C40" s="1206" t="s">
        <v>573</v>
      </c>
      <c r="D40" s="1207"/>
      <c r="E40" s="1208"/>
      <c r="F40" s="36">
        <v>0</v>
      </c>
      <c r="G40" s="37">
        <v>0</v>
      </c>
      <c r="H40" s="37">
        <v>0</v>
      </c>
      <c r="I40" s="37">
        <v>0</v>
      </c>
      <c r="J40" s="38">
        <v>0</v>
      </c>
      <c r="K40" s="22"/>
      <c r="L40" s="22"/>
      <c r="M40" s="22"/>
      <c r="N40" s="22"/>
      <c r="O40" s="22"/>
      <c r="P40" s="22"/>
    </row>
    <row r="41" spans="1:16" ht="39" customHeight="1">
      <c r="A41" s="22"/>
      <c r="B41" s="35"/>
      <c r="C41" s="1206"/>
      <c r="D41" s="1207"/>
      <c r="E41" s="1208"/>
      <c r="F41" s="36"/>
      <c r="G41" s="37"/>
      <c r="H41" s="37"/>
      <c r="I41" s="37"/>
      <c r="J41" s="38"/>
      <c r="K41" s="22"/>
      <c r="L41" s="22"/>
      <c r="M41" s="22"/>
      <c r="N41" s="22"/>
      <c r="O41" s="22"/>
      <c r="P41" s="22"/>
    </row>
    <row r="42" spans="1:16" ht="39" customHeight="1">
      <c r="A42" s="22"/>
      <c r="B42" s="39"/>
      <c r="C42" s="1206" t="s">
        <v>574</v>
      </c>
      <c r="D42" s="1207"/>
      <c r="E42" s="1208"/>
      <c r="F42" s="36" t="s">
        <v>515</v>
      </c>
      <c r="G42" s="37" t="s">
        <v>515</v>
      </c>
      <c r="H42" s="37" t="s">
        <v>515</v>
      </c>
      <c r="I42" s="37" t="s">
        <v>515</v>
      </c>
      <c r="J42" s="38" t="s">
        <v>515</v>
      </c>
      <c r="K42" s="22"/>
      <c r="L42" s="22"/>
      <c r="M42" s="22"/>
      <c r="N42" s="22"/>
      <c r="O42" s="22"/>
      <c r="P42" s="22"/>
    </row>
    <row r="43" spans="1:16" ht="39" customHeight="1" thickBot="1">
      <c r="A43" s="22"/>
      <c r="B43" s="40"/>
      <c r="C43" s="1209" t="s">
        <v>575</v>
      </c>
      <c r="D43" s="1210"/>
      <c r="E43" s="1211"/>
      <c r="F43" s="41">
        <v>0.16</v>
      </c>
      <c r="G43" s="42">
        <v>0.15</v>
      </c>
      <c r="H43" s="42">
        <v>0.15</v>
      </c>
      <c r="I43" s="42">
        <v>0.15</v>
      </c>
      <c r="J43" s="43" t="s">
        <v>515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kKeGP/9lcQ87gKqBQQcRpuh2cDK9FW4qAWJyVV6SwyQSHDAoOX07xL7fD+IsXR1Fonbfe7yifGMJLUFAvYYsw==" saltValue="Z3nH3AHEG7Fj9n7UB/Gp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32" t="s">
        <v>11</v>
      </c>
      <c r="C45" s="1233"/>
      <c r="D45" s="58"/>
      <c r="E45" s="1238" t="s">
        <v>12</v>
      </c>
      <c r="F45" s="1238"/>
      <c r="G45" s="1238"/>
      <c r="H45" s="1238"/>
      <c r="I45" s="1238"/>
      <c r="J45" s="1239"/>
      <c r="K45" s="59">
        <v>672</v>
      </c>
      <c r="L45" s="60">
        <v>703</v>
      </c>
      <c r="M45" s="60">
        <v>784</v>
      </c>
      <c r="N45" s="60">
        <v>862</v>
      </c>
      <c r="O45" s="61">
        <v>748</v>
      </c>
      <c r="P45" s="48"/>
      <c r="Q45" s="48"/>
      <c r="R45" s="48"/>
      <c r="S45" s="48"/>
      <c r="T45" s="48"/>
      <c r="U45" s="48"/>
    </row>
    <row r="46" spans="1:21" ht="30.75" customHeight="1">
      <c r="A46" s="48"/>
      <c r="B46" s="1234"/>
      <c r="C46" s="1235"/>
      <c r="D46" s="62"/>
      <c r="E46" s="1216" t="s">
        <v>13</v>
      </c>
      <c r="F46" s="1216"/>
      <c r="G46" s="1216"/>
      <c r="H46" s="1216"/>
      <c r="I46" s="1216"/>
      <c r="J46" s="1217"/>
      <c r="K46" s="63" t="s">
        <v>515</v>
      </c>
      <c r="L46" s="64" t="s">
        <v>515</v>
      </c>
      <c r="M46" s="64" t="s">
        <v>515</v>
      </c>
      <c r="N46" s="64" t="s">
        <v>515</v>
      </c>
      <c r="O46" s="65" t="s">
        <v>515</v>
      </c>
      <c r="P46" s="48"/>
      <c r="Q46" s="48"/>
      <c r="R46" s="48"/>
      <c r="S46" s="48"/>
      <c r="T46" s="48"/>
      <c r="U46" s="48"/>
    </row>
    <row r="47" spans="1:21" ht="30.75" customHeight="1">
      <c r="A47" s="48"/>
      <c r="B47" s="1234"/>
      <c r="C47" s="1235"/>
      <c r="D47" s="62"/>
      <c r="E47" s="1216" t="s">
        <v>14</v>
      </c>
      <c r="F47" s="1216"/>
      <c r="G47" s="1216"/>
      <c r="H47" s="1216"/>
      <c r="I47" s="1216"/>
      <c r="J47" s="1217"/>
      <c r="K47" s="63" t="s">
        <v>515</v>
      </c>
      <c r="L47" s="64" t="s">
        <v>515</v>
      </c>
      <c r="M47" s="64" t="s">
        <v>515</v>
      </c>
      <c r="N47" s="64" t="s">
        <v>515</v>
      </c>
      <c r="O47" s="65" t="s">
        <v>515</v>
      </c>
      <c r="P47" s="48"/>
      <c r="Q47" s="48"/>
      <c r="R47" s="48"/>
      <c r="S47" s="48"/>
      <c r="T47" s="48"/>
      <c r="U47" s="48"/>
    </row>
    <row r="48" spans="1:21" ht="30.75" customHeight="1">
      <c r="A48" s="48"/>
      <c r="B48" s="1234"/>
      <c r="C48" s="1235"/>
      <c r="D48" s="62"/>
      <c r="E48" s="1216" t="s">
        <v>15</v>
      </c>
      <c r="F48" s="1216"/>
      <c r="G48" s="1216"/>
      <c r="H48" s="1216"/>
      <c r="I48" s="1216"/>
      <c r="J48" s="1217"/>
      <c r="K48" s="63">
        <v>245</v>
      </c>
      <c r="L48" s="64">
        <v>239</v>
      </c>
      <c r="M48" s="64">
        <v>238</v>
      </c>
      <c r="N48" s="64">
        <v>246</v>
      </c>
      <c r="O48" s="65">
        <v>246</v>
      </c>
      <c r="P48" s="48"/>
      <c r="Q48" s="48"/>
      <c r="R48" s="48"/>
      <c r="S48" s="48"/>
      <c r="T48" s="48"/>
      <c r="U48" s="48"/>
    </row>
    <row r="49" spans="1:21" ht="30.75" customHeight="1">
      <c r="A49" s="48"/>
      <c r="B49" s="1234"/>
      <c r="C49" s="1235"/>
      <c r="D49" s="62"/>
      <c r="E49" s="1216" t="s">
        <v>16</v>
      </c>
      <c r="F49" s="1216"/>
      <c r="G49" s="1216"/>
      <c r="H49" s="1216"/>
      <c r="I49" s="1216"/>
      <c r="J49" s="1217"/>
      <c r="K49" s="63">
        <v>189</v>
      </c>
      <c r="L49" s="64">
        <v>189</v>
      </c>
      <c r="M49" s="64">
        <v>189</v>
      </c>
      <c r="N49" s="64">
        <v>177</v>
      </c>
      <c r="O49" s="65">
        <v>145</v>
      </c>
      <c r="P49" s="48"/>
      <c r="Q49" s="48"/>
      <c r="R49" s="48"/>
      <c r="S49" s="48"/>
      <c r="T49" s="48"/>
      <c r="U49" s="48"/>
    </row>
    <row r="50" spans="1:21" ht="30.75" customHeight="1">
      <c r="A50" s="48"/>
      <c r="B50" s="1234"/>
      <c r="C50" s="1235"/>
      <c r="D50" s="62"/>
      <c r="E50" s="1216" t="s">
        <v>17</v>
      </c>
      <c r="F50" s="1216"/>
      <c r="G50" s="1216"/>
      <c r="H50" s="1216"/>
      <c r="I50" s="1216"/>
      <c r="J50" s="1217"/>
      <c r="K50" s="63">
        <v>1</v>
      </c>
      <c r="L50" s="64">
        <v>1</v>
      </c>
      <c r="M50" s="64">
        <v>1</v>
      </c>
      <c r="N50" s="64">
        <v>1</v>
      </c>
      <c r="O50" s="65">
        <v>1</v>
      </c>
      <c r="P50" s="48"/>
      <c r="Q50" s="48"/>
      <c r="R50" s="48"/>
      <c r="S50" s="48"/>
      <c r="T50" s="48"/>
      <c r="U50" s="48"/>
    </row>
    <row r="51" spans="1:21" ht="30.75" customHeight="1">
      <c r="A51" s="48"/>
      <c r="B51" s="1236"/>
      <c r="C51" s="1237"/>
      <c r="D51" s="66"/>
      <c r="E51" s="1216" t="s">
        <v>18</v>
      </c>
      <c r="F51" s="1216"/>
      <c r="G51" s="1216"/>
      <c r="H51" s="1216"/>
      <c r="I51" s="1216"/>
      <c r="J51" s="1217"/>
      <c r="K51" s="63" t="s">
        <v>515</v>
      </c>
      <c r="L51" s="64" t="s">
        <v>515</v>
      </c>
      <c r="M51" s="64" t="s">
        <v>515</v>
      </c>
      <c r="N51" s="64" t="s">
        <v>515</v>
      </c>
      <c r="O51" s="65" t="s">
        <v>515</v>
      </c>
      <c r="P51" s="48"/>
      <c r="Q51" s="48"/>
      <c r="R51" s="48"/>
      <c r="S51" s="48"/>
      <c r="T51" s="48"/>
      <c r="U51" s="48"/>
    </row>
    <row r="52" spans="1:21" ht="30.75" customHeight="1">
      <c r="A52" s="48"/>
      <c r="B52" s="1214" t="s">
        <v>19</v>
      </c>
      <c r="C52" s="1215"/>
      <c r="D52" s="66"/>
      <c r="E52" s="1216" t="s">
        <v>20</v>
      </c>
      <c r="F52" s="1216"/>
      <c r="G52" s="1216"/>
      <c r="H52" s="1216"/>
      <c r="I52" s="1216"/>
      <c r="J52" s="1217"/>
      <c r="K52" s="63">
        <v>982</v>
      </c>
      <c r="L52" s="64">
        <v>1033</v>
      </c>
      <c r="M52" s="64">
        <v>1047</v>
      </c>
      <c r="N52" s="64">
        <v>1040</v>
      </c>
      <c r="O52" s="65">
        <v>1043</v>
      </c>
      <c r="P52" s="48"/>
      <c r="Q52" s="48"/>
      <c r="R52" s="48"/>
      <c r="S52" s="48"/>
      <c r="T52" s="48"/>
      <c r="U52" s="48"/>
    </row>
    <row r="53" spans="1:21" ht="30.75" customHeight="1" thickBot="1">
      <c r="A53" s="48"/>
      <c r="B53" s="1218" t="s">
        <v>21</v>
      </c>
      <c r="C53" s="1219"/>
      <c r="D53" s="67"/>
      <c r="E53" s="1220" t="s">
        <v>22</v>
      </c>
      <c r="F53" s="1220"/>
      <c r="G53" s="1220"/>
      <c r="H53" s="1220"/>
      <c r="I53" s="1220"/>
      <c r="J53" s="1221"/>
      <c r="K53" s="68">
        <v>125</v>
      </c>
      <c r="L53" s="69">
        <v>99</v>
      </c>
      <c r="M53" s="69">
        <v>165</v>
      </c>
      <c r="N53" s="69">
        <v>246</v>
      </c>
      <c r="O53" s="70">
        <v>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c r="B57" s="1222" t="s">
        <v>25</v>
      </c>
      <c r="C57" s="1223"/>
      <c r="D57" s="1226" t="s">
        <v>26</v>
      </c>
      <c r="E57" s="1227"/>
      <c r="F57" s="1227"/>
      <c r="G57" s="1227"/>
      <c r="H57" s="1227"/>
      <c r="I57" s="1227"/>
      <c r="J57" s="1228"/>
      <c r="K57" s="83"/>
      <c r="L57" s="84"/>
      <c r="M57" s="84"/>
      <c r="N57" s="84"/>
      <c r="O57" s="85"/>
    </row>
    <row r="58" spans="1:21" ht="31.5" customHeight="1" thickBot="1">
      <c r="B58" s="1224"/>
      <c r="C58" s="1225"/>
      <c r="D58" s="1229" t="s">
        <v>27</v>
      </c>
      <c r="E58" s="1230"/>
      <c r="F58" s="1230"/>
      <c r="G58" s="1230"/>
      <c r="H58" s="1230"/>
      <c r="I58" s="1230"/>
      <c r="J58" s="1231"/>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mpq5WHYviHOPXA/Zs/KrDXrDzbGDKiYWAiat9MqHKnS2VKWjJ4KEiwE8BCj8fBkfbhEfrtewbjxwp4Q32LJ3w==" saltValue="khN0q45MvB/GpFPncnpWI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557</v>
      </c>
      <c r="J40" s="100" t="s">
        <v>558</v>
      </c>
      <c r="K40" s="100" t="s">
        <v>559</v>
      </c>
      <c r="L40" s="100" t="s">
        <v>560</v>
      </c>
      <c r="M40" s="101" t="s">
        <v>561</v>
      </c>
    </row>
    <row r="41" spans="2:13" ht="27.75" customHeight="1">
      <c r="B41" s="1252" t="s">
        <v>30</v>
      </c>
      <c r="C41" s="1253"/>
      <c r="D41" s="102"/>
      <c r="E41" s="1254" t="s">
        <v>31</v>
      </c>
      <c r="F41" s="1254"/>
      <c r="G41" s="1254"/>
      <c r="H41" s="1255"/>
      <c r="I41" s="103">
        <v>7729</v>
      </c>
      <c r="J41" s="104">
        <v>7646</v>
      </c>
      <c r="K41" s="104">
        <v>7609</v>
      </c>
      <c r="L41" s="104">
        <v>8157</v>
      </c>
      <c r="M41" s="105">
        <v>8594</v>
      </c>
    </row>
    <row r="42" spans="2:13" ht="27.75" customHeight="1">
      <c r="B42" s="1242"/>
      <c r="C42" s="1243"/>
      <c r="D42" s="106"/>
      <c r="E42" s="1246" t="s">
        <v>32</v>
      </c>
      <c r="F42" s="1246"/>
      <c r="G42" s="1246"/>
      <c r="H42" s="1247"/>
      <c r="I42" s="107">
        <v>610</v>
      </c>
      <c r="J42" s="108">
        <v>534</v>
      </c>
      <c r="K42" s="108">
        <v>1023</v>
      </c>
      <c r="L42" s="108">
        <v>1035</v>
      </c>
      <c r="M42" s="109">
        <v>344</v>
      </c>
    </row>
    <row r="43" spans="2:13" ht="27.75" customHeight="1">
      <c r="B43" s="1242"/>
      <c r="C43" s="1243"/>
      <c r="D43" s="106"/>
      <c r="E43" s="1246" t="s">
        <v>33</v>
      </c>
      <c r="F43" s="1246"/>
      <c r="G43" s="1246"/>
      <c r="H43" s="1247"/>
      <c r="I43" s="107">
        <v>2028</v>
      </c>
      <c r="J43" s="108">
        <v>2165</v>
      </c>
      <c r="K43" s="108">
        <v>2022</v>
      </c>
      <c r="L43" s="108">
        <v>1770</v>
      </c>
      <c r="M43" s="109">
        <v>1574</v>
      </c>
    </row>
    <row r="44" spans="2:13" ht="27.75" customHeight="1">
      <c r="B44" s="1242"/>
      <c r="C44" s="1243"/>
      <c r="D44" s="106"/>
      <c r="E44" s="1246" t="s">
        <v>34</v>
      </c>
      <c r="F44" s="1246"/>
      <c r="G44" s="1246"/>
      <c r="H44" s="1247"/>
      <c r="I44" s="107">
        <v>977</v>
      </c>
      <c r="J44" s="108">
        <v>803</v>
      </c>
      <c r="K44" s="108">
        <v>626</v>
      </c>
      <c r="L44" s="108">
        <v>457</v>
      </c>
      <c r="M44" s="109">
        <v>290</v>
      </c>
    </row>
    <row r="45" spans="2:13" ht="27.75" customHeight="1">
      <c r="B45" s="1242"/>
      <c r="C45" s="1243"/>
      <c r="D45" s="106"/>
      <c r="E45" s="1246" t="s">
        <v>35</v>
      </c>
      <c r="F45" s="1246"/>
      <c r="G45" s="1246"/>
      <c r="H45" s="1247"/>
      <c r="I45" s="107" t="s">
        <v>515</v>
      </c>
      <c r="J45" s="108" t="s">
        <v>515</v>
      </c>
      <c r="K45" s="108" t="s">
        <v>515</v>
      </c>
      <c r="L45" s="108" t="s">
        <v>515</v>
      </c>
      <c r="M45" s="109" t="s">
        <v>515</v>
      </c>
    </row>
    <row r="46" spans="2:13" ht="27.75" customHeight="1">
      <c r="B46" s="1242"/>
      <c r="C46" s="1243"/>
      <c r="D46" s="110"/>
      <c r="E46" s="1246" t="s">
        <v>36</v>
      </c>
      <c r="F46" s="1246"/>
      <c r="G46" s="1246"/>
      <c r="H46" s="1247"/>
      <c r="I46" s="107">
        <v>4</v>
      </c>
      <c r="J46" s="108">
        <v>3</v>
      </c>
      <c r="K46" s="108">
        <v>2</v>
      </c>
      <c r="L46" s="108">
        <v>11</v>
      </c>
      <c r="M46" s="109">
        <v>10</v>
      </c>
    </row>
    <row r="47" spans="2:13" ht="27.75" customHeight="1">
      <c r="B47" s="1242"/>
      <c r="C47" s="1243"/>
      <c r="D47" s="111"/>
      <c r="E47" s="1256" t="s">
        <v>37</v>
      </c>
      <c r="F47" s="1257"/>
      <c r="G47" s="1257"/>
      <c r="H47" s="1258"/>
      <c r="I47" s="107" t="s">
        <v>515</v>
      </c>
      <c r="J47" s="108" t="s">
        <v>515</v>
      </c>
      <c r="K47" s="108" t="s">
        <v>515</v>
      </c>
      <c r="L47" s="108" t="s">
        <v>515</v>
      </c>
      <c r="M47" s="109" t="s">
        <v>515</v>
      </c>
    </row>
    <row r="48" spans="2:13" ht="27.75" customHeight="1">
      <c r="B48" s="1242"/>
      <c r="C48" s="1243"/>
      <c r="D48" s="106"/>
      <c r="E48" s="1246" t="s">
        <v>38</v>
      </c>
      <c r="F48" s="1246"/>
      <c r="G48" s="1246"/>
      <c r="H48" s="1247"/>
      <c r="I48" s="107" t="s">
        <v>515</v>
      </c>
      <c r="J48" s="108" t="s">
        <v>515</v>
      </c>
      <c r="K48" s="108" t="s">
        <v>515</v>
      </c>
      <c r="L48" s="108" t="s">
        <v>515</v>
      </c>
      <c r="M48" s="109" t="s">
        <v>515</v>
      </c>
    </row>
    <row r="49" spans="2:13" ht="27.75" customHeight="1">
      <c r="B49" s="1244"/>
      <c r="C49" s="1245"/>
      <c r="D49" s="106"/>
      <c r="E49" s="1246" t="s">
        <v>39</v>
      </c>
      <c r="F49" s="1246"/>
      <c r="G49" s="1246"/>
      <c r="H49" s="1247"/>
      <c r="I49" s="107" t="s">
        <v>515</v>
      </c>
      <c r="J49" s="108" t="s">
        <v>515</v>
      </c>
      <c r="K49" s="108" t="s">
        <v>515</v>
      </c>
      <c r="L49" s="108" t="s">
        <v>515</v>
      </c>
      <c r="M49" s="109" t="s">
        <v>515</v>
      </c>
    </row>
    <row r="50" spans="2:13" ht="27.75" customHeight="1">
      <c r="B50" s="1240" t="s">
        <v>40</v>
      </c>
      <c r="C50" s="1241"/>
      <c r="D50" s="112"/>
      <c r="E50" s="1246" t="s">
        <v>41</v>
      </c>
      <c r="F50" s="1246"/>
      <c r="G50" s="1246"/>
      <c r="H50" s="1247"/>
      <c r="I50" s="107">
        <v>6129</v>
      </c>
      <c r="J50" s="108">
        <v>5801</v>
      </c>
      <c r="K50" s="108">
        <v>5711</v>
      </c>
      <c r="L50" s="108">
        <v>5605</v>
      </c>
      <c r="M50" s="109">
        <v>5136</v>
      </c>
    </row>
    <row r="51" spans="2:13" ht="27.75" customHeight="1">
      <c r="B51" s="1242"/>
      <c r="C51" s="1243"/>
      <c r="D51" s="106"/>
      <c r="E51" s="1246" t="s">
        <v>42</v>
      </c>
      <c r="F51" s="1246"/>
      <c r="G51" s="1246"/>
      <c r="H51" s="1247"/>
      <c r="I51" s="107">
        <v>650</v>
      </c>
      <c r="J51" s="108">
        <v>627</v>
      </c>
      <c r="K51" s="108">
        <v>541</v>
      </c>
      <c r="L51" s="108">
        <v>517</v>
      </c>
      <c r="M51" s="109">
        <v>334</v>
      </c>
    </row>
    <row r="52" spans="2:13" ht="27.75" customHeight="1">
      <c r="B52" s="1244"/>
      <c r="C52" s="1245"/>
      <c r="D52" s="106"/>
      <c r="E52" s="1246" t="s">
        <v>43</v>
      </c>
      <c r="F52" s="1246"/>
      <c r="G52" s="1246"/>
      <c r="H52" s="1247"/>
      <c r="I52" s="107">
        <v>10410</v>
      </c>
      <c r="J52" s="108">
        <v>9944</v>
      </c>
      <c r="K52" s="108">
        <v>9730</v>
      </c>
      <c r="L52" s="108">
        <v>9626</v>
      </c>
      <c r="M52" s="109">
        <v>9466</v>
      </c>
    </row>
    <row r="53" spans="2:13" ht="27.75" customHeight="1" thickBot="1">
      <c r="B53" s="1248" t="s">
        <v>44</v>
      </c>
      <c r="C53" s="1249"/>
      <c r="D53" s="113"/>
      <c r="E53" s="1250" t="s">
        <v>45</v>
      </c>
      <c r="F53" s="1250"/>
      <c r="G53" s="1250"/>
      <c r="H53" s="1251"/>
      <c r="I53" s="114">
        <v>-5843</v>
      </c>
      <c r="J53" s="115">
        <v>-5220</v>
      </c>
      <c r="K53" s="115">
        <v>-4702</v>
      </c>
      <c r="L53" s="115">
        <v>-4319</v>
      </c>
      <c r="M53" s="116">
        <v>-4123</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v9TsfeA8vGMOtLbdL9CPz+C8Sl0vrUWrsE5zty73rnQLpslgkbw88Xw1UXNXbzgHeoRpoFKe3nZGehixiC1Aw==" saltValue="d3nOCHDDtCezb4+Qphc6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559</v>
      </c>
      <c r="G54" s="125" t="s">
        <v>560</v>
      </c>
      <c r="H54" s="126" t="s">
        <v>561</v>
      </c>
    </row>
    <row r="55" spans="2:8" ht="52.5" customHeight="1">
      <c r="B55" s="127"/>
      <c r="C55" s="1267" t="s">
        <v>48</v>
      </c>
      <c r="D55" s="1267"/>
      <c r="E55" s="1268"/>
      <c r="F55" s="128">
        <v>1913</v>
      </c>
      <c r="G55" s="128">
        <v>1745</v>
      </c>
      <c r="H55" s="129">
        <v>1404</v>
      </c>
    </row>
    <row r="56" spans="2:8" ht="52.5" customHeight="1">
      <c r="B56" s="130"/>
      <c r="C56" s="1269" t="s">
        <v>49</v>
      </c>
      <c r="D56" s="1269"/>
      <c r="E56" s="1270"/>
      <c r="F56" s="131">
        <v>541</v>
      </c>
      <c r="G56" s="131">
        <v>432</v>
      </c>
      <c r="H56" s="132">
        <v>433</v>
      </c>
    </row>
    <row r="57" spans="2:8" ht="53.25" customHeight="1">
      <c r="B57" s="130"/>
      <c r="C57" s="1271" t="s">
        <v>50</v>
      </c>
      <c r="D57" s="1271"/>
      <c r="E57" s="1272"/>
      <c r="F57" s="133">
        <v>2059</v>
      </c>
      <c r="G57" s="133">
        <v>2077</v>
      </c>
      <c r="H57" s="134">
        <v>1973</v>
      </c>
    </row>
    <row r="58" spans="2:8" ht="45.75" customHeight="1">
      <c r="B58" s="135"/>
      <c r="C58" s="1259" t="s">
        <v>597</v>
      </c>
      <c r="D58" s="1260"/>
      <c r="E58" s="1261"/>
      <c r="F58" s="136">
        <v>1795</v>
      </c>
      <c r="G58" s="136">
        <v>1833</v>
      </c>
      <c r="H58" s="137">
        <v>1714</v>
      </c>
    </row>
    <row r="59" spans="2:8" ht="45.75" customHeight="1">
      <c r="B59" s="135"/>
      <c r="C59" s="1259" t="s">
        <v>598</v>
      </c>
      <c r="D59" s="1260"/>
      <c r="E59" s="1261"/>
      <c r="F59" s="136">
        <v>211</v>
      </c>
      <c r="G59" s="136">
        <v>214</v>
      </c>
      <c r="H59" s="137">
        <v>217</v>
      </c>
    </row>
    <row r="60" spans="2:8" ht="45.75" customHeight="1">
      <c r="B60" s="135"/>
      <c r="C60" s="1259" t="s">
        <v>599</v>
      </c>
      <c r="D60" s="1260"/>
      <c r="E60" s="1261"/>
      <c r="F60" s="136">
        <v>53</v>
      </c>
      <c r="G60" s="136">
        <v>30</v>
      </c>
      <c r="H60" s="137">
        <v>42</v>
      </c>
    </row>
    <row r="61" spans="2:8" ht="45.75" customHeight="1">
      <c r="B61" s="135"/>
      <c r="C61" s="1259" t="s">
        <v>600</v>
      </c>
      <c r="D61" s="1260"/>
      <c r="E61" s="1261"/>
      <c r="F61" s="136">
        <v>0</v>
      </c>
      <c r="G61" s="136">
        <v>0</v>
      </c>
      <c r="H61" s="137">
        <v>0</v>
      </c>
    </row>
    <row r="62" spans="2:8" ht="45.75" customHeight="1" thickBot="1">
      <c r="B62" s="138"/>
      <c r="C62" s="1262"/>
      <c r="D62" s="1263"/>
      <c r="E62" s="1264"/>
      <c r="F62" s="139"/>
      <c r="G62" s="139"/>
      <c r="H62" s="140"/>
    </row>
    <row r="63" spans="2:8" ht="52.5" customHeight="1" thickBot="1">
      <c r="B63" s="141"/>
      <c r="C63" s="1265" t="s">
        <v>51</v>
      </c>
      <c r="D63" s="1265"/>
      <c r="E63" s="1266"/>
      <c r="F63" s="142">
        <v>4513</v>
      </c>
      <c r="G63" s="142">
        <v>4254</v>
      </c>
      <c r="H63" s="143">
        <v>3810</v>
      </c>
    </row>
    <row r="64" spans="2:8" ht="15" customHeight="1"/>
  </sheetData>
  <sheetProtection algorithmName="SHA-512" hashValue="wiGbwlTnNg8d3o4gW9Jzlqg7Uq8z3Dl/TwgHFJvErN8pAPN56u6hbbyF2r2Z6uDxOa2QJGVFzQhm81p8WcgB5w==" saltValue="ET7vm5rcSu+53J190zD4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c r="A1" s="1273"/>
      <c r="B1" s="1274"/>
      <c r="DD1" s="1275"/>
      <c r="DE1" s="1275"/>
    </row>
    <row r="2" spans="1:143" ht="25.5" customHeight="1">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c r="DD19" s="1275"/>
      <c r="DE19" s="1275"/>
    </row>
    <row r="20" spans="1:351">
      <c r="DD20" s="1275"/>
      <c r="DE20" s="1275"/>
    </row>
    <row r="21" spans="1:351" ht="17.2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c r="B22" s="1282"/>
      <c r="MM22" s="1281"/>
    </row>
    <row r="23" spans="1:351">
      <c r="B23" s="1282"/>
    </row>
    <row r="24" spans="1:351">
      <c r="B24" s="1282"/>
    </row>
    <row r="25" spans="1:351">
      <c r="B25" s="1282"/>
    </row>
    <row r="26" spans="1:351">
      <c r="B26" s="1282"/>
    </row>
    <row r="27" spans="1:351">
      <c r="B27" s="1282"/>
    </row>
    <row r="28" spans="1:351">
      <c r="B28" s="1282"/>
    </row>
    <row r="29" spans="1:351">
      <c r="B29" s="1282"/>
    </row>
    <row r="30" spans="1:351">
      <c r="B30" s="1282"/>
    </row>
    <row r="31" spans="1:351">
      <c r="B31" s="1282"/>
    </row>
    <row r="32" spans="1:351">
      <c r="B32" s="1282"/>
    </row>
    <row r="33" spans="2:109">
      <c r="B33" s="1282"/>
    </row>
    <row r="34" spans="2:109">
      <c r="B34" s="1282"/>
    </row>
    <row r="35" spans="2:109">
      <c r="B35" s="1282"/>
    </row>
    <row r="36" spans="2:109">
      <c r="B36" s="1282"/>
    </row>
    <row r="37" spans="2:109">
      <c r="B37" s="1282"/>
    </row>
    <row r="38" spans="2:109">
      <c r="B38" s="1282"/>
    </row>
    <row r="39" spans="2:109">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c r="B40" s="1287"/>
      <c r="DD40" s="1287"/>
      <c r="DE40" s="1275"/>
    </row>
    <row r="41" spans="2:109" ht="17.25">
      <c r="B41" s="1288" t="s">
        <v>602</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c r="B42" s="1282"/>
      <c r="G42" s="1289"/>
      <c r="I42" s="1290"/>
      <c r="J42" s="1290"/>
      <c r="K42" s="1290"/>
      <c r="AM42" s="1289"/>
      <c r="AN42" s="1289" t="s">
        <v>603</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c r="B43" s="1282"/>
      <c r="AN43" s="1291" t="s">
        <v>604</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c r="B49" s="1282"/>
      <c r="AN49" s="1275" t="s">
        <v>605</v>
      </c>
    </row>
    <row r="50" spans="1:109">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557</v>
      </c>
      <c r="BQ50" s="1307"/>
      <c r="BR50" s="1307"/>
      <c r="BS50" s="1307"/>
      <c r="BT50" s="1307"/>
      <c r="BU50" s="1307"/>
      <c r="BV50" s="1307"/>
      <c r="BW50" s="1307"/>
      <c r="BX50" s="1307" t="s">
        <v>558</v>
      </c>
      <c r="BY50" s="1307"/>
      <c r="BZ50" s="1307"/>
      <c r="CA50" s="1307"/>
      <c r="CB50" s="1307"/>
      <c r="CC50" s="1307"/>
      <c r="CD50" s="1307"/>
      <c r="CE50" s="1307"/>
      <c r="CF50" s="1307" t="s">
        <v>559</v>
      </c>
      <c r="CG50" s="1307"/>
      <c r="CH50" s="1307"/>
      <c r="CI50" s="1307"/>
      <c r="CJ50" s="1307"/>
      <c r="CK50" s="1307"/>
      <c r="CL50" s="1307"/>
      <c r="CM50" s="1307"/>
      <c r="CN50" s="1307" t="s">
        <v>560</v>
      </c>
      <c r="CO50" s="1307"/>
      <c r="CP50" s="1307"/>
      <c r="CQ50" s="1307"/>
      <c r="CR50" s="1307"/>
      <c r="CS50" s="1307"/>
      <c r="CT50" s="1307"/>
      <c r="CU50" s="1307"/>
      <c r="CV50" s="1307" t="s">
        <v>561</v>
      </c>
      <c r="CW50" s="1307"/>
      <c r="CX50" s="1307"/>
      <c r="CY50" s="1307"/>
      <c r="CZ50" s="1307"/>
      <c r="DA50" s="1307"/>
      <c r="DB50" s="1307"/>
      <c r="DC50" s="1307"/>
    </row>
    <row r="51" spans="1:109" ht="13.5" customHeight="1">
      <c r="B51" s="1282"/>
      <c r="G51" s="1308"/>
      <c r="H51" s="1308"/>
      <c r="I51" s="1309"/>
      <c r="J51" s="1309"/>
      <c r="K51" s="1310"/>
      <c r="L51" s="1310"/>
      <c r="M51" s="1310"/>
      <c r="N51" s="1310"/>
      <c r="AM51" s="1300"/>
      <c r="AN51" s="1311" t="s">
        <v>606</v>
      </c>
      <c r="AO51" s="1311"/>
      <c r="AP51" s="1311"/>
      <c r="AQ51" s="1311"/>
      <c r="AR51" s="1311"/>
      <c r="AS51" s="1311"/>
      <c r="AT51" s="1311"/>
      <c r="AU51" s="1311"/>
      <c r="AV51" s="1311"/>
      <c r="AW51" s="1311"/>
      <c r="AX51" s="1311"/>
      <c r="AY51" s="1311"/>
      <c r="AZ51" s="1311"/>
      <c r="BA51" s="1311"/>
      <c r="BB51" s="1311" t="s">
        <v>607</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608</v>
      </c>
      <c r="BC53" s="1311"/>
      <c r="BD53" s="1311"/>
      <c r="BE53" s="1311"/>
      <c r="BF53" s="1311"/>
      <c r="BG53" s="1311"/>
      <c r="BH53" s="1311"/>
      <c r="BI53" s="1311"/>
      <c r="BJ53" s="1311"/>
      <c r="BK53" s="1311"/>
      <c r="BL53" s="1311"/>
      <c r="BM53" s="1311"/>
      <c r="BN53" s="1311"/>
      <c r="BO53" s="1311"/>
      <c r="BP53" s="1312">
        <v>51.2</v>
      </c>
      <c r="BQ53" s="1312"/>
      <c r="BR53" s="1312"/>
      <c r="BS53" s="1312"/>
      <c r="BT53" s="1312"/>
      <c r="BU53" s="1312"/>
      <c r="BV53" s="1312"/>
      <c r="BW53" s="1312"/>
      <c r="BX53" s="1312">
        <v>51.7</v>
      </c>
      <c r="BY53" s="1312"/>
      <c r="BZ53" s="1312"/>
      <c r="CA53" s="1312"/>
      <c r="CB53" s="1312"/>
      <c r="CC53" s="1312"/>
      <c r="CD53" s="1312"/>
      <c r="CE53" s="1312"/>
      <c r="CF53" s="1312">
        <v>53.3</v>
      </c>
      <c r="CG53" s="1312"/>
      <c r="CH53" s="1312"/>
      <c r="CI53" s="1312"/>
      <c r="CJ53" s="1312"/>
      <c r="CK53" s="1312"/>
      <c r="CL53" s="1312"/>
      <c r="CM53" s="1312"/>
      <c r="CN53" s="1312">
        <v>54.3</v>
      </c>
      <c r="CO53" s="1312"/>
      <c r="CP53" s="1312"/>
      <c r="CQ53" s="1312"/>
      <c r="CR53" s="1312"/>
      <c r="CS53" s="1312"/>
      <c r="CT53" s="1312"/>
      <c r="CU53" s="1312"/>
      <c r="CV53" s="1312">
        <v>56.1</v>
      </c>
      <c r="CW53" s="1312"/>
      <c r="CX53" s="1312"/>
      <c r="CY53" s="1312"/>
      <c r="CZ53" s="1312"/>
      <c r="DA53" s="1312"/>
      <c r="DB53" s="1312"/>
      <c r="DC53" s="1312"/>
    </row>
    <row r="54" spans="1:109">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c r="A55" s="1290"/>
      <c r="B55" s="1282"/>
      <c r="G55" s="1301"/>
      <c r="H55" s="1301"/>
      <c r="I55" s="1301"/>
      <c r="J55" s="1301"/>
      <c r="K55" s="1310"/>
      <c r="L55" s="1310"/>
      <c r="M55" s="1310"/>
      <c r="N55" s="1310"/>
      <c r="AN55" s="1307" t="s">
        <v>610</v>
      </c>
      <c r="AO55" s="1307"/>
      <c r="AP55" s="1307"/>
      <c r="AQ55" s="1307"/>
      <c r="AR55" s="1307"/>
      <c r="AS55" s="1307"/>
      <c r="AT55" s="1307"/>
      <c r="AU55" s="1307"/>
      <c r="AV55" s="1307"/>
      <c r="AW55" s="1307"/>
      <c r="AX55" s="1307"/>
      <c r="AY55" s="1307"/>
      <c r="AZ55" s="1307"/>
      <c r="BA55" s="1307"/>
      <c r="BB55" s="1311" t="s">
        <v>607</v>
      </c>
      <c r="BC55" s="1311"/>
      <c r="BD55" s="1311"/>
      <c r="BE55" s="1311"/>
      <c r="BF55" s="1311"/>
      <c r="BG55" s="1311"/>
      <c r="BH55" s="1311"/>
      <c r="BI55" s="1311"/>
      <c r="BJ55" s="1311"/>
      <c r="BK55" s="1311"/>
      <c r="BL55" s="1311"/>
      <c r="BM55" s="1311"/>
      <c r="BN55" s="1311"/>
      <c r="BO55" s="1311"/>
      <c r="BP55" s="1312">
        <v>21</v>
      </c>
      <c r="BQ55" s="1312"/>
      <c r="BR55" s="1312"/>
      <c r="BS55" s="1312"/>
      <c r="BT55" s="1312"/>
      <c r="BU55" s="1312"/>
      <c r="BV55" s="1312"/>
      <c r="BW55" s="1312"/>
      <c r="BX55" s="1312">
        <v>20.2</v>
      </c>
      <c r="BY55" s="1312"/>
      <c r="BZ55" s="1312"/>
      <c r="CA55" s="1312"/>
      <c r="CB55" s="1312"/>
      <c r="CC55" s="1312"/>
      <c r="CD55" s="1312"/>
      <c r="CE55" s="1312"/>
      <c r="CF55" s="1312">
        <v>18.3</v>
      </c>
      <c r="CG55" s="1312"/>
      <c r="CH55" s="1312"/>
      <c r="CI55" s="1312"/>
      <c r="CJ55" s="1312"/>
      <c r="CK55" s="1312"/>
      <c r="CL55" s="1312"/>
      <c r="CM55" s="1312"/>
      <c r="CN55" s="1312">
        <v>20.3</v>
      </c>
      <c r="CO55" s="1312"/>
      <c r="CP55" s="1312"/>
      <c r="CQ55" s="1312"/>
      <c r="CR55" s="1312"/>
      <c r="CS55" s="1312"/>
      <c r="CT55" s="1312"/>
      <c r="CU55" s="1312"/>
      <c r="CV55" s="1312">
        <v>15.5</v>
      </c>
      <c r="CW55" s="1312"/>
      <c r="CX55" s="1312"/>
      <c r="CY55" s="1312"/>
      <c r="CZ55" s="1312"/>
      <c r="DA55" s="1312"/>
      <c r="DB55" s="1312"/>
      <c r="DC55" s="1312"/>
    </row>
    <row r="56" spans="1:109">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608</v>
      </c>
      <c r="BC57" s="1311"/>
      <c r="BD57" s="1311"/>
      <c r="BE57" s="1311"/>
      <c r="BF57" s="1311"/>
      <c r="BG57" s="1311"/>
      <c r="BH57" s="1311"/>
      <c r="BI57" s="1311"/>
      <c r="BJ57" s="1311"/>
      <c r="BK57" s="1311"/>
      <c r="BL57" s="1311"/>
      <c r="BM57" s="1311"/>
      <c r="BN57" s="1311"/>
      <c r="BO57" s="1311"/>
      <c r="BP57" s="1312">
        <v>55.9</v>
      </c>
      <c r="BQ57" s="1312"/>
      <c r="BR57" s="1312"/>
      <c r="BS57" s="1312"/>
      <c r="BT57" s="1312"/>
      <c r="BU57" s="1312"/>
      <c r="BV57" s="1312"/>
      <c r="BW57" s="1312"/>
      <c r="BX57" s="1312">
        <v>57.5</v>
      </c>
      <c r="BY57" s="1312"/>
      <c r="BZ57" s="1312"/>
      <c r="CA57" s="1312"/>
      <c r="CB57" s="1312"/>
      <c r="CC57" s="1312"/>
      <c r="CD57" s="1312"/>
      <c r="CE57" s="1312"/>
      <c r="CF57" s="1312">
        <v>59.3</v>
      </c>
      <c r="CG57" s="1312"/>
      <c r="CH57" s="1312"/>
      <c r="CI57" s="1312"/>
      <c r="CJ57" s="1312"/>
      <c r="CK57" s="1312"/>
      <c r="CL57" s="1312"/>
      <c r="CM57" s="1312"/>
      <c r="CN57" s="1312">
        <v>60.3</v>
      </c>
      <c r="CO57" s="1312"/>
      <c r="CP57" s="1312"/>
      <c r="CQ57" s="1312"/>
      <c r="CR57" s="1312"/>
      <c r="CS57" s="1312"/>
      <c r="CT57" s="1312"/>
      <c r="CU57" s="1312"/>
      <c r="CV57" s="1312">
        <v>61.4</v>
      </c>
      <c r="CW57" s="1312"/>
      <c r="CX57" s="1312"/>
      <c r="CY57" s="1312"/>
      <c r="CZ57" s="1312"/>
      <c r="DA57" s="1312"/>
      <c r="DB57" s="1312"/>
      <c r="DC57" s="1312"/>
      <c r="DD57" s="1315"/>
      <c r="DE57" s="1313"/>
    </row>
    <row r="58" spans="1:109" s="1290" customFormat="1">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c r="B63" s="1321" t="s">
        <v>611</v>
      </c>
    </row>
    <row r="64" spans="1:109">
      <c r="B64" s="1282"/>
      <c r="G64" s="1289"/>
      <c r="I64" s="1322"/>
      <c r="J64" s="1322"/>
      <c r="K64" s="1322"/>
      <c r="L64" s="1322"/>
      <c r="M64" s="1322"/>
      <c r="N64" s="1323"/>
      <c r="AM64" s="1289"/>
      <c r="AN64" s="1289" t="s">
        <v>603</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ht="13.5" customHeight="1">
      <c r="B65" s="1282"/>
      <c r="AN65" s="1291" t="s">
        <v>612</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c r="B71" s="1282"/>
      <c r="G71" s="1327"/>
      <c r="I71" s="1328"/>
      <c r="J71" s="1325"/>
      <c r="K71" s="1325"/>
      <c r="L71" s="1326"/>
      <c r="M71" s="1325"/>
      <c r="N71" s="1326"/>
      <c r="AM71" s="1327"/>
      <c r="AN71" s="1275" t="s">
        <v>605</v>
      </c>
    </row>
    <row r="72" spans="2:107">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557</v>
      </c>
      <c r="BQ72" s="1307"/>
      <c r="BR72" s="1307"/>
      <c r="BS72" s="1307"/>
      <c r="BT72" s="1307"/>
      <c r="BU72" s="1307"/>
      <c r="BV72" s="1307"/>
      <c r="BW72" s="1307"/>
      <c r="BX72" s="1307" t="s">
        <v>558</v>
      </c>
      <c r="BY72" s="1307"/>
      <c r="BZ72" s="1307"/>
      <c r="CA72" s="1307"/>
      <c r="CB72" s="1307"/>
      <c r="CC72" s="1307"/>
      <c r="CD72" s="1307"/>
      <c r="CE72" s="1307"/>
      <c r="CF72" s="1307" t="s">
        <v>559</v>
      </c>
      <c r="CG72" s="1307"/>
      <c r="CH72" s="1307"/>
      <c r="CI72" s="1307"/>
      <c r="CJ72" s="1307"/>
      <c r="CK72" s="1307"/>
      <c r="CL72" s="1307"/>
      <c r="CM72" s="1307"/>
      <c r="CN72" s="1307" t="s">
        <v>560</v>
      </c>
      <c r="CO72" s="1307"/>
      <c r="CP72" s="1307"/>
      <c r="CQ72" s="1307"/>
      <c r="CR72" s="1307"/>
      <c r="CS72" s="1307"/>
      <c r="CT72" s="1307"/>
      <c r="CU72" s="1307"/>
      <c r="CV72" s="1307" t="s">
        <v>561</v>
      </c>
      <c r="CW72" s="1307"/>
      <c r="CX72" s="1307"/>
      <c r="CY72" s="1307"/>
      <c r="CZ72" s="1307"/>
      <c r="DA72" s="1307"/>
      <c r="DB72" s="1307"/>
      <c r="DC72" s="1307"/>
    </row>
    <row r="73" spans="2:107">
      <c r="B73" s="1282"/>
      <c r="G73" s="1308"/>
      <c r="H73" s="1308"/>
      <c r="I73" s="1308"/>
      <c r="J73" s="1308"/>
      <c r="K73" s="1329"/>
      <c r="L73" s="1329"/>
      <c r="M73" s="1329"/>
      <c r="N73" s="1329"/>
      <c r="AM73" s="1300"/>
      <c r="AN73" s="1311" t="s">
        <v>606</v>
      </c>
      <c r="AO73" s="1311"/>
      <c r="AP73" s="1311"/>
      <c r="AQ73" s="1311"/>
      <c r="AR73" s="1311"/>
      <c r="AS73" s="1311"/>
      <c r="AT73" s="1311"/>
      <c r="AU73" s="1311"/>
      <c r="AV73" s="1311"/>
      <c r="AW73" s="1311"/>
      <c r="AX73" s="1311"/>
      <c r="AY73" s="1311"/>
      <c r="AZ73" s="1311"/>
      <c r="BA73" s="1311"/>
      <c r="BB73" s="1311" t="s">
        <v>607</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613</v>
      </c>
      <c r="BC75" s="1311"/>
      <c r="BD75" s="1311"/>
      <c r="BE75" s="1311"/>
      <c r="BF75" s="1311"/>
      <c r="BG75" s="1311"/>
      <c r="BH75" s="1311"/>
      <c r="BI75" s="1311"/>
      <c r="BJ75" s="1311"/>
      <c r="BK75" s="1311"/>
      <c r="BL75" s="1311"/>
      <c r="BM75" s="1311"/>
      <c r="BN75" s="1311"/>
      <c r="BO75" s="1311"/>
      <c r="BP75" s="1312">
        <v>1.1000000000000001</v>
      </c>
      <c r="BQ75" s="1312"/>
      <c r="BR75" s="1312"/>
      <c r="BS75" s="1312"/>
      <c r="BT75" s="1312"/>
      <c r="BU75" s="1312"/>
      <c r="BV75" s="1312"/>
      <c r="BW75" s="1312"/>
      <c r="BX75" s="1312">
        <v>1.5</v>
      </c>
      <c r="BY75" s="1312"/>
      <c r="BZ75" s="1312"/>
      <c r="CA75" s="1312"/>
      <c r="CB75" s="1312"/>
      <c r="CC75" s="1312"/>
      <c r="CD75" s="1312"/>
      <c r="CE75" s="1312"/>
      <c r="CF75" s="1312">
        <v>2.2000000000000002</v>
      </c>
      <c r="CG75" s="1312"/>
      <c r="CH75" s="1312"/>
      <c r="CI75" s="1312"/>
      <c r="CJ75" s="1312"/>
      <c r="CK75" s="1312"/>
      <c r="CL75" s="1312"/>
      <c r="CM75" s="1312"/>
      <c r="CN75" s="1312">
        <v>2.9</v>
      </c>
      <c r="CO75" s="1312"/>
      <c r="CP75" s="1312"/>
      <c r="CQ75" s="1312"/>
      <c r="CR75" s="1312"/>
      <c r="CS75" s="1312"/>
      <c r="CT75" s="1312"/>
      <c r="CU75" s="1312"/>
      <c r="CV75" s="1312">
        <v>2.9</v>
      </c>
      <c r="CW75" s="1312"/>
      <c r="CX75" s="1312"/>
      <c r="CY75" s="1312"/>
      <c r="CZ75" s="1312"/>
      <c r="DA75" s="1312"/>
      <c r="DB75" s="1312"/>
      <c r="DC75" s="1312"/>
    </row>
    <row r="76" spans="2:107">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c r="B77" s="1282"/>
      <c r="G77" s="1301"/>
      <c r="H77" s="1301"/>
      <c r="I77" s="1301"/>
      <c r="J77" s="1301"/>
      <c r="K77" s="1329"/>
      <c r="L77" s="1329"/>
      <c r="M77" s="1329"/>
      <c r="N77" s="1329"/>
      <c r="AN77" s="1307" t="s">
        <v>609</v>
      </c>
      <c r="AO77" s="1307"/>
      <c r="AP77" s="1307"/>
      <c r="AQ77" s="1307"/>
      <c r="AR77" s="1307"/>
      <c r="AS77" s="1307"/>
      <c r="AT77" s="1307"/>
      <c r="AU77" s="1307"/>
      <c r="AV77" s="1307"/>
      <c r="AW77" s="1307"/>
      <c r="AX77" s="1307"/>
      <c r="AY77" s="1307"/>
      <c r="AZ77" s="1307"/>
      <c r="BA77" s="1307"/>
      <c r="BB77" s="1311" t="s">
        <v>614</v>
      </c>
      <c r="BC77" s="1311"/>
      <c r="BD77" s="1311"/>
      <c r="BE77" s="1311"/>
      <c r="BF77" s="1311"/>
      <c r="BG77" s="1311"/>
      <c r="BH77" s="1311"/>
      <c r="BI77" s="1311"/>
      <c r="BJ77" s="1311"/>
      <c r="BK77" s="1311"/>
      <c r="BL77" s="1311"/>
      <c r="BM77" s="1311"/>
      <c r="BN77" s="1311"/>
      <c r="BO77" s="1311"/>
      <c r="BP77" s="1312">
        <v>21</v>
      </c>
      <c r="BQ77" s="1312"/>
      <c r="BR77" s="1312"/>
      <c r="BS77" s="1312"/>
      <c r="BT77" s="1312"/>
      <c r="BU77" s="1312"/>
      <c r="BV77" s="1312"/>
      <c r="BW77" s="1312"/>
      <c r="BX77" s="1312">
        <v>20.2</v>
      </c>
      <c r="BY77" s="1312"/>
      <c r="BZ77" s="1312"/>
      <c r="CA77" s="1312"/>
      <c r="CB77" s="1312"/>
      <c r="CC77" s="1312"/>
      <c r="CD77" s="1312"/>
      <c r="CE77" s="1312"/>
      <c r="CF77" s="1312">
        <v>18.3</v>
      </c>
      <c r="CG77" s="1312"/>
      <c r="CH77" s="1312"/>
      <c r="CI77" s="1312"/>
      <c r="CJ77" s="1312"/>
      <c r="CK77" s="1312"/>
      <c r="CL77" s="1312"/>
      <c r="CM77" s="1312"/>
      <c r="CN77" s="1312">
        <v>20.3</v>
      </c>
      <c r="CO77" s="1312"/>
      <c r="CP77" s="1312"/>
      <c r="CQ77" s="1312"/>
      <c r="CR77" s="1312"/>
      <c r="CS77" s="1312"/>
      <c r="CT77" s="1312"/>
      <c r="CU77" s="1312"/>
      <c r="CV77" s="1312">
        <v>15.5</v>
      </c>
      <c r="CW77" s="1312"/>
      <c r="CX77" s="1312"/>
      <c r="CY77" s="1312"/>
      <c r="CZ77" s="1312"/>
      <c r="DA77" s="1312"/>
      <c r="DB77" s="1312"/>
      <c r="DC77" s="1312"/>
    </row>
    <row r="78" spans="2:107">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613</v>
      </c>
      <c r="BC79" s="1311"/>
      <c r="BD79" s="1311"/>
      <c r="BE79" s="1311"/>
      <c r="BF79" s="1311"/>
      <c r="BG79" s="1311"/>
      <c r="BH79" s="1311"/>
      <c r="BI79" s="1311"/>
      <c r="BJ79" s="1311"/>
      <c r="BK79" s="1311"/>
      <c r="BL79" s="1311"/>
      <c r="BM79" s="1311"/>
      <c r="BN79" s="1311"/>
      <c r="BO79" s="1311"/>
      <c r="BP79" s="1312">
        <v>6.8</v>
      </c>
      <c r="BQ79" s="1312"/>
      <c r="BR79" s="1312"/>
      <c r="BS79" s="1312"/>
      <c r="BT79" s="1312"/>
      <c r="BU79" s="1312"/>
      <c r="BV79" s="1312"/>
      <c r="BW79" s="1312"/>
      <c r="BX79" s="1312">
        <v>6.8</v>
      </c>
      <c r="BY79" s="1312"/>
      <c r="BZ79" s="1312"/>
      <c r="CA79" s="1312"/>
      <c r="CB79" s="1312"/>
      <c r="CC79" s="1312"/>
      <c r="CD79" s="1312"/>
      <c r="CE79" s="1312"/>
      <c r="CF79" s="1312">
        <v>6.8</v>
      </c>
      <c r="CG79" s="1312"/>
      <c r="CH79" s="1312"/>
      <c r="CI79" s="1312"/>
      <c r="CJ79" s="1312"/>
      <c r="CK79" s="1312"/>
      <c r="CL79" s="1312"/>
      <c r="CM79" s="1312"/>
      <c r="CN79" s="1312">
        <v>6.6</v>
      </c>
      <c r="CO79" s="1312"/>
      <c r="CP79" s="1312"/>
      <c r="CQ79" s="1312"/>
      <c r="CR79" s="1312"/>
      <c r="CS79" s="1312"/>
      <c r="CT79" s="1312"/>
      <c r="CU79" s="1312"/>
      <c r="CV79" s="1312">
        <v>6.4</v>
      </c>
      <c r="CW79" s="1312"/>
      <c r="CX79" s="1312"/>
      <c r="CY79" s="1312"/>
      <c r="CZ79" s="1312"/>
      <c r="DA79" s="1312"/>
      <c r="DB79" s="1312"/>
      <c r="DC79" s="1312"/>
    </row>
    <row r="80" spans="2:107">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c r="B81" s="1282"/>
    </row>
    <row r="82" spans="2:109" ht="17.2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c r="DD84" s="1275"/>
      <c r="DE84" s="1275"/>
    </row>
    <row r="85" spans="2:109">
      <c r="DD85" s="1275"/>
      <c r="DE85" s="1275"/>
    </row>
    <row r="86" spans="2:109" hidden="1">
      <c r="DD86" s="1275"/>
      <c r="DE86" s="1275"/>
    </row>
    <row r="87" spans="2:109" hidden="1">
      <c r="K87" s="1332"/>
      <c r="AQ87" s="1332"/>
      <c r="BC87" s="1332"/>
      <c r="BO87" s="1332"/>
      <c r="CA87" s="1332"/>
      <c r="CM87" s="1332"/>
      <c r="CY87" s="1332"/>
      <c r="DD87" s="1275"/>
      <c r="DE87" s="1275"/>
    </row>
    <row r="88" spans="2:109" hidden="1">
      <c r="DD88" s="1275"/>
      <c r="DE88" s="1275"/>
    </row>
    <row r="89" spans="2:109" hidden="1">
      <c r="DD89" s="1275"/>
      <c r="DE89" s="1275"/>
    </row>
    <row r="90" spans="2:109" hidden="1">
      <c r="DD90" s="1275"/>
      <c r="DE90" s="1275"/>
    </row>
    <row r="91" spans="2:109" hidden="1">
      <c r="DD91" s="1275"/>
      <c r="DE91" s="1275"/>
    </row>
    <row r="92" spans="2:109" ht="13.5" hidden="1" customHeight="1">
      <c r="DD92" s="1275"/>
      <c r="DE92" s="1275"/>
    </row>
    <row r="93" spans="2:109" ht="13.5" hidden="1" customHeight="1">
      <c r="DD93" s="1275"/>
      <c r="DE93" s="1275"/>
    </row>
    <row r="94" spans="2:109" ht="13.5" hidden="1" customHeight="1">
      <c r="DD94" s="1275"/>
      <c r="DE94" s="1275"/>
    </row>
    <row r="95" spans="2:109" ht="13.5" hidden="1" customHeight="1">
      <c r="DD95" s="1275"/>
      <c r="DE95" s="1275"/>
    </row>
    <row r="96" spans="2:109" ht="13.5" hidden="1" customHeight="1">
      <c r="DD96" s="1275"/>
      <c r="DE96" s="1275"/>
    </row>
    <row r="97" s="1275" customFormat="1" ht="13.5" hidden="1" customHeight="1"/>
    <row r="98" s="1275" customFormat="1" ht="13.5" hidden="1" customHeight="1"/>
    <row r="99" s="1275" customFormat="1" ht="13.5" hidden="1" customHeight="1"/>
    <row r="100" s="1275" customFormat="1" ht="13.5" hidden="1" customHeight="1"/>
    <row r="101" s="1275" customFormat="1" ht="13.5" hidden="1" customHeight="1"/>
    <row r="102" s="1275" customFormat="1" ht="13.5" hidden="1" customHeight="1"/>
    <row r="103" s="1275" customFormat="1" ht="13.5" hidden="1" customHeight="1"/>
    <row r="104" s="1275" customFormat="1" ht="13.5" hidden="1" customHeight="1"/>
    <row r="105" s="1275" customFormat="1" ht="13.5" hidden="1" customHeight="1"/>
    <row r="106" s="1275" customFormat="1" ht="13.5" hidden="1" customHeight="1"/>
    <row r="107" s="1275" customFormat="1" ht="13.5" hidden="1" customHeight="1"/>
    <row r="108" s="1275" customFormat="1" ht="13.5" hidden="1" customHeight="1"/>
    <row r="109" s="1275" customFormat="1" ht="13.5" hidden="1" customHeight="1"/>
    <row r="110" s="1275" customFormat="1" ht="13.5" hidden="1" customHeight="1"/>
    <row r="111" s="1275" customFormat="1" ht="13.5" hidden="1" customHeight="1"/>
    <row r="112" s="1275" customFormat="1" ht="13.5" hidden="1" customHeight="1"/>
    <row r="113" s="1275" customFormat="1" ht="13.5" hidden="1" customHeight="1"/>
    <row r="114" s="1275" customFormat="1" ht="13.5" hidden="1" customHeight="1"/>
    <row r="115" s="1275" customFormat="1" ht="13.5" hidden="1" customHeight="1"/>
    <row r="116" s="1275" customFormat="1" ht="13.5" hidden="1" customHeight="1"/>
    <row r="117" s="1275" customFormat="1" ht="13.5" hidden="1" customHeight="1"/>
    <row r="118" s="1275" customFormat="1" ht="13.5" hidden="1" customHeight="1"/>
    <row r="119" s="1275" customFormat="1" ht="13.5" hidden="1" customHeight="1"/>
    <row r="120" s="1275" customFormat="1" ht="13.5" hidden="1" customHeight="1"/>
    <row r="121" s="1275" customFormat="1" ht="13.5" hidden="1" customHeight="1"/>
    <row r="122" s="1275" customFormat="1" ht="13.5" hidden="1" customHeight="1"/>
    <row r="123" s="1275" customFormat="1" ht="13.5" hidden="1" customHeight="1"/>
    <row r="124" s="1275" customFormat="1" ht="13.5" hidden="1" customHeight="1"/>
    <row r="125" s="1275" customFormat="1" ht="13.5" hidden="1" customHeight="1"/>
    <row r="126" s="1275" customFormat="1" ht="13.5" hidden="1" customHeight="1"/>
    <row r="127" s="1275" customFormat="1" ht="13.5" hidden="1" customHeight="1"/>
    <row r="128" s="1275" customFormat="1" ht="13.5" hidden="1" customHeight="1"/>
    <row r="129" s="1275" customFormat="1" ht="13.5" hidden="1" customHeight="1"/>
    <row r="130" s="1275" customFormat="1" ht="13.5" hidden="1" customHeight="1"/>
    <row r="131" s="1275" customFormat="1" ht="13.5" hidden="1" customHeight="1"/>
    <row r="132" s="1275" customFormat="1" ht="13.5" hidden="1" customHeight="1"/>
    <row r="133" s="1275" customFormat="1" ht="13.5" hidden="1" customHeight="1"/>
    <row r="134" s="1275" customFormat="1" ht="13.5" hidden="1" customHeight="1"/>
    <row r="135" s="1275" customFormat="1" ht="13.5" hidden="1" customHeight="1"/>
    <row r="136" s="1275" customFormat="1" ht="13.5" hidden="1" customHeight="1"/>
    <row r="137" s="1275" customFormat="1" ht="13.5" hidden="1" customHeight="1"/>
    <row r="138" s="1275" customFormat="1" ht="13.5" hidden="1" customHeight="1"/>
    <row r="139" s="1275" customFormat="1" ht="13.5" hidden="1" customHeight="1"/>
    <row r="140" s="1275" customFormat="1" ht="13.5" hidden="1" customHeight="1"/>
    <row r="141" s="1275" customFormat="1" ht="13.5" hidden="1" customHeight="1"/>
    <row r="142" s="1275" customFormat="1" ht="13.5" hidden="1" customHeight="1"/>
    <row r="143" s="1275" customFormat="1" ht="13.5" hidden="1" customHeight="1"/>
    <row r="144" s="1275" customFormat="1" ht="13.5" hidden="1" customHeight="1"/>
    <row r="145" s="1275" customFormat="1" ht="13.5" hidden="1" customHeight="1"/>
    <row r="146" s="1275" customFormat="1" ht="13.5" hidden="1" customHeight="1"/>
    <row r="147" s="1275" customFormat="1" ht="13.5" hidden="1" customHeight="1"/>
    <row r="148" s="1275" customFormat="1" ht="13.5" hidden="1" customHeight="1"/>
    <row r="149" s="1275" customFormat="1" ht="13.5" hidden="1" customHeight="1"/>
    <row r="150" s="1275" customFormat="1" ht="13.5" hidden="1" customHeight="1"/>
    <row r="151" s="1275" customFormat="1" ht="13.5" hidden="1" customHeight="1"/>
    <row r="152" s="1275" customFormat="1" ht="13.5" hidden="1" customHeight="1"/>
    <row r="153" s="1275" customFormat="1" ht="13.5" hidden="1" customHeight="1"/>
    <row r="154" s="1275" customFormat="1" ht="13.5" hidden="1" customHeight="1"/>
    <row r="155" s="1275" customFormat="1" ht="13.5" hidden="1" customHeight="1"/>
    <row r="156" s="1275" customFormat="1" ht="13.5" hidden="1" customHeight="1"/>
    <row r="157" s="1275" customFormat="1" ht="13.5" hidden="1" customHeight="1"/>
    <row r="158" s="1275" customFormat="1" ht="13.5" hidden="1" customHeight="1"/>
    <row r="159" s="1275" customFormat="1" ht="13.5" hidden="1" customHeight="1"/>
    <row r="160" s="1275" customFormat="1" ht="13.5" hidden="1" customHeight="1"/>
  </sheetData>
  <sheetProtection algorithmName="SHA-512" hashValue="Qouc6E7xI9wMbEKXboNpcCOi48b/eT4+GWkaobYsIBoPUiW8VZPMMPHyHTjT9ftv4DZN/jUuCI69yUluG8JFWQ==" saltValue="fKSZyzNV//q7NfjP7ICQE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504</v>
      </c>
    </row>
  </sheetData>
  <sheetProtection algorithmName="SHA-512" hashValue="Qp+1amu8Ktccox9jarr/YdaE8Lv8oeE9p6zAAd7wgOrek0SSz//7OcuxpH7yb2Nkf16zpMovNalmENxbvsNpsA==" saltValue="kC3639U9LwkZV7XXurNYD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615</v>
      </c>
    </row>
  </sheetData>
  <sheetProtection algorithmName="SHA-512" hashValue="9LnY4q8fIjXJaShN+8h8LWebth/OoGjao7IKbaYoiomBgTwitBjfOi3fQHDmxna1FirIm1BcGEpHxP1vX41/wA==" saltValue="W3DOEEAt59OSaKgZksknt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554</v>
      </c>
      <c r="G2" s="157"/>
      <c r="H2" s="158"/>
    </row>
    <row r="3" spans="1:8">
      <c r="A3" s="154" t="s">
        <v>547</v>
      </c>
      <c r="B3" s="159"/>
      <c r="C3" s="160"/>
      <c r="D3" s="161">
        <v>35941</v>
      </c>
      <c r="E3" s="162"/>
      <c r="F3" s="163">
        <v>47738</v>
      </c>
      <c r="G3" s="164"/>
      <c r="H3" s="165"/>
    </row>
    <row r="4" spans="1:8">
      <c r="A4" s="166"/>
      <c r="B4" s="167"/>
      <c r="C4" s="168"/>
      <c r="D4" s="169">
        <v>31090</v>
      </c>
      <c r="E4" s="170"/>
      <c r="F4" s="171">
        <v>24937</v>
      </c>
      <c r="G4" s="172"/>
      <c r="H4" s="173"/>
    </row>
    <row r="5" spans="1:8">
      <c r="A5" s="154" t="s">
        <v>549</v>
      </c>
      <c r="B5" s="159"/>
      <c r="C5" s="160"/>
      <c r="D5" s="161">
        <v>27253</v>
      </c>
      <c r="E5" s="162"/>
      <c r="F5" s="163">
        <v>52191</v>
      </c>
      <c r="G5" s="164"/>
      <c r="H5" s="165"/>
    </row>
    <row r="6" spans="1:8">
      <c r="A6" s="166"/>
      <c r="B6" s="167"/>
      <c r="C6" s="168"/>
      <c r="D6" s="169">
        <v>19250</v>
      </c>
      <c r="E6" s="170"/>
      <c r="F6" s="171">
        <v>24843</v>
      </c>
      <c r="G6" s="172"/>
      <c r="H6" s="173"/>
    </row>
    <row r="7" spans="1:8">
      <c r="A7" s="154" t="s">
        <v>550</v>
      </c>
      <c r="B7" s="159"/>
      <c r="C7" s="160"/>
      <c r="D7" s="161">
        <v>12772</v>
      </c>
      <c r="E7" s="162"/>
      <c r="F7" s="163">
        <v>47387</v>
      </c>
      <c r="G7" s="164"/>
      <c r="H7" s="165"/>
    </row>
    <row r="8" spans="1:8">
      <c r="A8" s="166"/>
      <c r="B8" s="167"/>
      <c r="C8" s="168"/>
      <c r="D8" s="169">
        <v>9564</v>
      </c>
      <c r="E8" s="170"/>
      <c r="F8" s="171">
        <v>24928</v>
      </c>
      <c r="G8" s="172"/>
      <c r="H8" s="173"/>
    </row>
    <row r="9" spans="1:8">
      <c r="A9" s="154" t="s">
        <v>551</v>
      </c>
      <c r="B9" s="159"/>
      <c r="C9" s="160"/>
      <c r="D9" s="161">
        <v>48134</v>
      </c>
      <c r="E9" s="162"/>
      <c r="F9" s="163">
        <v>51264</v>
      </c>
      <c r="G9" s="164"/>
      <c r="H9" s="165"/>
    </row>
    <row r="10" spans="1:8">
      <c r="A10" s="166"/>
      <c r="B10" s="167"/>
      <c r="C10" s="168"/>
      <c r="D10" s="169">
        <v>33874</v>
      </c>
      <c r="E10" s="170"/>
      <c r="F10" s="171">
        <v>26040</v>
      </c>
      <c r="G10" s="172"/>
      <c r="H10" s="173"/>
    </row>
    <row r="11" spans="1:8">
      <c r="A11" s="154" t="s">
        <v>552</v>
      </c>
      <c r="B11" s="159"/>
      <c r="C11" s="160"/>
      <c r="D11" s="161">
        <v>46892</v>
      </c>
      <c r="E11" s="162"/>
      <c r="F11" s="163">
        <v>52068</v>
      </c>
      <c r="G11" s="164"/>
      <c r="H11" s="165"/>
    </row>
    <row r="12" spans="1:8">
      <c r="A12" s="166"/>
      <c r="B12" s="167"/>
      <c r="C12" s="174"/>
      <c r="D12" s="169">
        <v>37972</v>
      </c>
      <c r="E12" s="170"/>
      <c r="F12" s="171">
        <v>26936</v>
      </c>
      <c r="G12" s="172"/>
      <c r="H12" s="173"/>
    </row>
    <row r="13" spans="1:8">
      <c r="A13" s="154"/>
      <c r="B13" s="159"/>
      <c r="C13" s="175"/>
      <c r="D13" s="176">
        <v>34198</v>
      </c>
      <c r="E13" s="177"/>
      <c r="F13" s="178">
        <v>50130</v>
      </c>
      <c r="G13" s="179"/>
      <c r="H13" s="165"/>
    </row>
    <row r="14" spans="1:8">
      <c r="A14" s="166"/>
      <c r="B14" s="167"/>
      <c r="C14" s="168"/>
      <c r="D14" s="169">
        <v>26350</v>
      </c>
      <c r="E14" s="170"/>
      <c r="F14" s="171">
        <v>25537</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1.96</v>
      </c>
      <c r="C19" s="180">
        <f>ROUND(VALUE(SUBSTITUTE(実質収支比率等に係る経年分析!G$48,"▲","-")),2)</f>
        <v>3.49</v>
      </c>
      <c r="D19" s="180">
        <f>ROUND(VALUE(SUBSTITUTE(実質収支比率等に係る経年分析!H$48,"▲","-")),2)</f>
        <v>3.86</v>
      </c>
      <c r="E19" s="180">
        <f>ROUND(VALUE(SUBSTITUTE(実質収支比率等に係る経年分析!I$48,"▲","-")),2)</f>
        <v>3.1</v>
      </c>
      <c r="F19" s="180">
        <f>ROUND(VALUE(SUBSTITUTE(実質収支比率等に係る経年分析!J$48,"▲","-")),2)</f>
        <v>4.84</v>
      </c>
    </row>
    <row r="20" spans="1:11">
      <c r="A20" s="180" t="s">
        <v>55</v>
      </c>
      <c r="B20" s="180">
        <f>ROUND(VALUE(SUBSTITUTE(実質収支比率等に係る経年分析!F$47,"▲","-")),2)</f>
        <v>37.75</v>
      </c>
      <c r="C20" s="180">
        <f>ROUND(VALUE(SUBSTITUTE(実質収支比率等に係る経年分析!G$47,"▲","-")),2)</f>
        <v>32.22</v>
      </c>
      <c r="D20" s="180">
        <f>ROUND(VALUE(SUBSTITUTE(実質収支比率等に係る経年分析!H$47,"▲","-")),2)</f>
        <v>28.7</v>
      </c>
      <c r="E20" s="180">
        <f>ROUND(VALUE(SUBSTITUTE(実質収支比率等に係る経年分析!I$47,"▲","-")),2)</f>
        <v>26.14</v>
      </c>
      <c r="F20" s="180">
        <f>ROUND(VALUE(SUBSTITUTE(実質収支比率等に係る経年分析!J$47,"▲","-")),2)</f>
        <v>20.32</v>
      </c>
    </row>
    <row r="21" spans="1:11">
      <c r="A21" s="180" t="s">
        <v>56</v>
      </c>
      <c r="B21" s="180">
        <f>IF(ISNUMBER(VALUE(SUBSTITUTE(実質収支比率等に係る経年分析!F$49,"▲","-"))),ROUND(VALUE(SUBSTITUTE(実質収支比率等に係る経年分析!F$49,"▲","-")),2),NA())</f>
        <v>-8.2899999999999991</v>
      </c>
      <c r="C21" s="180">
        <f>IF(ISNUMBER(VALUE(SUBSTITUTE(実質収支比率等に係る経年分析!G$49,"▲","-"))),ROUND(VALUE(SUBSTITUTE(実質収支比率等に係る経年分析!G$49,"▲","-")),2),NA())</f>
        <v>-4.28</v>
      </c>
      <c r="D21" s="180">
        <f>IF(ISNUMBER(VALUE(SUBSTITUTE(実質収支比率等に係る経年分析!H$49,"▲","-"))),ROUND(VALUE(SUBSTITUTE(実質収支比率等に係る経年分析!H$49,"▲","-")),2),NA())</f>
        <v>-3</v>
      </c>
      <c r="E21" s="180">
        <f>IF(ISNUMBER(VALUE(SUBSTITUTE(実質収支比率等に係る経年分析!I$49,"▲","-"))),ROUND(VALUE(SUBSTITUTE(実質収支比率等に係る経年分析!I$49,"▲","-")),2),NA())</f>
        <v>-3.28</v>
      </c>
      <c r="F21" s="180">
        <f>IF(ISNUMBER(VALUE(SUBSTITUTE(実質収支比率等に係る経年分析!J$49,"▲","-"))),ROUND(VALUE(SUBSTITUTE(実質収支比率等に係る経年分析!J$49,"▲","-")),2),NA())</f>
        <v>-3.09</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奨学金特別会計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後期高齢者医療保険特別会計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0.22</v>
      </c>
    </row>
    <row r="32" spans="1:11">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0.64</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1.1599999999999999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1.1499999999999999</v>
      </c>
    </row>
    <row r="34" spans="1:16">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2.1800000000000002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2.2400000000000002</v>
      </c>
    </row>
    <row r="35" spans="1:16">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2.82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3.05</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1.95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4.84</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982</v>
      </c>
      <c r="E42" s="182"/>
      <c r="F42" s="182"/>
      <c r="G42" s="182">
        <f>'実質公債費比率（分子）の構造'!L$52</f>
        <v>1033</v>
      </c>
      <c r="H42" s="182"/>
      <c r="I42" s="182"/>
      <c r="J42" s="182">
        <f>'実質公債費比率（分子）の構造'!M$52</f>
        <v>1047</v>
      </c>
      <c r="K42" s="182"/>
      <c r="L42" s="182"/>
      <c r="M42" s="182">
        <f>'実質公債費比率（分子）の構造'!N$52</f>
        <v>1040</v>
      </c>
      <c r="N42" s="182"/>
      <c r="O42" s="182"/>
      <c r="P42" s="182">
        <f>'実質公債費比率（分子）の構造'!O$52</f>
        <v>1043</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c r="A45" s="182" t="s">
        <v>66</v>
      </c>
      <c r="B45" s="182">
        <f>'実質公債費比率（分子）の構造'!K$49</f>
        <v>189</v>
      </c>
      <c r="C45" s="182"/>
      <c r="D45" s="182"/>
      <c r="E45" s="182">
        <f>'実質公債費比率（分子）の構造'!L$49</f>
        <v>189</v>
      </c>
      <c r="F45" s="182"/>
      <c r="G45" s="182"/>
      <c r="H45" s="182">
        <f>'実質公債費比率（分子）の構造'!M$49</f>
        <v>189</v>
      </c>
      <c r="I45" s="182"/>
      <c r="J45" s="182"/>
      <c r="K45" s="182">
        <f>'実質公債費比率（分子）の構造'!N$49</f>
        <v>177</v>
      </c>
      <c r="L45" s="182"/>
      <c r="M45" s="182"/>
      <c r="N45" s="182">
        <f>'実質公債費比率（分子）の構造'!O$49</f>
        <v>145</v>
      </c>
      <c r="O45" s="182"/>
      <c r="P45" s="182"/>
    </row>
    <row r="46" spans="1:16">
      <c r="A46" s="182" t="s">
        <v>67</v>
      </c>
      <c r="B46" s="182">
        <f>'実質公債費比率（分子）の構造'!K$48</f>
        <v>245</v>
      </c>
      <c r="C46" s="182"/>
      <c r="D46" s="182"/>
      <c r="E46" s="182">
        <f>'実質公債費比率（分子）の構造'!L$48</f>
        <v>239</v>
      </c>
      <c r="F46" s="182"/>
      <c r="G46" s="182"/>
      <c r="H46" s="182">
        <f>'実質公債費比率（分子）の構造'!M$48</f>
        <v>238</v>
      </c>
      <c r="I46" s="182"/>
      <c r="J46" s="182"/>
      <c r="K46" s="182">
        <f>'実質公債費比率（分子）の構造'!N$48</f>
        <v>246</v>
      </c>
      <c r="L46" s="182"/>
      <c r="M46" s="182"/>
      <c r="N46" s="182">
        <f>'実質公債費比率（分子）の構造'!O$48</f>
        <v>246</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672</v>
      </c>
      <c r="C49" s="182"/>
      <c r="D49" s="182"/>
      <c r="E49" s="182">
        <f>'実質公債費比率（分子）の構造'!L$45</f>
        <v>703</v>
      </c>
      <c r="F49" s="182"/>
      <c r="G49" s="182"/>
      <c r="H49" s="182">
        <f>'実質公債費比率（分子）の構造'!M$45</f>
        <v>784</v>
      </c>
      <c r="I49" s="182"/>
      <c r="J49" s="182"/>
      <c r="K49" s="182">
        <f>'実質公債費比率（分子）の構造'!N$45</f>
        <v>862</v>
      </c>
      <c r="L49" s="182"/>
      <c r="M49" s="182"/>
      <c r="N49" s="182">
        <f>'実質公債費比率（分子）の構造'!O$45</f>
        <v>748</v>
      </c>
      <c r="O49" s="182"/>
      <c r="P49" s="182"/>
    </row>
    <row r="50" spans="1:16">
      <c r="A50" s="182" t="s">
        <v>71</v>
      </c>
      <c r="B50" s="182" t="e">
        <f>NA()</f>
        <v>#N/A</v>
      </c>
      <c r="C50" s="182">
        <f>IF(ISNUMBER('実質公債費比率（分子）の構造'!K$53),'実質公債費比率（分子）の構造'!K$53,NA())</f>
        <v>125</v>
      </c>
      <c r="D50" s="182" t="e">
        <f>NA()</f>
        <v>#N/A</v>
      </c>
      <c r="E50" s="182" t="e">
        <f>NA()</f>
        <v>#N/A</v>
      </c>
      <c r="F50" s="182">
        <f>IF(ISNUMBER('実質公債費比率（分子）の構造'!L$53),'実質公債費比率（分子）の構造'!L$53,NA())</f>
        <v>99</v>
      </c>
      <c r="G50" s="182" t="e">
        <f>NA()</f>
        <v>#N/A</v>
      </c>
      <c r="H50" s="182" t="e">
        <f>NA()</f>
        <v>#N/A</v>
      </c>
      <c r="I50" s="182">
        <f>IF(ISNUMBER('実質公債費比率（分子）の構造'!M$53),'実質公債費比率（分子）の構造'!M$53,NA())</f>
        <v>165</v>
      </c>
      <c r="J50" s="182" t="e">
        <f>NA()</f>
        <v>#N/A</v>
      </c>
      <c r="K50" s="182" t="e">
        <f>NA()</f>
        <v>#N/A</v>
      </c>
      <c r="L50" s="182">
        <f>IF(ISNUMBER('実質公債費比率（分子）の構造'!N$53),'実質公債費比率（分子）の構造'!N$53,NA())</f>
        <v>246</v>
      </c>
      <c r="M50" s="182" t="e">
        <f>NA()</f>
        <v>#N/A</v>
      </c>
      <c r="N50" s="182" t="e">
        <f>NA()</f>
        <v>#N/A</v>
      </c>
      <c r="O50" s="182">
        <f>IF(ISNUMBER('実質公債費比率（分子）の構造'!O$53),'実質公債費比率（分子）の構造'!O$53,NA())</f>
        <v>97</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10410</v>
      </c>
      <c r="E56" s="181"/>
      <c r="F56" s="181"/>
      <c r="G56" s="181">
        <f>'将来負担比率（分子）の構造'!J$52</f>
        <v>9944</v>
      </c>
      <c r="H56" s="181"/>
      <c r="I56" s="181"/>
      <c r="J56" s="181">
        <f>'将来負担比率（分子）の構造'!K$52</f>
        <v>9730</v>
      </c>
      <c r="K56" s="181"/>
      <c r="L56" s="181"/>
      <c r="M56" s="181">
        <f>'将来負担比率（分子）の構造'!L$52</f>
        <v>9626</v>
      </c>
      <c r="N56" s="181"/>
      <c r="O56" s="181"/>
      <c r="P56" s="181">
        <f>'将来負担比率（分子）の構造'!M$52</f>
        <v>9466</v>
      </c>
    </row>
    <row r="57" spans="1:16">
      <c r="A57" s="181" t="s">
        <v>42</v>
      </c>
      <c r="B57" s="181"/>
      <c r="C57" s="181"/>
      <c r="D57" s="181">
        <f>'将来負担比率（分子）の構造'!I$51</f>
        <v>650</v>
      </c>
      <c r="E57" s="181"/>
      <c r="F57" s="181"/>
      <c r="G57" s="181">
        <f>'将来負担比率（分子）の構造'!J$51</f>
        <v>627</v>
      </c>
      <c r="H57" s="181"/>
      <c r="I57" s="181"/>
      <c r="J57" s="181">
        <f>'将来負担比率（分子）の構造'!K$51</f>
        <v>541</v>
      </c>
      <c r="K57" s="181"/>
      <c r="L57" s="181"/>
      <c r="M57" s="181">
        <f>'将来負担比率（分子）の構造'!L$51</f>
        <v>517</v>
      </c>
      <c r="N57" s="181"/>
      <c r="O57" s="181"/>
      <c r="P57" s="181">
        <f>'将来負担比率（分子）の構造'!M$51</f>
        <v>334</v>
      </c>
    </row>
    <row r="58" spans="1:16">
      <c r="A58" s="181" t="s">
        <v>41</v>
      </c>
      <c r="B58" s="181"/>
      <c r="C58" s="181"/>
      <c r="D58" s="181">
        <f>'将来負担比率（分子）の構造'!I$50</f>
        <v>6129</v>
      </c>
      <c r="E58" s="181"/>
      <c r="F58" s="181"/>
      <c r="G58" s="181">
        <f>'将来負担比率（分子）の構造'!J$50</f>
        <v>5801</v>
      </c>
      <c r="H58" s="181"/>
      <c r="I58" s="181"/>
      <c r="J58" s="181">
        <f>'将来負担比率（分子）の構造'!K$50</f>
        <v>5711</v>
      </c>
      <c r="K58" s="181"/>
      <c r="L58" s="181"/>
      <c r="M58" s="181">
        <f>'将来負担比率（分子）の構造'!L$50</f>
        <v>5605</v>
      </c>
      <c r="N58" s="181"/>
      <c r="O58" s="181"/>
      <c r="P58" s="181">
        <f>'将来負担比率（分子）の構造'!M$50</f>
        <v>5136</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4</v>
      </c>
      <c r="C61" s="181"/>
      <c r="D61" s="181"/>
      <c r="E61" s="181">
        <f>'将来負担比率（分子）の構造'!J$46</f>
        <v>3</v>
      </c>
      <c r="F61" s="181"/>
      <c r="G61" s="181"/>
      <c r="H61" s="181">
        <f>'将来負担比率（分子）の構造'!K$46</f>
        <v>2</v>
      </c>
      <c r="I61" s="181"/>
      <c r="J61" s="181"/>
      <c r="K61" s="181">
        <f>'将来負担比率（分子）の構造'!L$46</f>
        <v>11</v>
      </c>
      <c r="L61" s="181"/>
      <c r="M61" s="181"/>
      <c r="N61" s="181">
        <f>'将来負担比率（分子）の構造'!M$46</f>
        <v>10</v>
      </c>
      <c r="O61" s="181"/>
      <c r="P61" s="181"/>
    </row>
    <row r="62" spans="1:16">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c r="A63" s="181" t="s">
        <v>34</v>
      </c>
      <c r="B63" s="181">
        <f>'将来負担比率（分子）の構造'!I$44</f>
        <v>977</v>
      </c>
      <c r="C63" s="181"/>
      <c r="D63" s="181"/>
      <c r="E63" s="181">
        <f>'将来負担比率（分子）の構造'!J$44</f>
        <v>803</v>
      </c>
      <c r="F63" s="181"/>
      <c r="G63" s="181"/>
      <c r="H63" s="181">
        <f>'将来負担比率（分子）の構造'!K$44</f>
        <v>626</v>
      </c>
      <c r="I63" s="181"/>
      <c r="J63" s="181"/>
      <c r="K63" s="181">
        <f>'将来負担比率（分子）の構造'!L$44</f>
        <v>457</v>
      </c>
      <c r="L63" s="181"/>
      <c r="M63" s="181"/>
      <c r="N63" s="181">
        <f>'将来負担比率（分子）の構造'!M$44</f>
        <v>290</v>
      </c>
      <c r="O63" s="181"/>
      <c r="P63" s="181"/>
    </row>
    <row r="64" spans="1:16">
      <c r="A64" s="181" t="s">
        <v>33</v>
      </c>
      <c r="B64" s="181">
        <f>'将来負担比率（分子）の構造'!I$43</f>
        <v>2028</v>
      </c>
      <c r="C64" s="181"/>
      <c r="D64" s="181"/>
      <c r="E64" s="181">
        <f>'将来負担比率（分子）の構造'!J$43</f>
        <v>2165</v>
      </c>
      <c r="F64" s="181"/>
      <c r="G64" s="181"/>
      <c r="H64" s="181">
        <f>'将来負担比率（分子）の構造'!K$43</f>
        <v>2022</v>
      </c>
      <c r="I64" s="181"/>
      <c r="J64" s="181"/>
      <c r="K64" s="181">
        <f>'将来負担比率（分子）の構造'!L$43</f>
        <v>1770</v>
      </c>
      <c r="L64" s="181"/>
      <c r="M64" s="181"/>
      <c r="N64" s="181">
        <f>'将来負担比率（分子）の構造'!M$43</f>
        <v>1574</v>
      </c>
      <c r="O64" s="181"/>
      <c r="P64" s="181"/>
    </row>
    <row r="65" spans="1:16">
      <c r="A65" s="181" t="s">
        <v>32</v>
      </c>
      <c r="B65" s="181">
        <f>'将来負担比率（分子）の構造'!I$42</f>
        <v>610</v>
      </c>
      <c r="C65" s="181"/>
      <c r="D65" s="181"/>
      <c r="E65" s="181">
        <f>'将来負担比率（分子）の構造'!J$42</f>
        <v>534</v>
      </c>
      <c r="F65" s="181"/>
      <c r="G65" s="181"/>
      <c r="H65" s="181">
        <f>'将来負担比率（分子）の構造'!K$42</f>
        <v>1023</v>
      </c>
      <c r="I65" s="181"/>
      <c r="J65" s="181"/>
      <c r="K65" s="181">
        <f>'将来負担比率（分子）の構造'!L$42</f>
        <v>1035</v>
      </c>
      <c r="L65" s="181"/>
      <c r="M65" s="181"/>
      <c r="N65" s="181">
        <f>'将来負担比率（分子）の構造'!M$42</f>
        <v>344</v>
      </c>
      <c r="O65" s="181"/>
      <c r="P65" s="181"/>
    </row>
    <row r="66" spans="1:16">
      <c r="A66" s="181" t="s">
        <v>31</v>
      </c>
      <c r="B66" s="181">
        <f>'将来負担比率（分子）の構造'!I$41</f>
        <v>7729</v>
      </c>
      <c r="C66" s="181"/>
      <c r="D66" s="181"/>
      <c r="E66" s="181">
        <f>'将来負担比率（分子）の構造'!J$41</f>
        <v>7646</v>
      </c>
      <c r="F66" s="181"/>
      <c r="G66" s="181"/>
      <c r="H66" s="181">
        <f>'将来負担比率（分子）の構造'!K$41</f>
        <v>7609</v>
      </c>
      <c r="I66" s="181"/>
      <c r="J66" s="181"/>
      <c r="K66" s="181">
        <f>'将来負担比率（分子）の構造'!L$41</f>
        <v>8157</v>
      </c>
      <c r="L66" s="181"/>
      <c r="M66" s="181"/>
      <c r="N66" s="181">
        <f>'将来負担比率（分子）の構造'!M$41</f>
        <v>8594</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1913</v>
      </c>
      <c r="C72" s="185">
        <f>基金残高に係る経年分析!G55</f>
        <v>1745</v>
      </c>
      <c r="D72" s="185">
        <f>基金残高に係る経年分析!H55</f>
        <v>1404</v>
      </c>
    </row>
    <row r="73" spans="1:16">
      <c r="A73" s="184" t="s">
        <v>78</v>
      </c>
      <c r="B73" s="185">
        <f>基金残高に係る経年分析!F56</f>
        <v>541</v>
      </c>
      <c r="C73" s="185">
        <f>基金残高に係る経年分析!G56</f>
        <v>432</v>
      </c>
      <c r="D73" s="185">
        <f>基金残高に係る経年分析!H56</f>
        <v>433</v>
      </c>
    </row>
    <row r="74" spans="1:16">
      <c r="A74" s="184" t="s">
        <v>79</v>
      </c>
      <c r="B74" s="185">
        <f>基金残高に係る経年分析!F57</f>
        <v>2059</v>
      </c>
      <c r="C74" s="185">
        <f>基金残高に係る経年分析!G57</f>
        <v>2077</v>
      </c>
      <c r="D74" s="185">
        <f>基金残高に係る経年分析!H57</f>
        <v>1973</v>
      </c>
    </row>
  </sheetData>
  <sheetProtection algorithmName="SHA-512" hashValue="4UudIOlXiVI2ruSpl8dWWr2v8sBrae29USUXfEDi3grZBrjPQwhUihtl+qF6824fczYLtbzSybGHZJ6Xw07wRg==" saltValue="EpdRv640RvDUJFtV6NQX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c r="B5" s="708" t="s">
        <v>225</v>
      </c>
      <c r="C5" s="709"/>
      <c r="D5" s="709"/>
      <c r="E5" s="709"/>
      <c r="F5" s="709"/>
      <c r="G5" s="709"/>
      <c r="H5" s="709"/>
      <c r="I5" s="709"/>
      <c r="J5" s="709"/>
      <c r="K5" s="709"/>
      <c r="L5" s="709"/>
      <c r="M5" s="709"/>
      <c r="N5" s="709"/>
      <c r="O5" s="709"/>
      <c r="P5" s="709"/>
      <c r="Q5" s="710"/>
      <c r="R5" s="697">
        <v>3463287</v>
      </c>
      <c r="S5" s="698"/>
      <c r="T5" s="698"/>
      <c r="U5" s="698"/>
      <c r="V5" s="698"/>
      <c r="W5" s="698"/>
      <c r="X5" s="698"/>
      <c r="Y5" s="741"/>
      <c r="Z5" s="759">
        <v>23.4</v>
      </c>
      <c r="AA5" s="759"/>
      <c r="AB5" s="759"/>
      <c r="AC5" s="759"/>
      <c r="AD5" s="760">
        <v>3392034</v>
      </c>
      <c r="AE5" s="760"/>
      <c r="AF5" s="760"/>
      <c r="AG5" s="760"/>
      <c r="AH5" s="760"/>
      <c r="AI5" s="760"/>
      <c r="AJ5" s="760"/>
      <c r="AK5" s="760"/>
      <c r="AL5" s="742">
        <v>50.9</v>
      </c>
      <c r="AM5" s="713"/>
      <c r="AN5" s="713"/>
      <c r="AO5" s="743"/>
      <c r="AP5" s="708" t="s">
        <v>226</v>
      </c>
      <c r="AQ5" s="709"/>
      <c r="AR5" s="709"/>
      <c r="AS5" s="709"/>
      <c r="AT5" s="709"/>
      <c r="AU5" s="709"/>
      <c r="AV5" s="709"/>
      <c r="AW5" s="709"/>
      <c r="AX5" s="709"/>
      <c r="AY5" s="709"/>
      <c r="AZ5" s="709"/>
      <c r="BA5" s="709"/>
      <c r="BB5" s="709"/>
      <c r="BC5" s="709"/>
      <c r="BD5" s="709"/>
      <c r="BE5" s="709"/>
      <c r="BF5" s="710"/>
      <c r="BG5" s="642">
        <v>3392034</v>
      </c>
      <c r="BH5" s="643"/>
      <c r="BI5" s="643"/>
      <c r="BJ5" s="643"/>
      <c r="BK5" s="643"/>
      <c r="BL5" s="643"/>
      <c r="BM5" s="643"/>
      <c r="BN5" s="644"/>
      <c r="BO5" s="675">
        <v>97.9</v>
      </c>
      <c r="BP5" s="675"/>
      <c r="BQ5" s="675"/>
      <c r="BR5" s="675"/>
      <c r="BS5" s="676">
        <v>6947</v>
      </c>
      <c r="BT5" s="676"/>
      <c r="BU5" s="676"/>
      <c r="BV5" s="676"/>
      <c r="BW5" s="676"/>
      <c r="BX5" s="676"/>
      <c r="BY5" s="676"/>
      <c r="BZ5" s="676"/>
      <c r="CA5" s="676"/>
      <c r="CB5" s="730"/>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c r="B6" s="639" t="s">
        <v>230</v>
      </c>
      <c r="C6" s="640"/>
      <c r="D6" s="640"/>
      <c r="E6" s="640"/>
      <c r="F6" s="640"/>
      <c r="G6" s="640"/>
      <c r="H6" s="640"/>
      <c r="I6" s="640"/>
      <c r="J6" s="640"/>
      <c r="K6" s="640"/>
      <c r="L6" s="640"/>
      <c r="M6" s="640"/>
      <c r="N6" s="640"/>
      <c r="O6" s="640"/>
      <c r="P6" s="640"/>
      <c r="Q6" s="641"/>
      <c r="R6" s="642">
        <v>104427</v>
      </c>
      <c r="S6" s="643"/>
      <c r="T6" s="643"/>
      <c r="U6" s="643"/>
      <c r="V6" s="643"/>
      <c r="W6" s="643"/>
      <c r="X6" s="643"/>
      <c r="Y6" s="644"/>
      <c r="Z6" s="675">
        <v>0.7</v>
      </c>
      <c r="AA6" s="675"/>
      <c r="AB6" s="675"/>
      <c r="AC6" s="675"/>
      <c r="AD6" s="676">
        <v>104427</v>
      </c>
      <c r="AE6" s="676"/>
      <c r="AF6" s="676"/>
      <c r="AG6" s="676"/>
      <c r="AH6" s="676"/>
      <c r="AI6" s="676"/>
      <c r="AJ6" s="676"/>
      <c r="AK6" s="676"/>
      <c r="AL6" s="645">
        <v>1.6</v>
      </c>
      <c r="AM6" s="646"/>
      <c r="AN6" s="646"/>
      <c r="AO6" s="677"/>
      <c r="AP6" s="639" t="s">
        <v>231</v>
      </c>
      <c r="AQ6" s="640"/>
      <c r="AR6" s="640"/>
      <c r="AS6" s="640"/>
      <c r="AT6" s="640"/>
      <c r="AU6" s="640"/>
      <c r="AV6" s="640"/>
      <c r="AW6" s="640"/>
      <c r="AX6" s="640"/>
      <c r="AY6" s="640"/>
      <c r="AZ6" s="640"/>
      <c r="BA6" s="640"/>
      <c r="BB6" s="640"/>
      <c r="BC6" s="640"/>
      <c r="BD6" s="640"/>
      <c r="BE6" s="640"/>
      <c r="BF6" s="641"/>
      <c r="BG6" s="642">
        <v>3392034</v>
      </c>
      <c r="BH6" s="643"/>
      <c r="BI6" s="643"/>
      <c r="BJ6" s="643"/>
      <c r="BK6" s="643"/>
      <c r="BL6" s="643"/>
      <c r="BM6" s="643"/>
      <c r="BN6" s="644"/>
      <c r="BO6" s="675">
        <v>97.9</v>
      </c>
      <c r="BP6" s="675"/>
      <c r="BQ6" s="675"/>
      <c r="BR6" s="675"/>
      <c r="BS6" s="676">
        <v>6947</v>
      </c>
      <c r="BT6" s="676"/>
      <c r="BU6" s="676"/>
      <c r="BV6" s="676"/>
      <c r="BW6" s="676"/>
      <c r="BX6" s="676"/>
      <c r="BY6" s="676"/>
      <c r="BZ6" s="676"/>
      <c r="CA6" s="676"/>
      <c r="CB6" s="730"/>
      <c r="CD6" s="700" t="s">
        <v>232</v>
      </c>
      <c r="CE6" s="701"/>
      <c r="CF6" s="701"/>
      <c r="CG6" s="701"/>
      <c r="CH6" s="701"/>
      <c r="CI6" s="701"/>
      <c r="CJ6" s="701"/>
      <c r="CK6" s="701"/>
      <c r="CL6" s="701"/>
      <c r="CM6" s="701"/>
      <c r="CN6" s="701"/>
      <c r="CO6" s="701"/>
      <c r="CP6" s="701"/>
      <c r="CQ6" s="702"/>
      <c r="CR6" s="642">
        <v>143545</v>
      </c>
      <c r="CS6" s="643"/>
      <c r="CT6" s="643"/>
      <c r="CU6" s="643"/>
      <c r="CV6" s="643"/>
      <c r="CW6" s="643"/>
      <c r="CX6" s="643"/>
      <c r="CY6" s="644"/>
      <c r="CZ6" s="742">
        <v>1</v>
      </c>
      <c r="DA6" s="713"/>
      <c r="DB6" s="713"/>
      <c r="DC6" s="745"/>
      <c r="DD6" s="648" t="s">
        <v>233</v>
      </c>
      <c r="DE6" s="643"/>
      <c r="DF6" s="643"/>
      <c r="DG6" s="643"/>
      <c r="DH6" s="643"/>
      <c r="DI6" s="643"/>
      <c r="DJ6" s="643"/>
      <c r="DK6" s="643"/>
      <c r="DL6" s="643"/>
      <c r="DM6" s="643"/>
      <c r="DN6" s="643"/>
      <c r="DO6" s="643"/>
      <c r="DP6" s="644"/>
      <c r="DQ6" s="648">
        <v>143545</v>
      </c>
      <c r="DR6" s="643"/>
      <c r="DS6" s="643"/>
      <c r="DT6" s="643"/>
      <c r="DU6" s="643"/>
      <c r="DV6" s="643"/>
      <c r="DW6" s="643"/>
      <c r="DX6" s="643"/>
      <c r="DY6" s="643"/>
      <c r="DZ6" s="643"/>
      <c r="EA6" s="643"/>
      <c r="EB6" s="643"/>
      <c r="EC6" s="688"/>
    </row>
    <row r="7" spans="2:143" ht="11.25" customHeight="1">
      <c r="B7" s="639" t="s">
        <v>234</v>
      </c>
      <c r="C7" s="640"/>
      <c r="D7" s="640"/>
      <c r="E7" s="640"/>
      <c r="F7" s="640"/>
      <c r="G7" s="640"/>
      <c r="H7" s="640"/>
      <c r="I7" s="640"/>
      <c r="J7" s="640"/>
      <c r="K7" s="640"/>
      <c r="L7" s="640"/>
      <c r="M7" s="640"/>
      <c r="N7" s="640"/>
      <c r="O7" s="640"/>
      <c r="P7" s="640"/>
      <c r="Q7" s="641"/>
      <c r="R7" s="642">
        <v>5145</v>
      </c>
      <c r="S7" s="643"/>
      <c r="T7" s="643"/>
      <c r="U7" s="643"/>
      <c r="V7" s="643"/>
      <c r="W7" s="643"/>
      <c r="X7" s="643"/>
      <c r="Y7" s="644"/>
      <c r="Z7" s="675">
        <v>0</v>
      </c>
      <c r="AA7" s="675"/>
      <c r="AB7" s="675"/>
      <c r="AC7" s="675"/>
      <c r="AD7" s="676">
        <v>5145</v>
      </c>
      <c r="AE7" s="676"/>
      <c r="AF7" s="676"/>
      <c r="AG7" s="676"/>
      <c r="AH7" s="676"/>
      <c r="AI7" s="676"/>
      <c r="AJ7" s="676"/>
      <c r="AK7" s="676"/>
      <c r="AL7" s="645">
        <v>0.1</v>
      </c>
      <c r="AM7" s="646"/>
      <c r="AN7" s="646"/>
      <c r="AO7" s="677"/>
      <c r="AP7" s="639" t="s">
        <v>235</v>
      </c>
      <c r="AQ7" s="640"/>
      <c r="AR7" s="640"/>
      <c r="AS7" s="640"/>
      <c r="AT7" s="640"/>
      <c r="AU7" s="640"/>
      <c r="AV7" s="640"/>
      <c r="AW7" s="640"/>
      <c r="AX7" s="640"/>
      <c r="AY7" s="640"/>
      <c r="AZ7" s="640"/>
      <c r="BA7" s="640"/>
      <c r="BB7" s="640"/>
      <c r="BC7" s="640"/>
      <c r="BD7" s="640"/>
      <c r="BE7" s="640"/>
      <c r="BF7" s="641"/>
      <c r="BG7" s="642">
        <v>1784525</v>
      </c>
      <c r="BH7" s="643"/>
      <c r="BI7" s="643"/>
      <c r="BJ7" s="643"/>
      <c r="BK7" s="643"/>
      <c r="BL7" s="643"/>
      <c r="BM7" s="643"/>
      <c r="BN7" s="644"/>
      <c r="BO7" s="675">
        <v>51.5</v>
      </c>
      <c r="BP7" s="675"/>
      <c r="BQ7" s="675"/>
      <c r="BR7" s="675"/>
      <c r="BS7" s="676">
        <v>6947</v>
      </c>
      <c r="BT7" s="676"/>
      <c r="BU7" s="676"/>
      <c r="BV7" s="676"/>
      <c r="BW7" s="676"/>
      <c r="BX7" s="676"/>
      <c r="BY7" s="676"/>
      <c r="BZ7" s="676"/>
      <c r="CA7" s="676"/>
      <c r="CB7" s="730"/>
      <c r="CD7" s="689" t="s">
        <v>236</v>
      </c>
      <c r="CE7" s="686"/>
      <c r="CF7" s="686"/>
      <c r="CG7" s="686"/>
      <c r="CH7" s="686"/>
      <c r="CI7" s="686"/>
      <c r="CJ7" s="686"/>
      <c r="CK7" s="686"/>
      <c r="CL7" s="686"/>
      <c r="CM7" s="686"/>
      <c r="CN7" s="686"/>
      <c r="CO7" s="686"/>
      <c r="CP7" s="686"/>
      <c r="CQ7" s="687"/>
      <c r="CR7" s="642">
        <v>4619782</v>
      </c>
      <c r="CS7" s="643"/>
      <c r="CT7" s="643"/>
      <c r="CU7" s="643"/>
      <c r="CV7" s="643"/>
      <c r="CW7" s="643"/>
      <c r="CX7" s="643"/>
      <c r="CY7" s="644"/>
      <c r="CZ7" s="675">
        <v>32</v>
      </c>
      <c r="DA7" s="675"/>
      <c r="DB7" s="675"/>
      <c r="DC7" s="675"/>
      <c r="DD7" s="648">
        <v>25231</v>
      </c>
      <c r="DE7" s="643"/>
      <c r="DF7" s="643"/>
      <c r="DG7" s="643"/>
      <c r="DH7" s="643"/>
      <c r="DI7" s="643"/>
      <c r="DJ7" s="643"/>
      <c r="DK7" s="643"/>
      <c r="DL7" s="643"/>
      <c r="DM7" s="643"/>
      <c r="DN7" s="643"/>
      <c r="DO7" s="643"/>
      <c r="DP7" s="644"/>
      <c r="DQ7" s="648">
        <v>1342500</v>
      </c>
      <c r="DR7" s="643"/>
      <c r="DS7" s="643"/>
      <c r="DT7" s="643"/>
      <c r="DU7" s="643"/>
      <c r="DV7" s="643"/>
      <c r="DW7" s="643"/>
      <c r="DX7" s="643"/>
      <c r="DY7" s="643"/>
      <c r="DZ7" s="643"/>
      <c r="EA7" s="643"/>
      <c r="EB7" s="643"/>
      <c r="EC7" s="688"/>
    </row>
    <row r="8" spans="2:143" ht="11.25" customHeight="1">
      <c r="B8" s="639" t="s">
        <v>237</v>
      </c>
      <c r="C8" s="640"/>
      <c r="D8" s="640"/>
      <c r="E8" s="640"/>
      <c r="F8" s="640"/>
      <c r="G8" s="640"/>
      <c r="H8" s="640"/>
      <c r="I8" s="640"/>
      <c r="J8" s="640"/>
      <c r="K8" s="640"/>
      <c r="L8" s="640"/>
      <c r="M8" s="640"/>
      <c r="N8" s="640"/>
      <c r="O8" s="640"/>
      <c r="P8" s="640"/>
      <c r="Q8" s="641"/>
      <c r="R8" s="642">
        <v>28830</v>
      </c>
      <c r="S8" s="643"/>
      <c r="T8" s="643"/>
      <c r="U8" s="643"/>
      <c r="V8" s="643"/>
      <c r="W8" s="643"/>
      <c r="X8" s="643"/>
      <c r="Y8" s="644"/>
      <c r="Z8" s="675">
        <v>0.2</v>
      </c>
      <c r="AA8" s="675"/>
      <c r="AB8" s="675"/>
      <c r="AC8" s="675"/>
      <c r="AD8" s="676">
        <v>28830</v>
      </c>
      <c r="AE8" s="676"/>
      <c r="AF8" s="676"/>
      <c r="AG8" s="676"/>
      <c r="AH8" s="676"/>
      <c r="AI8" s="676"/>
      <c r="AJ8" s="676"/>
      <c r="AK8" s="676"/>
      <c r="AL8" s="645">
        <v>0.4</v>
      </c>
      <c r="AM8" s="646"/>
      <c r="AN8" s="646"/>
      <c r="AO8" s="677"/>
      <c r="AP8" s="639" t="s">
        <v>238</v>
      </c>
      <c r="AQ8" s="640"/>
      <c r="AR8" s="640"/>
      <c r="AS8" s="640"/>
      <c r="AT8" s="640"/>
      <c r="AU8" s="640"/>
      <c r="AV8" s="640"/>
      <c r="AW8" s="640"/>
      <c r="AX8" s="640"/>
      <c r="AY8" s="640"/>
      <c r="AZ8" s="640"/>
      <c r="BA8" s="640"/>
      <c r="BB8" s="640"/>
      <c r="BC8" s="640"/>
      <c r="BD8" s="640"/>
      <c r="BE8" s="640"/>
      <c r="BF8" s="641"/>
      <c r="BG8" s="642">
        <v>53232</v>
      </c>
      <c r="BH8" s="643"/>
      <c r="BI8" s="643"/>
      <c r="BJ8" s="643"/>
      <c r="BK8" s="643"/>
      <c r="BL8" s="643"/>
      <c r="BM8" s="643"/>
      <c r="BN8" s="644"/>
      <c r="BO8" s="675">
        <v>1.5</v>
      </c>
      <c r="BP8" s="675"/>
      <c r="BQ8" s="675"/>
      <c r="BR8" s="675"/>
      <c r="BS8" s="648" t="s">
        <v>233</v>
      </c>
      <c r="BT8" s="643"/>
      <c r="BU8" s="643"/>
      <c r="BV8" s="643"/>
      <c r="BW8" s="643"/>
      <c r="BX8" s="643"/>
      <c r="BY8" s="643"/>
      <c r="BZ8" s="643"/>
      <c r="CA8" s="643"/>
      <c r="CB8" s="688"/>
      <c r="CD8" s="689" t="s">
        <v>239</v>
      </c>
      <c r="CE8" s="686"/>
      <c r="CF8" s="686"/>
      <c r="CG8" s="686"/>
      <c r="CH8" s="686"/>
      <c r="CI8" s="686"/>
      <c r="CJ8" s="686"/>
      <c r="CK8" s="686"/>
      <c r="CL8" s="686"/>
      <c r="CM8" s="686"/>
      <c r="CN8" s="686"/>
      <c r="CO8" s="686"/>
      <c r="CP8" s="686"/>
      <c r="CQ8" s="687"/>
      <c r="CR8" s="642">
        <v>3438330</v>
      </c>
      <c r="CS8" s="643"/>
      <c r="CT8" s="643"/>
      <c r="CU8" s="643"/>
      <c r="CV8" s="643"/>
      <c r="CW8" s="643"/>
      <c r="CX8" s="643"/>
      <c r="CY8" s="644"/>
      <c r="CZ8" s="675">
        <v>23.8</v>
      </c>
      <c r="DA8" s="675"/>
      <c r="DB8" s="675"/>
      <c r="DC8" s="675"/>
      <c r="DD8" s="648">
        <v>3465</v>
      </c>
      <c r="DE8" s="643"/>
      <c r="DF8" s="643"/>
      <c r="DG8" s="643"/>
      <c r="DH8" s="643"/>
      <c r="DI8" s="643"/>
      <c r="DJ8" s="643"/>
      <c r="DK8" s="643"/>
      <c r="DL8" s="643"/>
      <c r="DM8" s="643"/>
      <c r="DN8" s="643"/>
      <c r="DO8" s="643"/>
      <c r="DP8" s="644"/>
      <c r="DQ8" s="648">
        <v>1836139</v>
      </c>
      <c r="DR8" s="643"/>
      <c r="DS8" s="643"/>
      <c r="DT8" s="643"/>
      <c r="DU8" s="643"/>
      <c r="DV8" s="643"/>
      <c r="DW8" s="643"/>
      <c r="DX8" s="643"/>
      <c r="DY8" s="643"/>
      <c r="DZ8" s="643"/>
      <c r="EA8" s="643"/>
      <c r="EB8" s="643"/>
      <c r="EC8" s="688"/>
    </row>
    <row r="9" spans="2:143" ht="11.25" customHeight="1">
      <c r="B9" s="639" t="s">
        <v>240</v>
      </c>
      <c r="C9" s="640"/>
      <c r="D9" s="640"/>
      <c r="E9" s="640"/>
      <c r="F9" s="640"/>
      <c r="G9" s="640"/>
      <c r="H9" s="640"/>
      <c r="I9" s="640"/>
      <c r="J9" s="640"/>
      <c r="K9" s="640"/>
      <c r="L9" s="640"/>
      <c r="M9" s="640"/>
      <c r="N9" s="640"/>
      <c r="O9" s="640"/>
      <c r="P9" s="640"/>
      <c r="Q9" s="641"/>
      <c r="R9" s="642">
        <v>33290</v>
      </c>
      <c r="S9" s="643"/>
      <c r="T9" s="643"/>
      <c r="U9" s="643"/>
      <c r="V9" s="643"/>
      <c r="W9" s="643"/>
      <c r="X9" s="643"/>
      <c r="Y9" s="644"/>
      <c r="Z9" s="675">
        <v>0.2</v>
      </c>
      <c r="AA9" s="675"/>
      <c r="AB9" s="675"/>
      <c r="AC9" s="675"/>
      <c r="AD9" s="676">
        <v>33290</v>
      </c>
      <c r="AE9" s="676"/>
      <c r="AF9" s="676"/>
      <c r="AG9" s="676"/>
      <c r="AH9" s="676"/>
      <c r="AI9" s="676"/>
      <c r="AJ9" s="676"/>
      <c r="AK9" s="676"/>
      <c r="AL9" s="645">
        <v>0.5</v>
      </c>
      <c r="AM9" s="646"/>
      <c r="AN9" s="646"/>
      <c r="AO9" s="677"/>
      <c r="AP9" s="639" t="s">
        <v>241</v>
      </c>
      <c r="AQ9" s="640"/>
      <c r="AR9" s="640"/>
      <c r="AS9" s="640"/>
      <c r="AT9" s="640"/>
      <c r="AU9" s="640"/>
      <c r="AV9" s="640"/>
      <c r="AW9" s="640"/>
      <c r="AX9" s="640"/>
      <c r="AY9" s="640"/>
      <c r="AZ9" s="640"/>
      <c r="BA9" s="640"/>
      <c r="BB9" s="640"/>
      <c r="BC9" s="640"/>
      <c r="BD9" s="640"/>
      <c r="BE9" s="640"/>
      <c r="BF9" s="641"/>
      <c r="BG9" s="642">
        <v>1638606</v>
      </c>
      <c r="BH9" s="643"/>
      <c r="BI9" s="643"/>
      <c r="BJ9" s="643"/>
      <c r="BK9" s="643"/>
      <c r="BL9" s="643"/>
      <c r="BM9" s="643"/>
      <c r="BN9" s="644"/>
      <c r="BO9" s="675">
        <v>47.3</v>
      </c>
      <c r="BP9" s="675"/>
      <c r="BQ9" s="675"/>
      <c r="BR9" s="675"/>
      <c r="BS9" s="648" t="s">
        <v>242</v>
      </c>
      <c r="BT9" s="643"/>
      <c r="BU9" s="643"/>
      <c r="BV9" s="643"/>
      <c r="BW9" s="643"/>
      <c r="BX9" s="643"/>
      <c r="BY9" s="643"/>
      <c r="BZ9" s="643"/>
      <c r="CA9" s="643"/>
      <c r="CB9" s="688"/>
      <c r="CD9" s="689" t="s">
        <v>243</v>
      </c>
      <c r="CE9" s="686"/>
      <c r="CF9" s="686"/>
      <c r="CG9" s="686"/>
      <c r="CH9" s="686"/>
      <c r="CI9" s="686"/>
      <c r="CJ9" s="686"/>
      <c r="CK9" s="686"/>
      <c r="CL9" s="686"/>
      <c r="CM9" s="686"/>
      <c r="CN9" s="686"/>
      <c r="CO9" s="686"/>
      <c r="CP9" s="686"/>
      <c r="CQ9" s="687"/>
      <c r="CR9" s="642">
        <v>1052094</v>
      </c>
      <c r="CS9" s="643"/>
      <c r="CT9" s="643"/>
      <c r="CU9" s="643"/>
      <c r="CV9" s="643"/>
      <c r="CW9" s="643"/>
      <c r="CX9" s="643"/>
      <c r="CY9" s="644"/>
      <c r="CZ9" s="675">
        <v>7.3</v>
      </c>
      <c r="DA9" s="675"/>
      <c r="DB9" s="675"/>
      <c r="DC9" s="675"/>
      <c r="DD9" s="648">
        <v>25306</v>
      </c>
      <c r="DE9" s="643"/>
      <c r="DF9" s="643"/>
      <c r="DG9" s="643"/>
      <c r="DH9" s="643"/>
      <c r="DI9" s="643"/>
      <c r="DJ9" s="643"/>
      <c r="DK9" s="643"/>
      <c r="DL9" s="643"/>
      <c r="DM9" s="643"/>
      <c r="DN9" s="643"/>
      <c r="DO9" s="643"/>
      <c r="DP9" s="644"/>
      <c r="DQ9" s="648">
        <v>959799</v>
      </c>
      <c r="DR9" s="643"/>
      <c r="DS9" s="643"/>
      <c r="DT9" s="643"/>
      <c r="DU9" s="643"/>
      <c r="DV9" s="643"/>
      <c r="DW9" s="643"/>
      <c r="DX9" s="643"/>
      <c r="DY9" s="643"/>
      <c r="DZ9" s="643"/>
      <c r="EA9" s="643"/>
      <c r="EB9" s="643"/>
      <c r="EC9" s="688"/>
    </row>
    <row r="10" spans="2:143" ht="11.25" customHeight="1">
      <c r="B10" s="639" t="s">
        <v>244</v>
      </c>
      <c r="C10" s="640"/>
      <c r="D10" s="640"/>
      <c r="E10" s="640"/>
      <c r="F10" s="640"/>
      <c r="G10" s="640"/>
      <c r="H10" s="640"/>
      <c r="I10" s="640"/>
      <c r="J10" s="640"/>
      <c r="K10" s="640"/>
      <c r="L10" s="640"/>
      <c r="M10" s="640"/>
      <c r="N10" s="640"/>
      <c r="O10" s="640"/>
      <c r="P10" s="640"/>
      <c r="Q10" s="641"/>
      <c r="R10" s="642" t="s">
        <v>242</v>
      </c>
      <c r="S10" s="643"/>
      <c r="T10" s="643"/>
      <c r="U10" s="643"/>
      <c r="V10" s="643"/>
      <c r="W10" s="643"/>
      <c r="X10" s="643"/>
      <c r="Y10" s="644"/>
      <c r="Z10" s="675" t="s">
        <v>242</v>
      </c>
      <c r="AA10" s="675"/>
      <c r="AB10" s="675"/>
      <c r="AC10" s="675"/>
      <c r="AD10" s="676" t="s">
        <v>233</v>
      </c>
      <c r="AE10" s="676"/>
      <c r="AF10" s="676"/>
      <c r="AG10" s="676"/>
      <c r="AH10" s="676"/>
      <c r="AI10" s="676"/>
      <c r="AJ10" s="676"/>
      <c r="AK10" s="676"/>
      <c r="AL10" s="645" t="s">
        <v>233</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60033</v>
      </c>
      <c r="BH10" s="643"/>
      <c r="BI10" s="643"/>
      <c r="BJ10" s="643"/>
      <c r="BK10" s="643"/>
      <c r="BL10" s="643"/>
      <c r="BM10" s="643"/>
      <c r="BN10" s="644"/>
      <c r="BO10" s="675">
        <v>1.7</v>
      </c>
      <c r="BP10" s="675"/>
      <c r="BQ10" s="675"/>
      <c r="BR10" s="675"/>
      <c r="BS10" s="648" t="s">
        <v>242</v>
      </c>
      <c r="BT10" s="643"/>
      <c r="BU10" s="643"/>
      <c r="BV10" s="643"/>
      <c r="BW10" s="643"/>
      <c r="BX10" s="643"/>
      <c r="BY10" s="643"/>
      <c r="BZ10" s="643"/>
      <c r="CA10" s="643"/>
      <c r="CB10" s="688"/>
      <c r="CD10" s="689" t="s">
        <v>246</v>
      </c>
      <c r="CE10" s="686"/>
      <c r="CF10" s="686"/>
      <c r="CG10" s="686"/>
      <c r="CH10" s="686"/>
      <c r="CI10" s="686"/>
      <c r="CJ10" s="686"/>
      <c r="CK10" s="686"/>
      <c r="CL10" s="686"/>
      <c r="CM10" s="686"/>
      <c r="CN10" s="686"/>
      <c r="CO10" s="686"/>
      <c r="CP10" s="686"/>
      <c r="CQ10" s="687"/>
      <c r="CR10" s="642">
        <v>16993</v>
      </c>
      <c r="CS10" s="643"/>
      <c r="CT10" s="643"/>
      <c r="CU10" s="643"/>
      <c r="CV10" s="643"/>
      <c r="CW10" s="643"/>
      <c r="CX10" s="643"/>
      <c r="CY10" s="644"/>
      <c r="CZ10" s="675">
        <v>0.1</v>
      </c>
      <c r="DA10" s="675"/>
      <c r="DB10" s="675"/>
      <c r="DC10" s="675"/>
      <c r="DD10" s="648" t="s">
        <v>242</v>
      </c>
      <c r="DE10" s="643"/>
      <c r="DF10" s="643"/>
      <c r="DG10" s="643"/>
      <c r="DH10" s="643"/>
      <c r="DI10" s="643"/>
      <c r="DJ10" s="643"/>
      <c r="DK10" s="643"/>
      <c r="DL10" s="643"/>
      <c r="DM10" s="643"/>
      <c r="DN10" s="643"/>
      <c r="DO10" s="643"/>
      <c r="DP10" s="644"/>
      <c r="DQ10" s="648">
        <v>16993</v>
      </c>
      <c r="DR10" s="643"/>
      <c r="DS10" s="643"/>
      <c r="DT10" s="643"/>
      <c r="DU10" s="643"/>
      <c r="DV10" s="643"/>
      <c r="DW10" s="643"/>
      <c r="DX10" s="643"/>
      <c r="DY10" s="643"/>
      <c r="DZ10" s="643"/>
      <c r="EA10" s="643"/>
      <c r="EB10" s="643"/>
      <c r="EC10" s="688"/>
    </row>
    <row r="11" spans="2:143" ht="11.25" customHeight="1">
      <c r="B11" s="639" t="s">
        <v>247</v>
      </c>
      <c r="C11" s="640"/>
      <c r="D11" s="640"/>
      <c r="E11" s="640"/>
      <c r="F11" s="640"/>
      <c r="G11" s="640"/>
      <c r="H11" s="640"/>
      <c r="I11" s="640"/>
      <c r="J11" s="640"/>
      <c r="K11" s="640"/>
      <c r="L11" s="640"/>
      <c r="M11" s="640"/>
      <c r="N11" s="640"/>
      <c r="O11" s="640"/>
      <c r="P11" s="640"/>
      <c r="Q11" s="641"/>
      <c r="R11" s="642">
        <v>570122</v>
      </c>
      <c r="S11" s="643"/>
      <c r="T11" s="643"/>
      <c r="U11" s="643"/>
      <c r="V11" s="643"/>
      <c r="W11" s="643"/>
      <c r="X11" s="643"/>
      <c r="Y11" s="644"/>
      <c r="Z11" s="645">
        <v>3.9</v>
      </c>
      <c r="AA11" s="646"/>
      <c r="AB11" s="646"/>
      <c r="AC11" s="647"/>
      <c r="AD11" s="648">
        <v>570122</v>
      </c>
      <c r="AE11" s="643"/>
      <c r="AF11" s="643"/>
      <c r="AG11" s="643"/>
      <c r="AH11" s="643"/>
      <c r="AI11" s="643"/>
      <c r="AJ11" s="643"/>
      <c r="AK11" s="644"/>
      <c r="AL11" s="645">
        <v>8.6</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32654</v>
      </c>
      <c r="BH11" s="643"/>
      <c r="BI11" s="643"/>
      <c r="BJ11" s="643"/>
      <c r="BK11" s="643"/>
      <c r="BL11" s="643"/>
      <c r="BM11" s="643"/>
      <c r="BN11" s="644"/>
      <c r="BO11" s="675">
        <v>0.9</v>
      </c>
      <c r="BP11" s="675"/>
      <c r="BQ11" s="675"/>
      <c r="BR11" s="675"/>
      <c r="BS11" s="648">
        <v>6947</v>
      </c>
      <c r="BT11" s="643"/>
      <c r="BU11" s="643"/>
      <c r="BV11" s="643"/>
      <c r="BW11" s="643"/>
      <c r="BX11" s="643"/>
      <c r="BY11" s="643"/>
      <c r="BZ11" s="643"/>
      <c r="CA11" s="643"/>
      <c r="CB11" s="688"/>
      <c r="CD11" s="689" t="s">
        <v>249</v>
      </c>
      <c r="CE11" s="686"/>
      <c r="CF11" s="686"/>
      <c r="CG11" s="686"/>
      <c r="CH11" s="686"/>
      <c r="CI11" s="686"/>
      <c r="CJ11" s="686"/>
      <c r="CK11" s="686"/>
      <c r="CL11" s="686"/>
      <c r="CM11" s="686"/>
      <c r="CN11" s="686"/>
      <c r="CO11" s="686"/>
      <c r="CP11" s="686"/>
      <c r="CQ11" s="687"/>
      <c r="CR11" s="642">
        <v>876868</v>
      </c>
      <c r="CS11" s="643"/>
      <c r="CT11" s="643"/>
      <c r="CU11" s="643"/>
      <c r="CV11" s="643"/>
      <c r="CW11" s="643"/>
      <c r="CX11" s="643"/>
      <c r="CY11" s="644"/>
      <c r="CZ11" s="675">
        <v>6.1</v>
      </c>
      <c r="DA11" s="675"/>
      <c r="DB11" s="675"/>
      <c r="DC11" s="675"/>
      <c r="DD11" s="648">
        <v>644057</v>
      </c>
      <c r="DE11" s="643"/>
      <c r="DF11" s="643"/>
      <c r="DG11" s="643"/>
      <c r="DH11" s="643"/>
      <c r="DI11" s="643"/>
      <c r="DJ11" s="643"/>
      <c r="DK11" s="643"/>
      <c r="DL11" s="643"/>
      <c r="DM11" s="643"/>
      <c r="DN11" s="643"/>
      <c r="DO11" s="643"/>
      <c r="DP11" s="644"/>
      <c r="DQ11" s="648">
        <v>193275</v>
      </c>
      <c r="DR11" s="643"/>
      <c r="DS11" s="643"/>
      <c r="DT11" s="643"/>
      <c r="DU11" s="643"/>
      <c r="DV11" s="643"/>
      <c r="DW11" s="643"/>
      <c r="DX11" s="643"/>
      <c r="DY11" s="643"/>
      <c r="DZ11" s="643"/>
      <c r="EA11" s="643"/>
      <c r="EB11" s="643"/>
      <c r="EC11" s="688"/>
    </row>
    <row r="12" spans="2:143" ht="11.25" customHeight="1">
      <c r="B12" s="639" t="s">
        <v>250</v>
      </c>
      <c r="C12" s="640"/>
      <c r="D12" s="640"/>
      <c r="E12" s="640"/>
      <c r="F12" s="640"/>
      <c r="G12" s="640"/>
      <c r="H12" s="640"/>
      <c r="I12" s="640"/>
      <c r="J12" s="640"/>
      <c r="K12" s="640"/>
      <c r="L12" s="640"/>
      <c r="M12" s="640"/>
      <c r="N12" s="640"/>
      <c r="O12" s="640"/>
      <c r="P12" s="640"/>
      <c r="Q12" s="641"/>
      <c r="R12" s="642">
        <v>49501</v>
      </c>
      <c r="S12" s="643"/>
      <c r="T12" s="643"/>
      <c r="U12" s="643"/>
      <c r="V12" s="643"/>
      <c r="W12" s="643"/>
      <c r="X12" s="643"/>
      <c r="Y12" s="644"/>
      <c r="Z12" s="675">
        <v>0.3</v>
      </c>
      <c r="AA12" s="675"/>
      <c r="AB12" s="675"/>
      <c r="AC12" s="675"/>
      <c r="AD12" s="676">
        <v>49501</v>
      </c>
      <c r="AE12" s="676"/>
      <c r="AF12" s="676"/>
      <c r="AG12" s="676"/>
      <c r="AH12" s="676"/>
      <c r="AI12" s="676"/>
      <c r="AJ12" s="676"/>
      <c r="AK12" s="676"/>
      <c r="AL12" s="645">
        <v>0.7</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1400986</v>
      </c>
      <c r="BH12" s="643"/>
      <c r="BI12" s="643"/>
      <c r="BJ12" s="643"/>
      <c r="BK12" s="643"/>
      <c r="BL12" s="643"/>
      <c r="BM12" s="643"/>
      <c r="BN12" s="644"/>
      <c r="BO12" s="675">
        <v>40.5</v>
      </c>
      <c r="BP12" s="675"/>
      <c r="BQ12" s="675"/>
      <c r="BR12" s="675"/>
      <c r="BS12" s="648" t="s">
        <v>242</v>
      </c>
      <c r="BT12" s="643"/>
      <c r="BU12" s="643"/>
      <c r="BV12" s="643"/>
      <c r="BW12" s="643"/>
      <c r="BX12" s="643"/>
      <c r="BY12" s="643"/>
      <c r="BZ12" s="643"/>
      <c r="CA12" s="643"/>
      <c r="CB12" s="688"/>
      <c r="CD12" s="689" t="s">
        <v>252</v>
      </c>
      <c r="CE12" s="686"/>
      <c r="CF12" s="686"/>
      <c r="CG12" s="686"/>
      <c r="CH12" s="686"/>
      <c r="CI12" s="686"/>
      <c r="CJ12" s="686"/>
      <c r="CK12" s="686"/>
      <c r="CL12" s="686"/>
      <c r="CM12" s="686"/>
      <c r="CN12" s="686"/>
      <c r="CO12" s="686"/>
      <c r="CP12" s="686"/>
      <c r="CQ12" s="687"/>
      <c r="CR12" s="642">
        <v>357397</v>
      </c>
      <c r="CS12" s="643"/>
      <c r="CT12" s="643"/>
      <c r="CU12" s="643"/>
      <c r="CV12" s="643"/>
      <c r="CW12" s="643"/>
      <c r="CX12" s="643"/>
      <c r="CY12" s="644"/>
      <c r="CZ12" s="675">
        <v>2.5</v>
      </c>
      <c r="DA12" s="675"/>
      <c r="DB12" s="675"/>
      <c r="DC12" s="675"/>
      <c r="DD12" s="648">
        <v>152458</v>
      </c>
      <c r="DE12" s="643"/>
      <c r="DF12" s="643"/>
      <c r="DG12" s="643"/>
      <c r="DH12" s="643"/>
      <c r="DI12" s="643"/>
      <c r="DJ12" s="643"/>
      <c r="DK12" s="643"/>
      <c r="DL12" s="643"/>
      <c r="DM12" s="643"/>
      <c r="DN12" s="643"/>
      <c r="DO12" s="643"/>
      <c r="DP12" s="644"/>
      <c r="DQ12" s="648">
        <v>247199</v>
      </c>
      <c r="DR12" s="643"/>
      <c r="DS12" s="643"/>
      <c r="DT12" s="643"/>
      <c r="DU12" s="643"/>
      <c r="DV12" s="643"/>
      <c r="DW12" s="643"/>
      <c r="DX12" s="643"/>
      <c r="DY12" s="643"/>
      <c r="DZ12" s="643"/>
      <c r="EA12" s="643"/>
      <c r="EB12" s="643"/>
      <c r="EC12" s="688"/>
    </row>
    <row r="13" spans="2:143" ht="11.25" customHeight="1">
      <c r="B13" s="639" t="s">
        <v>253</v>
      </c>
      <c r="C13" s="640"/>
      <c r="D13" s="640"/>
      <c r="E13" s="640"/>
      <c r="F13" s="640"/>
      <c r="G13" s="640"/>
      <c r="H13" s="640"/>
      <c r="I13" s="640"/>
      <c r="J13" s="640"/>
      <c r="K13" s="640"/>
      <c r="L13" s="640"/>
      <c r="M13" s="640"/>
      <c r="N13" s="640"/>
      <c r="O13" s="640"/>
      <c r="P13" s="640"/>
      <c r="Q13" s="641"/>
      <c r="R13" s="642" t="s">
        <v>233</v>
      </c>
      <c r="S13" s="643"/>
      <c r="T13" s="643"/>
      <c r="U13" s="643"/>
      <c r="V13" s="643"/>
      <c r="W13" s="643"/>
      <c r="X13" s="643"/>
      <c r="Y13" s="644"/>
      <c r="Z13" s="675" t="s">
        <v>233</v>
      </c>
      <c r="AA13" s="675"/>
      <c r="AB13" s="675"/>
      <c r="AC13" s="675"/>
      <c r="AD13" s="676" t="s">
        <v>233</v>
      </c>
      <c r="AE13" s="676"/>
      <c r="AF13" s="676"/>
      <c r="AG13" s="676"/>
      <c r="AH13" s="676"/>
      <c r="AI13" s="676"/>
      <c r="AJ13" s="676"/>
      <c r="AK13" s="676"/>
      <c r="AL13" s="645" t="s">
        <v>242</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1398860</v>
      </c>
      <c r="BH13" s="643"/>
      <c r="BI13" s="643"/>
      <c r="BJ13" s="643"/>
      <c r="BK13" s="643"/>
      <c r="BL13" s="643"/>
      <c r="BM13" s="643"/>
      <c r="BN13" s="644"/>
      <c r="BO13" s="675">
        <v>40.4</v>
      </c>
      <c r="BP13" s="675"/>
      <c r="BQ13" s="675"/>
      <c r="BR13" s="675"/>
      <c r="BS13" s="648" t="s">
        <v>233</v>
      </c>
      <c r="BT13" s="643"/>
      <c r="BU13" s="643"/>
      <c r="BV13" s="643"/>
      <c r="BW13" s="643"/>
      <c r="BX13" s="643"/>
      <c r="BY13" s="643"/>
      <c r="BZ13" s="643"/>
      <c r="CA13" s="643"/>
      <c r="CB13" s="688"/>
      <c r="CD13" s="689" t="s">
        <v>255</v>
      </c>
      <c r="CE13" s="686"/>
      <c r="CF13" s="686"/>
      <c r="CG13" s="686"/>
      <c r="CH13" s="686"/>
      <c r="CI13" s="686"/>
      <c r="CJ13" s="686"/>
      <c r="CK13" s="686"/>
      <c r="CL13" s="686"/>
      <c r="CM13" s="686"/>
      <c r="CN13" s="686"/>
      <c r="CO13" s="686"/>
      <c r="CP13" s="686"/>
      <c r="CQ13" s="687"/>
      <c r="CR13" s="642">
        <v>939310</v>
      </c>
      <c r="CS13" s="643"/>
      <c r="CT13" s="643"/>
      <c r="CU13" s="643"/>
      <c r="CV13" s="643"/>
      <c r="CW13" s="643"/>
      <c r="CX13" s="643"/>
      <c r="CY13" s="644"/>
      <c r="CZ13" s="675">
        <v>6.5</v>
      </c>
      <c r="DA13" s="675"/>
      <c r="DB13" s="675"/>
      <c r="DC13" s="675"/>
      <c r="DD13" s="648">
        <v>280268</v>
      </c>
      <c r="DE13" s="643"/>
      <c r="DF13" s="643"/>
      <c r="DG13" s="643"/>
      <c r="DH13" s="643"/>
      <c r="DI13" s="643"/>
      <c r="DJ13" s="643"/>
      <c r="DK13" s="643"/>
      <c r="DL13" s="643"/>
      <c r="DM13" s="643"/>
      <c r="DN13" s="643"/>
      <c r="DO13" s="643"/>
      <c r="DP13" s="644"/>
      <c r="DQ13" s="648">
        <v>700707</v>
      </c>
      <c r="DR13" s="643"/>
      <c r="DS13" s="643"/>
      <c r="DT13" s="643"/>
      <c r="DU13" s="643"/>
      <c r="DV13" s="643"/>
      <c r="DW13" s="643"/>
      <c r="DX13" s="643"/>
      <c r="DY13" s="643"/>
      <c r="DZ13" s="643"/>
      <c r="EA13" s="643"/>
      <c r="EB13" s="643"/>
      <c r="EC13" s="688"/>
    </row>
    <row r="14" spans="2:143" ht="11.25" customHeight="1">
      <c r="B14" s="639" t="s">
        <v>256</v>
      </c>
      <c r="C14" s="640"/>
      <c r="D14" s="640"/>
      <c r="E14" s="640"/>
      <c r="F14" s="640"/>
      <c r="G14" s="640"/>
      <c r="H14" s="640"/>
      <c r="I14" s="640"/>
      <c r="J14" s="640"/>
      <c r="K14" s="640"/>
      <c r="L14" s="640"/>
      <c r="M14" s="640"/>
      <c r="N14" s="640"/>
      <c r="O14" s="640"/>
      <c r="P14" s="640"/>
      <c r="Q14" s="641"/>
      <c r="R14" s="642">
        <v>6</v>
      </c>
      <c r="S14" s="643"/>
      <c r="T14" s="643"/>
      <c r="U14" s="643"/>
      <c r="V14" s="643"/>
      <c r="W14" s="643"/>
      <c r="X14" s="643"/>
      <c r="Y14" s="644"/>
      <c r="Z14" s="675">
        <v>0</v>
      </c>
      <c r="AA14" s="675"/>
      <c r="AB14" s="675"/>
      <c r="AC14" s="675"/>
      <c r="AD14" s="676">
        <v>6</v>
      </c>
      <c r="AE14" s="676"/>
      <c r="AF14" s="676"/>
      <c r="AG14" s="676"/>
      <c r="AH14" s="676"/>
      <c r="AI14" s="676"/>
      <c r="AJ14" s="676"/>
      <c r="AK14" s="676"/>
      <c r="AL14" s="645">
        <v>0</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71241</v>
      </c>
      <c r="BH14" s="643"/>
      <c r="BI14" s="643"/>
      <c r="BJ14" s="643"/>
      <c r="BK14" s="643"/>
      <c r="BL14" s="643"/>
      <c r="BM14" s="643"/>
      <c r="BN14" s="644"/>
      <c r="BO14" s="675">
        <v>2.1</v>
      </c>
      <c r="BP14" s="675"/>
      <c r="BQ14" s="675"/>
      <c r="BR14" s="675"/>
      <c r="BS14" s="648" t="s">
        <v>233</v>
      </c>
      <c r="BT14" s="643"/>
      <c r="BU14" s="643"/>
      <c r="BV14" s="643"/>
      <c r="BW14" s="643"/>
      <c r="BX14" s="643"/>
      <c r="BY14" s="643"/>
      <c r="BZ14" s="643"/>
      <c r="CA14" s="643"/>
      <c r="CB14" s="688"/>
      <c r="CD14" s="689" t="s">
        <v>258</v>
      </c>
      <c r="CE14" s="686"/>
      <c r="CF14" s="686"/>
      <c r="CG14" s="686"/>
      <c r="CH14" s="686"/>
      <c r="CI14" s="686"/>
      <c r="CJ14" s="686"/>
      <c r="CK14" s="686"/>
      <c r="CL14" s="686"/>
      <c r="CM14" s="686"/>
      <c r="CN14" s="686"/>
      <c r="CO14" s="686"/>
      <c r="CP14" s="686"/>
      <c r="CQ14" s="687"/>
      <c r="CR14" s="642">
        <v>572839</v>
      </c>
      <c r="CS14" s="643"/>
      <c r="CT14" s="643"/>
      <c r="CU14" s="643"/>
      <c r="CV14" s="643"/>
      <c r="CW14" s="643"/>
      <c r="CX14" s="643"/>
      <c r="CY14" s="644"/>
      <c r="CZ14" s="675">
        <v>4</v>
      </c>
      <c r="DA14" s="675"/>
      <c r="DB14" s="675"/>
      <c r="DC14" s="675"/>
      <c r="DD14" s="648">
        <v>71545</v>
      </c>
      <c r="DE14" s="643"/>
      <c r="DF14" s="643"/>
      <c r="DG14" s="643"/>
      <c r="DH14" s="643"/>
      <c r="DI14" s="643"/>
      <c r="DJ14" s="643"/>
      <c r="DK14" s="643"/>
      <c r="DL14" s="643"/>
      <c r="DM14" s="643"/>
      <c r="DN14" s="643"/>
      <c r="DO14" s="643"/>
      <c r="DP14" s="644"/>
      <c r="DQ14" s="648">
        <v>450259</v>
      </c>
      <c r="DR14" s="643"/>
      <c r="DS14" s="643"/>
      <c r="DT14" s="643"/>
      <c r="DU14" s="643"/>
      <c r="DV14" s="643"/>
      <c r="DW14" s="643"/>
      <c r="DX14" s="643"/>
      <c r="DY14" s="643"/>
      <c r="DZ14" s="643"/>
      <c r="EA14" s="643"/>
      <c r="EB14" s="643"/>
      <c r="EC14" s="688"/>
    </row>
    <row r="15" spans="2:143" ht="11.25" customHeight="1">
      <c r="B15" s="639" t="s">
        <v>259</v>
      </c>
      <c r="C15" s="640"/>
      <c r="D15" s="640"/>
      <c r="E15" s="640"/>
      <c r="F15" s="640"/>
      <c r="G15" s="640"/>
      <c r="H15" s="640"/>
      <c r="I15" s="640"/>
      <c r="J15" s="640"/>
      <c r="K15" s="640"/>
      <c r="L15" s="640"/>
      <c r="M15" s="640"/>
      <c r="N15" s="640"/>
      <c r="O15" s="640"/>
      <c r="P15" s="640"/>
      <c r="Q15" s="641"/>
      <c r="R15" s="642" t="s">
        <v>233</v>
      </c>
      <c r="S15" s="643"/>
      <c r="T15" s="643"/>
      <c r="U15" s="643"/>
      <c r="V15" s="643"/>
      <c r="W15" s="643"/>
      <c r="X15" s="643"/>
      <c r="Y15" s="644"/>
      <c r="Z15" s="675" t="s">
        <v>242</v>
      </c>
      <c r="AA15" s="675"/>
      <c r="AB15" s="675"/>
      <c r="AC15" s="675"/>
      <c r="AD15" s="676" t="s">
        <v>242</v>
      </c>
      <c r="AE15" s="676"/>
      <c r="AF15" s="676"/>
      <c r="AG15" s="676"/>
      <c r="AH15" s="676"/>
      <c r="AI15" s="676"/>
      <c r="AJ15" s="676"/>
      <c r="AK15" s="676"/>
      <c r="AL15" s="645" t="s">
        <v>233</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135282</v>
      </c>
      <c r="BH15" s="643"/>
      <c r="BI15" s="643"/>
      <c r="BJ15" s="643"/>
      <c r="BK15" s="643"/>
      <c r="BL15" s="643"/>
      <c r="BM15" s="643"/>
      <c r="BN15" s="644"/>
      <c r="BO15" s="675">
        <v>3.9</v>
      </c>
      <c r="BP15" s="675"/>
      <c r="BQ15" s="675"/>
      <c r="BR15" s="675"/>
      <c r="BS15" s="648" t="s">
        <v>242</v>
      </c>
      <c r="BT15" s="643"/>
      <c r="BU15" s="643"/>
      <c r="BV15" s="643"/>
      <c r="BW15" s="643"/>
      <c r="BX15" s="643"/>
      <c r="BY15" s="643"/>
      <c r="BZ15" s="643"/>
      <c r="CA15" s="643"/>
      <c r="CB15" s="688"/>
      <c r="CD15" s="689" t="s">
        <v>261</v>
      </c>
      <c r="CE15" s="686"/>
      <c r="CF15" s="686"/>
      <c r="CG15" s="686"/>
      <c r="CH15" s="686"/>
      <c r="CI15" s="686"/>
      <c r="CJ15" s="686"/>
      <c r="CK15" s="686"/>
      <c r="CL15" s="686"/>
      <c r="CM15" s="686"/>
      <c r="CN15" s="686"/>
      <c r="CO15" s="686"/>
      <c r="CP15" s="686"/>
      <c r="CQ15" s="687"/>
      <c r="CR15" s="642">
        <v>1653820</v>
      </c>
      <c r="CS15" s="643"/>
      <c r="CT15" s="643"/>
      <c r="CU15" s="643"/>
      <c r="CV15" s="643"/>
      <c r="CW15" s="643"/>
      <c r="CX15" s="643"/>
      <c r="CY15" s="644"/>
      <c r="CZ15" s="675">
        <v>11.5</v>
      </c>
      <c r="DA15" s="675"/>
      <c r="DB15" s="675"/>
      <c r="DC15" s="675"/>
      <c r="DD15" s="648">
        <v>227584</v>
      </c>
      <c r="DE15" s="643"/>
      <c r="DF15" s="643"/>
      <c r="DG15" s="643"/>
      <c r="DH15" s="643"/>
      <c r="DI15" s="643"/>
      <c r="DJ15" s="643"/>
      <c r="DK15" s="643"/>
      <c r="DL15" s="643"/>
      <c r="DM15" s="643"/>
      <c r="DN15" s="643"/>
      <c r="DO15" s="643"/>
      <c r="DP15" s="644"/>
      <c r="DQ15" s="648">
        <v>1358021</v>
      </c>
      <c r="DR15" s="643"/>
      <c r="DS15" s="643"/>
      <c r="DT15" s="643"/>
      <c r="DU15" s="643"/>
      <c r="DV15" s="643"/>
      <c r="DW15" s="643"/>
      <c r="DX15" s="643"/>
      <c r="DY15" s="643"/>
      <c r="DZ15" s="643"/>
      <c r="EA15" s="643"/>
      <c r="EB15" s="643"/>
      <c r="EC15" s="688"/>
    </row>
    <row r="16" spans="2:143" ht="11.25" customHeight="1">
      <c r="B16" s="639" t="s">
        <v>262</v>
      </c>
      <c r="C16" s="640"/>
      <c r="D16" s="640"/>
      <c r="E16" s="640"/>
      <c r="F16" s="640"/>
      <c r="G16" s="640"/>
      <c r="H16" s="640"/>
      <c r="I16" s="640"/>
      <c r="J16" s="640"/>
      <c r="K16" s="640"/>
      <c r="L16" s="640"/>
      <c r="M16" s="640"/>
      <c r="N16" s="640"/>
      <c r="O16" s="640"/>
      <c r="P16" s="640"/>
      <c r="Q16" s="641"/>
      <c r="R16" s="642">
        <v>12001</v>
      </c>
      <c r="S16" s="643"/>
      <c r="T16" s="643"/>
      <c r="U16" s="643"/>
      <c r="V16" s="643"/>
      <c r="W16" s="643"/>
      <c r="X16" s="643"/>
      <c r="Y16" s="644"/>
      <c r="Z16" s="675">
        <v>0.1</v>
      </c>
      <c r="AA16" s="675"/>
      <c r="AB16" s="675"/>
      <c r="AC16" s="675"/>
      <c r="AD16" s="676">
        <v>12001</v>
      </c>
      <c r="AE16" s="676"/>
      <c r="AF16" s="676"/>
      <c r="AG16" s="676"/>
      <c r="AH16" s="676"/>
      <c r="AI16" s="676"/>
      <c r="AJ16" s="676"/>
      <c r="AK16" s="676"/>
      <c r="AL16" s="645">
        <v>0.2</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233</v>
      </c>
      <c r="BH16" s="643"/>
      <c r="BI16" s="643"/>
      <c r="BJ16" s="643"/>
      <c r="BK16" s="643"/>
      <c r="BL16" s="643"/>
      <c r="BM16" s="643"/>
      <c r="BN16" s="644"/>
      <c r="BO16" s="675" t="s">
        <v>139</v>
      </c>
      <c r="BP16" s="675"/>
      <c r="BQ16" s="675"/>
      <c r="BR16" s="675"/>
      <c r="BS16" s="648" t="s">
        <v>233</v>
      </c>
      <c r="BT16" s="643"/>
      <c r="BU16" s="643"/>
      <c r="BV16" s="643"/>
      <c r="BW16" s="643"/>
      <c r="BX16" s="643"/>
      <c r="BY16" s="643"/>
      <c r="BZ16" s="643"/>
      <c r="CA16" s="643"/>
      <c r="CB16" s="688"/>
      <c r="CD16" s="689" t="s">
        <v>264</v>
      </c>
      <c r="CE16" s="686"/>
      <c r="CF16" s="686"/>
      <c r="CG16" s="686"/>
      <c r="CH16" s="686"/>
      <c r="CI16" s="686"/>
      <c r="CJ16" s="686"/>
      <c r="CK16" s="686"/>
      <c r="CL16" s="686"/>
      <c r="CM16" s="686"/>
      <c r="CN16" s="686"/>
      <c r="CO16" s="686"/>
      <c r="CP16" s="686"/>
      <c r="CQ16" s="687"/>
      <c r="CR16" s="642">
        <v>15535</v>
      </c>
      <c r="CS16" s="643"/>
      <c r="CT16" s="643"/>
      <c r="CU16" s="643"/>
      <c r="CV16" s="643"/>
      <c r="CW16" s="643"/>
      <c r="CX16" s="643"/>
      <c r="CY16" s="644"/>
      <c r="CZ16" s="675">
        <v>0.1</v>
      </c>
      <c r="DA16" s="675"/>
      <c r="DB16" s="675"/>
      <c r="DC16" s="675"/>
      <c r="DD16" s="648" t="s">
        <v>242</v>
      </c>
      <c r="DE16" s="643"/>
      <c r="DF16" s="643"/>
      <c r="DG16" s="643"/>
      <c r="DH16" s="643"/>
      <c r="DI16" s="643"/>
      <c r="DJ16" s="643"/>
      <c r="DK16" s="643"/>
      <c r="DL16" s="643"/>
      <c r="DM16" s="643"/>
      <c r="DN16" s="643"/>
      <c r="DO16" s="643"/>
      <c r="DP16" s="644"/>
      <c r="DQ16" s="648">
        <v>1860</v>
      </c>
      <c r="DR16" s="643"/>
      <c r="DS16" s="643"/>
      <c r="DT16" s="643"/>
      <c r="DU16" s="643"/>
      <c r="DV16" s="643"/>
      <c r="DW16" s="643"/>
      <c r="DX16" s="643"/>
      <c r="DY16" s="643"/>
      <c r="DZ16" s="643"/>
      <c r="EA16" s="643"/>
      <c r="EB16" s="643"/>
      <c r="EC16" s="688"/>
    </row>
    <row r="17" spans="2:133" ht="11.25" customHeight="1">
      <c r="B17" s="639" t="s">
        <v>265</v>
      </c>
      <c r="C17" s="640"/>
      <c r="D17" s="640"/>
      <c r="E17" s="640"/>
      <c r="F17" s="640"/>
      <c r="G17" s="640"/>
      <c r="H17" s="640"/>
      <c r="I17" s="640"/>
      <c r="J17" s="640"/>
      <c r="K17" s="640"/>
      <c r="L17" s="640"/>
      <c r="M17" s="640"/>
      <c r="N17" s="640"/>
      <c r="O17" s="640"/>
      <c r="P17" s="640"/>
      <c r="Q17" s="641"/>
      <c r="R17" s="642">
        <v>8146</v>
      </c>
      <c r="S17" s="643"/>
      <c r="T17" s="643"/>
      <c r="U17" s="643"/>
      <c r="V17" s="643"/>
      <c r="W17" s="643"/>
      <c r="X17" s="643"/>
      <c r="Y17" s="644"/>
      <c r="Z17" s="675">
        <v>0.1</v>
      </c>
      <c r="AA17" s="675"/>
      <c r="AB17" s="675"/>
      <c r="AC17" s="675"/>
      <c r="AD17" s="676">
        <v>8146</v>
      </c>
      <c r="AE17" s="676"/>
      <c r="AF17" s="676"/>
      <c r="AG17" s="676"/>
      <c r="AH17" s="676"/>
      <c r="AI17" s="676"/>
      <c r="AJ17" s="676"/>
      <c r="AK17" s="676"/>
      <c r="AL17" s="645">
        <v>0.1</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242</v>
      </c>
      <c r="BH17" s="643"/>
      <c r="BI17" s="643"/>
      <c r="BJ17" s="643"/>
      <c r="BK17" s="643"/>
      <c r="BL17" s="643"/>
      <c r="BM17" s="643"/>
      <c r="BN17" s="644"/>
      <c r="BO17" s="675" t="s">
        <v>233</v>
      </c>
      <c r="BP17" s="675"/>
      <c r="BQ17" s="675"/>
      <c r="BR17" s="675"/>
      <c r="BS17" s="648" t="s">
        <v>233</v>
      </c>
      <c r="BT17" s="643"/>
      <c r="BU17" s="643"/>
      <c r="BV17" s="643"/>
      <c r="BW17" s="643"/>
      <c r="BX17" s="643"/>
      <c r="BY17" s="643"/>
      <c r="BZ17" s="643"/>
      <c r="CA17" s="643"/>
      <c r="CB17" s="688"/>
      <c r="CD17" s="689" t="s">
        <v>267</v>
      </c>
      <c r="CE17" s="686"/>
      <c r="CF17" s="686"/>
      <c r="CG17" s="686"/>
      <c r="CH17" s="686"/>
      <c r="CI17" s="686"/>
      <c r="CJ17" s="686"/>
      <c r="CK17" s="686"/>
      <c r="CL17" s="686"/>
      <c r="CM17" s="686"/>
      <c r="CN17" s="686"/>
      <c r="CO17" s="686"/>
      <c r="CP17" s="686"/>
      <c r="CQ17" s="687"/>
      <c r="CR17" s="642">
        <v>748395</v>
      </c>
      <c r="CS17" s="643"/>
      <c r="CT17" s="643"/>
      <c r="CU17" s="643"/>
      <c r="CV17" s="643"/>
      <c r="CW17" s="643"/>
      <c r="CX17" s="643"/>
      <c r="CY17" s="644"/>
      <c r="CZ17" s="675">
        <v>5.2</v>
      </c>
      <c r="DA17" s="675"/>
      <c r="DB17" s="675"/>
      <c r="DC17" s="675"/>
      <c r="DD17" s="648" t="s">
        <v>139</v>
      </c>
      <c r="DE17" s="643"/>
      <c r="DF17" s="643"/>
      <c r="DG17" s="643"/>
      <c r="DH17" s="643"/>
      <c r="DI17" s="643"/>
      <c r="DJ17" s="643"/>
      <c r="DK17" s="643"/>
      <c r="DL17" s="643"/>
      <c r="DM17" s="643"/>
      <c r="DN17" s="643"/>
      <c r="DO17" s="643"/>
      <c r="DP17" s="644"/>
      <c r="DQ17" s="648">
        <v>748395</v>
      </c>
      <c r="DR17" s="643"/>
      <c r="DS17" s="643"/>
      <c r="DT17" s="643"/>
      <c r="DU17" s="643"/>
      <c r="DV17" s="643"/>
      <c r="DW17" s="643"/>
      <c r="DX17" s="643"/>
      <c r="DY17" s="643"/>
      <c r="DZ17" s="643"/>
      <c r="EA17" s="643"/>
      <c r="EB17" s="643"/>
      <c r="EC17" s="688"/>
    </row>
    <row r="18" spans="2:133" ht="11.25" customHeight="1">
      <c r="B18" s="639" t="s">
        <v>268</v>
      </c>
      <c r="C18" s="640"/>
      <c r="D18" s="640"/>
      <c r="E18" s="640"/>
      <c r="F18" s="640"/>
      <c r="G18" s="640"/>
      <c r="H18" s="640"/>
      <c r="I18" s="640"/>
      <c r="J18" s="640"/>
      <c r="K18" s="640"/>
      <c r="L18" s="640"/>
      <c r="M18" s="640"/>
      <c r="N18" s="640"/>
      <c r="O18" s="640"/>
      <c r="P18" s="640"/>
      <c r="Q18" s="641"/>
      <c r="R18" s="642">
        <v>34665</v>
      </c>
      <c r="S18" s="643"/>
      <c r="T18" s="643"/>
      <c r="U18" s="643"/>
      <c r="V18" s="643"/>
      <c r="W18" s="643"/>
      <c r="X18" s="643"/>
      <c r="Y18" s="644"/>
      <c r="Z18" s="675">
        <v>0.2</v>
      </c>
      <c r="AA18" s="675"/>
      <c r="AB18" s="675"/>
      <c r="AC18" s="675"/>
      <c r="AD18" s="676">
        <v>34665</v>
      </c>
      <c r="AE18" s="676"/>
      <c r="AF18" s="676"/>
      <c r="AG18" s="676"/>
      <c r="AH18" s="676"/>
      <c r="AI18" s="676"/>
      <c r="AJ18" s="676"/>
      <c r="AK18" s="676"/>
      <c r="AL18" s="645">
        <v>0.5</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242</v>
      </c>
      <c r="BH18" s="643"/>
      <c r="BI18" s="643"/>
      <c r="BJ18" s="643"/>
      <c r="BK18" s="643"/>
      <c r="BL18" s="643"/>
      <c r="BM18" s="643"/>
      <c r="BN18" s="644"/>
      <c r="BO18" s="675" t="s">
        <v>242</v>
      </c>
      <c r="BP18" s="675"/>
      <c r="BQ18" s="675"/>
      <c r="BR18" s="675"/>
      <c r="BS18" s="648" t="s">
        <v>242</v>
      </c>
      <c r="BT18" s="643"/>
      <c r="BU18" s="643"/>
      <c r="BV18" s="643"/>
      <c r="BW18" s="643"/>
      <c r="BX18" s="643"/>
      <c r="BY18" s="643"/>
      <c r="BZ18" s="643"/>
      <c r="CA18" s="643"/>
      <c r="CB18" s="688"/>
      <c r="CD18" s="689" t="s">
        <v>270</v>
      </c>
      <c r="CE18" s="686"/>
      <c r="CF18" s="686"/>
      <c r="CG18" s="686"/>
      <c r="CH18" s="686"/>
      <c r="CI18" s="686"/>
      <c r="CJ18" s="686"/>
      <c r="CK18" s="686"/>
      <c r="CL18" s="686"/>
      <c r="CM18" s="686"/>
      <c r="CN18" s="686"/>
      <c r="CO18" s="686"/>
      <c r="CP18" s="686"/>
      <c r="CQ18" s="687"/>
      <c r="CR18" s="642" t="s">
        <v>242</v>
      </c>
      <c r="CS18" s="643"/>
      <c r="CT18" s="643"/>
      <c r="CU18" s="643"/>
      <c r="CV18" s="643"/>
      <c r="CW18" s="643"/>
      <c r="CX18" s="643"/>
      <c r="CY18" s="644"/>
      <c r="CZ18" s="675" t="s">
        <v>233</v>
      </c>
      <c r="DA18" s="675"/>
      <c r="DB18" s="675"/>
      <c r="DC18" s="675"/>
      <c r="DD18" s="648" t="s">
        <v>233</v>
      </c>
      <c r="DE18" s="643"/>
      <c r="DF18" s="643"/>
      <c r="DG18" s="643"/>
      <c r="DH18" s="643"/>
      <c r="DI18" s="643"/>
      <c r="DJ18" s="643"/>
      <c r="DK18" s="643"/>
      <c r="DL18" s="643"/>
      <c r="DM18" s="643"/>
      <c r="DN18" s="643"/>
      <c r="DO18" s="643"/>
      <c r="DP18" s="644"/>
      <c r="DQ18" s="648" t="s">
        <v>233</v>
      </c>
      <c r="DR18" s="643"/>
      <c r="DS18" s="643"/>
      <c r="DT18" s="643"/>
      <c r="DU18" s="643"/>
      <c r="DV18" s="643"/>
      <c r="DW18" s="643"/>
      <c r="DX18" s="643"/>
      <c r="DY18" s="643"/>
      <c r="DZ18" s="643"/>
      <c r="EA18" s="643"/>
      <c r="EB18" s="643"/>
      <c r="EC18" s="688"/>
    </row>
    <row r="19" spans="2:133" ht="11.25" customHeight="1">
      <c r="B19" s="639" t="s">
        <v>271</v>
      </c>
      <c r="C19" s="640"/>
      <c r="D19" s="640"/>
      <c r="E19" s="640"/>
      <c r="F19" s="640"/>
      <c r="G19" s="640"/>
      <c r="H19" s="640"/>
      <c r="I19" s="640"/>
      <c r="J19" s="640"/>
      <c r="K19" s="640"/>
      <c r="L19" s="640"/>
      <c r="M19" s="640"/>
      <c r="N19" s="640"/>
      <c r="O19" s="640"/>
      <c r="P19" s="640"/>
      <c r="Q19" s="641"/>
      <c r="R19" s="642">
        <v>26933</v>
      </c>
      <c r="S19" s="643"/>
      <c r="T19" s="643"/>
      <c r="U19" s="643"/>
      <c r="V19" s="643"/>
      <c r="W19" s="643"/>
      <c r="X19" s="643"/>
      <c r="Y19" s="644"/>
      <c r="Z19" s="675">
        <v>0.2</v>
      </c>
      <c r="AA19" s="675"/>
      <c r="AB19" s="675"/>
      <c r="AC19" s="675"/>
      <c r="AD19" s="676">
        <v>26933</v>
      </c>
      <c r="AE19" s="676"/>
      <c r="AF19" s="676"/>
      <c r="AG19" s="676"/>
      <c r="AH19" s="676"/>
      <c r="AI19" s="676"/>
      <c r="AJ19" s="676"/>
      <c r="AK19" s="676"/>
      <c r="AL19" s="645">
        <v>0.4</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v>71253</v>
      </c>
      <c r="BH19" s="643"/>
      <c r="BI19" s="643"/>
      <c r="BJ19" s="643"/>
      <c r="BK19" s="643"/>
      <c r="BL19" s="643"/>
      <c r="BM19" s="643"/>
      <c r="BN19" s="644"/>
      <c r="BO19" s="675">
        <v>2.1</v>
      </c>
      <c r="BP19" s="675"/>
      <c r="BQ19" s="675"/>
      <c r="BR19" s="675"/>
      <c r="BS19" s="648" t="s">
        <v>242</v>
      </c>
      <c r="BT19" s="643"/>
      <c r="BU19" s="643"/>
      <c r="BV19" s="643"/>
      <c r="BW19" s="643"/>
      <c r="BX19" s="643"/>
      <c r="BY19" s="643"/>
      <c r="BZ19" s="643"/>
      <c r="CA19" s="643"/>
      <c r="CB19" s="688"/>
      <c r="CD19" s="689" t="s">
        <v>273</v>
      </c>
      <c r="CE19" s="686"/>
      <c r="CF19" s="686"/>
      <c r="CG19" s="686"/>
      <c r="CH19" s="686"/>
      <c r="CI19" s="686"/>
      <c r="CJ19" s="686"/>
      <c r="CK19" s="686"/>
      <c r="CL19" s="686"/>
      <c r="CM19" s="686"/>
      <c r="CN19" s="686"/>
      <c r="CO19" s="686"/>
      <c r="CP19" s="686"/>
      <c r="CQ19" s="687"/>
      <c r="CR19" s="642" t="s">
        <v>233</v>
      </c>
      <c r="CS19" s="643"/>
      <c r="CT19" s="643"/>
      <c r="CU19" s="643"/>
      <c r="CV19" s="643"/>
      <c r="CW19" s="643"/>
      <c r="CX19" s="643"/>
      <c r="CY19" s="644"/>
      <c r="CZ19" s="675" t="s">
        <v>242</v>
      </c>
      <c r="DA19" s="675"/>
      <c r="DB19" s="675"/>
      <c r="DC19" s="675"/>
      <c r="DD19" s="648" t="s">
        <v>242</v>
      </c>
      <c r="DE19" s="643"/>
      <c r="DF19" s="643"/>
      <c r="DG19" s="643"/>
      <c r="DH19" s="643"/>
      <c r="DI19" s="643"/>
      <c r="DJ19" s="643"/>
      <c r="DK19" s="643"/>
      <c r="DL19" s="643"/>
      <c r="DM19" s="643"/>
      <c r="DN19" s="643"/>
      <c r="DO19" s="643"/>
      <c r="DP19" s="644"/>
      <c r="DQ19" s="648" t="s">
        <v>242</v>
      </c>
      <c r="DR19" s="643"/>
      <c r="DS19" s="643"/>
      <c r="DT19" s="643"/>
      <c r="DU19" s="643"/>
      <c r="DV19" s="643"/>
      <c r="DW19" s="643"/>
      <c r="DX19" s="643"/>
      <c r="DY19" s="643"/>
      <c r="DZ19" s="643"/>
      <c r="EA19" s="643"/>
      <c r="EB19" s="643"/>
      <c r="EC19" s="688"/>
    </row>
    <row r="20" spans="2:133" ht="11.25" customHeight="1">
      <c r="B20" s="639" t="s">
        <v>274</v>
      </c>
      <c r="C20" s="640"/>
      <c r="D20" s="640"/>
      <c r="E20" s="640"/>
      <c r="F20" s="640"/>
      <c r="G20" s="640"/>
      <c r="H20" s="640"/>
      <c r="I20" s="640"/>
      <c r="J20" s="640"/>
      <c r="K20" s="640"/>
      <c r="L20" s="640"/>
      <c r="M20" s="640"/>
      <c r="N20" s="640"/>
      <c r="O20" s="640"/>
      <c r="P20" s="640"/>
      <c r="Q20" s="641"/>
      <c r="R20" s="642">
        <v>5607</v>
      </c>
      <c r="S20" s="643"/>
      <c r="T20" s="643"/>
      <c r="U20" s="643"/>
      <c r="V20" s="643"/>
      <c r="W20" s="643"/>
      <c r="X20" s="643"/>
      <c r="Y20" s="644"/>
      <c r="Z20" s="675">
        <v>0</v>
      </c>
      <c r="AA20" s="675"/>
      <c r="AB20" s="675"/>
      <c r="AC20" s="675"/>
      <c r="AD20" s="676">
        <v>5607</v>
      </c>
      <c r="AE20" s="676"/>
      <c r="AF20" s="676"/>
      <c r="AG20" s="676"/>
      <c r="AH20" s="676"/>
      <c r="AI20" s="676"/>
      <c r="AJ20" s="676"/>
      <c r="AK20" s="676"/>
      <c r="AL20" s="645">
        <v>0.1</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v>71253</v>
      </c>
      <c r="BH20" s="643"/>
      <c r="BI20" s="643"/>
      <c r="BJ20" s="643"/>
      <c r="BK20" s="643"/>
      <c r="BL20" s="643"/>
      <c r="BM20" s="643"/>
      <c r="BN20" s="644"/>
      <c r="BO20" s="675">
        <v>2.1</v>
      </c>
      <c r="BP20" s="675"/>
      <c r="BQ20" s="675"/>
      <c r="BR20" s="675"/>
      <c r="BS20" s="648" t="s">
        <v>242</v>
      </c>
      <c r="BT20" s="643"/>
      <c r="BU20" s="643"/>
      <c r="BV20" s="643"/>
      <c r="BW20" s="643"/>
      <c r="BX20" s="643"/>
      <c r="BY20" s="643"/>
      <c r="BZ20" s="643"/>
      <c r="CA20" s="643"/>
      <c r="CB20" s="688"/>
      <c r="CD20" s="689" t="s">
        <v>276</v>
      </c>
      <c r="CE20" s="686"/>
      <c r="CF20" s="686"/>
      <c r="CG20" s="686"/>
      <c r="CH20" s="686"/>
      <c r="CI20" s="686"/>
      <c r="CJ20" s="686"/>
      <c r="CK20" s="686"/>
      <c r="CL20" s="686"/>
      <c r="CM20" s="686"/>
      <c r="CN20" s="686"/>
      <c r="CO20" s="686"/>
      <c r="CP20" s="686"/>
      <c r="CQ20" s="687"/>
      <c r="CR20" s="642">
        <v>14434908</v>
      </c>
      <c r="CS20" s="643"/>
      <c r="CT20" s="643"/>
      <c r="CU20" s="643"/>
      <c r="CV20" s="643"/>
      <c r="CW20" s="643"/>
      <c r="CX20" s="643"/>
      <c r="CY20" s="644"/>
      <c r="CZ20" s="675">
        <v>100</v>
      </c>
      <c r="DA20" s="675"/>
      <c r="DB20" s="675"/>
      <c r="DC20" s="675"/>
      <c r="DD20" s="648">
        <v>1429914</v>
      </c>
      <c r="DE20" s="643"/>
      <c r="DF20" s="643"/>
      <c r="DG20" s="643"/>
      <c r="DH20" s="643"/>
      <c r="DI20" s="643"/>
      <c r="DJ20" s="643"/>
      <c r="DK20" s="643"/>
      <c r="DL20" s="643"/>
      <c r="DM20" s="643"/>
      <c r="DN20" s="643"/>
      <c r="DO20" s="643"/>
      <c r="DP20" s="644"/>
      <c r="DQ20" s="648">
        <v>7998692</v>
      </c>
      <c r="DR20" s="643"/>
      <c r="DS20" s="643"/>
      <c r="DT20" s="643"/>
      <c r="DU20" s="643"/>
      <c r="DV20" s="643"/>
      <c r="DW20" s="643"/>
      <c r="DX20" s="643"/>
      <c r="DY20" s="643"/>
      <c r="DZ20" s="643"/>
      <c r="EA20" s="643"/>
      <c r="EB20" s="643"/>
      <c r="EC20" s="688"/>
    </row>
    <row r="21" spans="2:133" ht="11.25" customHeight="1">
      <c r="B21" s="639" t="s">
        <v>277</v>
      </c>
      <c r="C21" s="640"/>
      <c r="D21" s="640"/>
      <c r="E21" s="640"/>
      <c r="F21" s="640"/>
      <c r="G21" s="640"/>
      <c r="H21" s="640"/>
      <c r="I21" s="640"/>
      <c r="J21" s="640"/>
      <c r="K21" s="640"/>
      <c r="L21" s="640"/>
      <c r="M21" s="640"/>
      <c r="N21" s="640"/>
      <c r="O21" s="640"/>
      <c r="P21" s="640"/>
      <c r="Q21" s="641"/>
      <c r="R21" s="642">
        <v>2125</v>
      </c>
      <c r="S21" s="643"/>
      <c r="T21" s="643"/>
      <c r="U21" s="643"/>
      <c r="V21" s="643"/>
      <c r="W21" s="643"/>
      <c r="X21" s="643"/>
      <c r="Y21" s="644"/>
      <c r="Z21" s="675">
        <v>0</v>
      </c>
      <c r="AA21" s="675"/>
      <c r="AB21" s="675"/>
      <c r="AC21" s="675"/>
      <c r="AD21" s="676">
        <v>2125</v>
      </c>
      <c r="AE21" s="676"/>
      <c r="AF21" s="676"/>
      <c r="AG21" s="676"/>
      <c r="AH21" s="676"/>
      <c r="AI21" s="676"/>
      <c r="AJ21" s="676"/>
      <c r="AK21" s="676"/>
      <c r="AL21" s="645">
        <v>0</v>
      </c>
      <c r="AM21" s="646"/>
      <c r="AN21" s="646"/>
      <c r="AO21" s="677"/>
      <c r="AP21" s="737" t="s">
        <v>278</v>
      </c>
      <c r="AQ21" s="744"/>
      <c r="AR21" s="744"/>
      <c r="AS21" s="744"/>
      <c r="AT21" s="744"/>
      <c r="AU21" s="744"/>
      <c r="AV21" s="744"/>
      <c r="AW21" s="744"/>
      <c r="AX21" s="744"/>
      <c r="AY21" s="744"/>
      <c r="AZ21" s="744"/>
      <c r="BA21" s="744"/>
      <c r="BB21" s="744"/>
      <c r="BC21" s="744"/>
      <c r="BD21" s="744"/>
      <c r="BE21" s="744"/>
      <c r="BF21" s="739"/>
      <c r="BG21" s="642" t="s">
        <v>233</v>
      </c>
      <c r="BH21" s="643"/>
      <c r="BI21" s="643"/>
      <c r="BJ21" s="643"/>
      <c r="BK21" s="643"/>
      <c r="BL21" s="643"/>
      <c r="BM21" s="643"/>
      <c r="BN21" s="644"/>
      <c r="BO21" s="675" t="s">
        <v>242</v>
      </c>
      <c r="BP21" s="675"/>
      <c r="BQ21" s="675"/>
      <c r="BR21" s="675"/>
      <c r="BS21" s="648" t="s">
        <v>233</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c r="B22" s="639" t="s">
        <v>279</v>
      </c>
      <c r="C22" s="640"/>
      <c r="D22" s="640"/>
      <c r="E22" s="640"/>
      <c r="F22" s="640"/>
      <c r="G22" s="640"/>
      <c r="H22" s="640"/>
      <c r="I22" s="640"/>
      <c r="J22" s="640"/>
      <c r="K22" s="640"/>
      <c r="L22" s="640"/>
      <c r="M22" s="640"/>
      <c r="N22" s="640"/>
      <c r="O22" s="640"/>
      <c r="P22" s="640"/>
      <c r="Q22" s="641"/>
      <c r="R22" s="642">
        <v>2491494</v>
      </c>
      <c r="S22" s="643"/>
      <c r="T22" s="643"/>
      <c r="U22" s="643"/>
      <c r="V22" s="643"/>
      <c r="W22" s="643"/>
      <c r="X22" s="643"/>
      <c r="Y22" s="644"/>
      <c r="Z22" s="675">
        <v>16.8</v>
      </c>
      <c r="AA22" s="675"/>
      <c r="AB22" s="675"/>
      <c r="AC22" s="675"/>
      <c r="AD22" s="676">
        <v>2313094</v>
      </c>
      <c r="AE22" s="676"/>
      <c r="AF22" s="676"/>
      <c r="AG22" s="676"/>
      <c r="AH22" s="676"/>
      <c r="AI22" s="676"/>
      <c r="AJ22" s="676"/>
      <c r="AK22" s="676"/>
      <c r="AL22" s="645">
        <v>34.700000000000003</v>
      </c>
      <c r="AM22" s="646"/>
      <c r="AN22" s="646"/>
      <c r="AO22" s="677"/>
      <c r="AP22" s="737" t="s">
        <v>280</v>
      </c>
      <c r="AQ22" s="744"/>
      <c r="AR22" s="744"/>
      <c r="AS22" s="744"/>
      <c r="AT22" s="744"/>
      <c r="AU22" s="744"/>
      <c r="AV22" s="744"/>
      <c r="AW22" s="744"/>
      <c r="AX22" s="744"/>
      <c r="AY22" s="744"/>
      <c r="AZ22" s="744"/>
      <c r="BA22" s="744"/>
      <c r="BB22" s="744"/>
      <c r="BC22" s="744"/>
      <c r="BD22" s="744"/>
      <c r="BE22" s="744"/>
      <c r="BF22" s="739"/>
      <c r="BG22" s="642" t="s">
        <v>233</v>
      </c>
      <c r="BH22" s="643"/>
      <c r="BI22" s="643"/>
      <c r="BJ22" s="643"/>
      <c r="BK22" s="643"/>
      <c r="BL22" s="643"/>
      <c r="BM22" s="643"/>
      <c r="BN22" s="644"/>
      <c r="BO22" s="675" t="s">
        <v>242</v>
      </c>
      <c r="BP22" s="675"/>
      <c r="BQ22" s="675"/>
      <c r="BR22" s="675"/>
      <c r="BS22" s="648" t="s">
        <v>242</v>
      </c>
      <c r="BT22" s="643"/>
      <c r="BU22" s="643"/>
      <c r="BV22" s="643"/>
      <c r="BW22" s="643"/>
      <c r="BX22" s="643"/>
      <c r="BY22" s="643"/>
      <c r="BZ22" s="643"/>
      <c r="CA22" s="643"/>
      <c r="CB22" s="688"/>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c r="B23" s="639" t="s">
        <v>282</v>
      </c>
      <c r="C23" s="640"/>
      <c r="D23" s="640"/>
      <c r="E23" s="640"/>
      <c r="F23" s="640"/>
      <c r="G23" s="640"/>
      <c r="H23" s="640"/>
      <c r="I23" s="640"/>
      <c r="J23" s="640"/>
      <c r="K23" s="640"/>
      <c r="L23" s="640"/>
      <c r="M23" s="640"/>
      <c r="N23" s="640"/>
      <c r="O23" s="640"/>
      <c r="P23" s="640"/>
      <c r="Q23" s="641"/>
      <c r="R23" s="642">
        <v>2313094</v>
      </c>
      <c r="S23" s="643"/>
      <c r="T23" s="643"/>
      <c r="U23" s="643"/>
      <c r="V23" s="643"/>
      <c r="W23" s="643"/>
      <c r="X23" s="643"/>
      <c r="Y23" s="644"/>
      <c r="Z23" s="675">
        <v>15.6</v>
      </c>
      <c r="AA23" s="675"/>
      <c r="AB23" s="675"/>
      <c r="AC23" s="675"/>
      <c r="AD23" s="676">
        <v>2313094</v>
      </c>
      <c r="AE23" s="676"/>
      <c r="AF23" s="676"/>
      <c r="AG23" s="676"/>
      <c r="AH23" s="676"/>
      <c r="AI23" s="676"/>
      <c r="AJ23" s="676"/>
      <c r="AK23" s="676"/>
      <c r="AL23" s="645">
        <v>34.700000000000003</v>
      </c>
      <c r="AM23" s="646"/>
      <c r="AN23" s="646"/>
      <c r="AO23" s="677"/>
      <c r="AP23" s="737" t="s">
        <v>283</v>
      </c>
      <c r="AQ23" s="744"/>
      <c r="AR23" s="744"/>
      <c r="AS23" s="744"/>
      <c r="AT23" s="744"/>
      <c r="AU23" s="744"/>
      <c r="AV23" s="744"/>
      <c r="AW23" s="744"/>
      <c r="AX23" s="744"/>
      <c r="AY23" s="744"/>
      <c r="AZ23" s="744"/>
      <c r="BA23" s="744"/>
      <c r="BB23" s="744"/>
      <c r="BC23" s="744"/>
      <c r="BD23" s="744"/>
      <c r="BE23" s="744"/>
      <c r="BF23" s="739"/>
      <c r="BG23" s="642">
        <v>71253</v>
      </c>
      <c r="BH23" s="643"/>
      <c r="BI23" s="643"/>
      <c r="BJ23" s="643"/>
      <c r="BK23" s="643"/>
      <c r="BL23" s="643"/>
      <c r="BM23" s="643"/>
      <c r="BN23" s="644"/>
      <c r="BO23" s="675">
        <v>2.1</v>
      </c>
      <c r="BP23" s="675"/>
      <c r="BQ23" s="675"/>
      <c r="BR23" s="675"/>
      <c r="BS23" s="648" t="s">
        <v>242</v>
      </c>
      <c r="BT23" s="643"/>
      <c r="BU23" s="643"/>
      <c r="BV23" s="643"/>
      <c r="BW23" s="643"/>
      <c r="BX23" s="643"/>
      <c r="BY23" s="643"/>
      <c r="BZ23" s="643"/>
      <c r="CA23" s="643"/>
      <c r="CB23" s="688"/>
      <c r="CD23" s="746" t="s">
        <v>221</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c r="B24" s="639" t="s">
        <v>289</v>
      </c>
      <c r="C24" s="640"/>
      <c r="D24" s="640"/>
      <c r="E24" s="640"/>
      <c r="F24" s="640"/>
      <c r="G24" s="640"/>
      <c r="H24" s="640"/>
      <c r="I24" s="640"/>
      <c r="J24" s="640"/>
      <c r="K24" s="640"/>
      <c r="L24" s="640"/>
      <c r="M24" s="640"/>
      <c r="N24" s="640"/>
      <c r="O24" s="640"/>
      <c r="P24" s="640"/>
      <c r="Q24" s="641"/>
      <c r="R24" s="642">
        <v>178400</v>
      </c>
      <c r="S24" s="643"/>
      <c r="T24" s="643"/>
      <c r="U24" s="643"/>
      <c r="V24" s="643"/>
      <c r="W24" s="643"/>
      <c r="X24" s="643"/>
      <c r="Y24" s="644"/>
      <c r="Z24" s="675">
        <v>1.2</v>
      </c>
      <c r="AA24" s="675"/>
      <c r="AB24" s="675"/>
      <c r="AC24" s="675"/>
      <c r="AD24" s="676" t="s">
        <v>242</v>
      </c>
      <c r="AE24" s="676"/>
      <c r="AF24" s="676"/>
      <c r="AG24" s="676"/>
      <c r="AH24" s="676"/>
      <c r="AI24" s="676"/>
      <c r="AJ24" s="676"/>
      <c r="AK24" s="676"/>
      <c r="AL24" s="645" t="s">
        <v>242</v>
      </c>
      <c r="AM24" s="646"/>
      <c r="AN24" s="646"/>
      <c r="AO24" s="677"/>
      <c r="AP24" s="737" t="s">
        <v>290</v>
      </c>
      <c r="AQ24" s="744"/>
      <c r="AR24" s="744"/>
      <c r="AS24" s="744"/>
      <c r="AT24" s="744"/>
      <c r="AU24" s="744"/>
      <c r="AV24" s="744"/>
      <c r="AW24" s="744"/>
      <c r="AX24" s="744"/>
      <c r="AY24" s="744"/>
      <c r="AZ24" s="744"/>
      <c r="BA24" s="744"/>
      <c r="BB24" s="744"/>
      <c r="BC24" s="744"/>
      <c r="BD24" s="744"/>
      <c r="BE24" s="744"/>
      <c r="BF24" s="739"/>
      <c r="BG24" s="642" t="s">
        <v>242</v>
      </c>
      <c r="BH24" s="643"/>
      <c r="BI24" s="643"/>
      <c r="BJ24" s="643"/>
      <c r="BK24" s="643"/>
      <c r="BL24" s="643"/>
      <c r="BM24" s="643"/>
      <c r="BN24" s="644"/>
      <c r="BO24" s="675" t="s">
        <v>233</v>
      </c>
      <c r="BP24" s="675"/>
      <c r="BQ24" s="675"/>
      <c r="BR24" s="675"/>
      <c r="BS24" s="648" t="s">
        <v>233</v>
      </c>
      <c r="BT24" s="643"/>
      <c r="BU24" s="643"/>
      <c r="BV24" s="643"/>
      <c r="BW24" s="643"/>
      <c r="BX24" s="643"/>
      <c r="BY24" s="643"/>
      <c r="BZ24" s="643"/>
      <c r="CA24" s="643"/>
      <c r="CB24" s="688"/>
      <c r="CD24" s="700" t="s">
        <v>291</v>
      </c>
      <c r="CE24" s="701"/>
      <c r="CF24" s="701"/>
      <c r="CG24" s="701"/>
      <c r="CH24" s="701"/>
      <c r="CI24" s="701"/>
      <c r="CJ24" s="701"/>
      <c r="CK24" s="701"/>
      <c r="CL24" s="701"/>
      <c r="CM24" s="701"/>
      <c r="CN24" s="701"/>
      <c r="CO24" s="701"/>
      <c r="CP24" s="701"/>
      <c r="CQ24" s="702"/>
      <c r="CR24" s="697">
        <v>5150885</v>
      </c>
      <c r="CS24" s="698"/>
      <c r="CT24" s="698"/>
      <c r="CU24" s="698"/>
      <c r="CV24" s="698"/>
      <c r="CW24" s="698"/>
      <c r="CX24" s="698"/>
      <c r="CY24" s="741"/>
      <c r="CZ24" s="742">
        <v>35.700000000000003</v>
      </c>
      <c r="DA24" s="713"/>
      <c r="DB24" s="713"/>
      <c r="DC24" s="745"/>
      <c r="DD24" s="740">
        <v>3750224</v>
      </c>
      <c r="DE24" s="698"/>
      <c r="DF24" s="698"/>
      <c r="DG24" s="698"/>
      <c r="DH24" s="698"/>
      <c r="DI24" s="698"/>
      <c r="DJ24" s="698"/>
      <c r="DK24" s="741"/>
      <c r="DL24" s="740">
        <v>3274976</v>
      </c>
      <c r="DM24" s="698"/>
      <c r="DN24" s="698"/>
      <c r="DO24" s="698"/>
      <c r="DP24" s="698"/>
      <c r="DQ24" s="698"/>
      <c r="DR24" s="698"/>
      <c r="DS24" s="698"/>
      <c r="DT24" s="698"/>
      <c r="DU24" s="698"/>
      <c r="DV24" s="741"/>
      <c r="DW24" s="742">
        <v>46.6</v>
      </c>
      <c r="DX24" s="713"/>
      <c r="DY24" s="713"/>
      <c r="DZ24" s="713"/>
      <c r="EA24" s="713"/>
      <c r="EB24" s="713"/>
      <c r="EC24" s="743"/>
    </row>
    <row r="25" spans="2:133" ht="11.25" customHeight="1">
      <c r="B25" s="639" t="s">
        <v>292</v>
      </c>
      <c r="C25" s="640"/>
      <c r="D25" s="640"/>
      <c r="E25" s="640"/>
      <c r="F25" s="640"/>
      <c r="G25" s="640"/>
      <c r="H25" s="640"/>
      <c r="I25" s="640"/>
      <c r="J25" s="640"/>
      <c r="K25" s="640"/>
      <c r="L25" s="640"/>
      <c r="M25" s="640"/>
      <c r="N25" s="640"/>
      <c r="O25" s="640"/>
      <c r="P25" s="640"/>
      <c r="Q25" s="641"/>
      <c r="R25" s="642" t="s">
        <v>233</v>
      </c>
      <c r="S25" s="643"/>
      <c r="T25" s="643"/>
      <c r="U25" s="643"/>
      <c r="V25" s="643"/>
      <c r="W25" s="643"/>
      <c r="X25" s="643"/>
      <c r="Y25" s="644"/>
      <c r="Z25" s="675" t="s">
        <v>233</v>
      </c>
      <c r="AA25" s="675"/>
      <c r="AB25" s="675"/>
      <c r="AC25" s="675"/>
      <c r="AD25" s="676" t="s">
        <v>242</v>
      </c>
      <c r="AE25" s="676"/>
      <c r="AF25" s="676"/>
      <c r="AG25" s="676"/>
      <c r="AH25" s="676"/>
      <c r="AI25" s="676"/>
      <c r="AJ25" s="676"/>
      <c r="AK25" s="676"/>
      <c r="AL25" s="645" t="s">
        <v>139</v>
      </c>
      <c r="AM25" s="646"/>
      <c r="AN25" s="646"/>
      <c r="AO25" s="677"/>
      <c r="AP25" s="737" t="s">
        <v>293</v>
      </c>
      <c r="AQ25" s="744"/>
      <c r="AR25" s="744"/>
      <c r="AS25" s="744"/>
      <c r="AT25" s="744"/>
      <c r="AU25" s="744"/>
      <c r="AV25" s="744"/>
      <c r="AW25" s="744"/>
      <c r="AX25" s="744"/>
      <c r="AY25" s="744"/>
      <c r="AZ25" s="744"/>
      <c r="BA25" s="744"/>
      <c r="BB25" s="744"/>
      <c r="BC25" s="744"/>
      <c r="BD25" s="744"/>
      <c r="BE25" s="744"/>
      <c r="BF25" s="739"/>
      <c r="BG25" s="642" t="s">
        <v>242</v>
      </c>
      <c r="BH25" s="643"/>
      <c r="BI25" s="643"/>
      <c r="BJ25" s="643"/>
      <c r="BK25" s="643"/>
      <c r="BL25" s="643"/>
      <c r="BM25" s="643"/>
      <c r="BN25" s="644"/>
      <c r="BO25" s="675" t="s">
        <v>242</v>
      </c>
      <c r="BP25" s="675"/>
      <c r="BQ25" s="675"/>
      <c r="BR25" s="675"/>
      <c r="BS25" s="648" t="s">
        <v>233</v>
      </c>
      <c r="BT25" s="643"/>
      <c r="BU25" s="643"/>
      <c r="BV25" s="643"/>
      <c r="BW25" s="643"/>
      <c r="BX25" s="643"/>
      <c r="BY25" s="643"/>
      <c r="BZ25" s="643"/>
      <c r="CA25" s="643"/>
      <c r="CB25" s="688"/>
      <c r="CD25" s="689" t="s">
        <v>294</v>
      </c>
      <c r="CE25" s="686"/>
      <c r="CF25" s="686"/>
      <c r="CG25" s="686"/>
      <c r="CH25" s="686"/>
      <c r="CI25" s="686"/>
      <c r="CJ25" s="686"/>
      <c r="CK25" s="686"/>
      <c r="CL25" s="686"/>
      <c r="CM25" s="686"/>
      <c r="CN25" s="686"/>
      <c r="CO25" s="686"/>
      <c r="CP25" s="686"/>
      <c r="CQ25" s="687"/>
      <c r="CR25" s="642">
        <v>2650375</v>
      </c>
      <c r="CS25" s="661"/>
      <c r="CT25" s="661"/>
      <c r="CU25" s="661"/>
      <c r="CV25" s="661"/>
      <c r="CW25" s="661"/>
      <c r="CX25" s="661"/>
      <c r="CY25" s="662"/>
      <c r="CZ25" s="645">
        <v>18.399999999999999</v>
      </c>
      <c r="DA25" s="663"/>
      <c r="DB25" s="663"/>
      <c r="DC25" s="664"/>
      <c r="DD25" s="648">
        <v>2488784</v>
      </c>
      <c r="DE25" s="661"/>
      <c r="DF25" s="661"/>
      <c r="DG25" s="661"/>
      <c r="DH25" s="661"/>
      <c r="DI25" s="661"/>
      <c r="DJ25" s="661"/>
      <c r="DK25" s="662"/>
      <c r="DL25" s="648">
        <v>2049954</v>
      </c>
      <c r="DM25" s="661"/>
      <c r="DN25" s="661"/>
      <c r="DO25" s="661"/>
      <c r="DP25" s="661"/>
      <c r="DQ25" s="661"/>
      <c r="DR25" s="661"/>
      <c r="DS25" s="661"/>
      <c r="DT25" s="661"/>
      <c r="DU25" s="661"/>
      <c r="DV25" s="662"/>
      <c r="DW25" s="645">
        <v>29.1</v>
      </c>
      <c r="DX25" s="663"/>
      <c r="DY25" s="663"/>
      <c r="DZ25" s="663"/>
      <c r="EA25" s="663"/>
      <c r="EB25" s="663"/>
      <c r="EC25" s="681"/>
    </row>
    <row r="26" spans="2:133" ht="11.25" customHeight="1">
      <c r="B26" s="639" t="s">
        <v>295</v>
      </c>
      <c r="C26" s="640"/>
      <c r="D26" s="640"/>
      <c r="E26" s="640"/>
      <c r="F26" s="640"/>
      <c r="G26" s="640"/>
      <c r="H26" s="640"/>
      <c r="I26" s="640"/>
      <c r="J26" s="640"/>
      <c r="K26" s="640"/>
      <c r="L26" s="640"/>
      <c r="M26" s="640"/>
      <c r="N26" s="640"/>
      <c r="O26" s="640"/>
      <c r="P26" s="640"/>
      <c r="Q26" s="641"/>
      <c r="R26" s="642">
        <v>6800914</v>
      </c>
      <c r="S26" s="643"/>
      <c r="T26" s="643"/>
      <c r="U26" s="643"/>
      <c r="V26" s="643"/>
      <c r="W26" s="643"/>
      <c r="X26" s="643"/>
      <c r="Y26" s="644"/>
      <c r="Z26" s="675">
        <v>45.9</v>
      </c>
      <c r="AA26" s="675"/>
      <c r="AB26" s="675"/>
      <c r="AC26" s="675"/>
      <c r="AD26" s="676">
        <v>6551261</v>
      </c>
      <c r="AE26" s="676"/>
      <c r="AF26" s="676"/>
      <c r="AG26" s="676"/>
      <c r="AH26" s="676"/>
      <c r="AI26" s="676"/>
      <c r="AJ26" s="676"/>
      <c r="AK26" s="676"/>
      <c r="AL26" s="645">
        <v>98.3</v>
      </c>
      <c r="AM26" s="646"/>
      <c r="AN26" s="646"/>
      <c r="AO26" s="677"/>
      <c r="AP26" s="737" t="s">
        <v>296</v>
      </c>
      <c r="AQ26" s="738"/>
      <c r="AR26" s="738"/>
      <c r="AS26" s="738"/>
      <c r="AT26" s="738"/>
      <c r="AU26" s="738"/>
      <c r="AV26" s="738"/>
      <c r="AW26" s="738"/>
      <c r="AX26" s="738"/>
      <c r="AY26" s="738"/>
      <c r="AZ26" s="738"/>
      <c r="BA26" s="738"/>
      <c r="BB26" s="738"/>
      <c r="BC26" s="738"/>
      <c r="BD26" s="738"/>
      <c r="BE26" s="738"/>
      <c r="BF26" s="739"/>
      <c r="BG26" s="642" t="s">
        <v>139</v>
      </c>
      <c r="BH26" s="643"/>
      <c r="BI26" s="643"/>
      <c r="BJ26" s="643"/>
      <c r="BK26" s="643"/>
      <c r="BL26" s="643"/>
      <c r="BM26" s="643"/>
      <c r="BN26" s="644"/>
      <c r="BO26" s="675" t="s">
        <v>242</v>
      </c>
      <c r="BP26" s="675"/>
      <c r="BQ26" s="675"/>
      <c r="BR26" s="675"/>
      <c r="BS26" s="648" t="s">
        <v>242</v>
      </c>
      <c r="BT26" s="643"/>
      <c r="BU26" s="643"/>
      <c r="BV26" s="643"/>
      <c r="BW26" s="643"/>
      <c r="BX26" s="643"/>
      <c r="BY26" s="643"/>
      <c r="BZ26" s="643"/>
      <c r="CA26" s="643"/>
      <c r="CB26" s="688"/>
      <c r="CD26" s="689" t="s">
        <v>297</v>
      </c>
      <c r="CE26" s="686"/>
      <c r="CF26" s="686"/>
      <c r="CG26" s="686"/>
      <c r="CH26" s="686"/>
      <c r="CI26" s="686"/>
      <c r="CJ26" s="686"/>
      <c r="CK26" s="686"/>
      <c r="CL26" s="686"/>
      <c r="CM26" s="686"/>
      <c r="CN26" s="686"/>
      <c r="CO26" s="686"/>
      <c r="CP26" s="686"/>
      <c r="CQ26" s="687"/>
      <c r="CR26" s="642">
        <v>1595539</v>
      </c>
      <c r="CS26" s="643"/>
      <c r="CT26" s="643"/>
      <c r="CU26" s="643"/>
      <c r="CV26" s="643"/>
      <c r="CW26" s="643"/>
      <c r="CX26" s="643"/>
      <c r="CY26" s="644"/>
      <c r="CZ26" s="645">
        <v>11.1</v>
      </c>
      <c r="DA26" s="663"/>
      <c r="DB26" s="663"/>
      <c r="DC26" s="664"/>
      <c r="DD26" s="648">
        <v>1535148</v>
      </c>
      <c r="DE26" s="643"/>
      <c r="DF26" s="643"/>
      <c r="DG26" s="643"/>
      <c r="DH26" s="643"/>
      <c r="DI26" s="643"/>
      <c r="DJ26" s="643"/>
      <c r="DK26" s="644"/>
      <c r="DL26" s="648" t="s">
        <v>233</v>
      </c>
      <c r="DM26" s="643"/>
      <c r="DN26" s="643"/>
      <c r="DO26" s="643"/>
      <c r="DP26" s="643"/>
      <c r="DQ26" s="643"/>
      <c r="DR26" s="643"/>
      <c r="DS26" s="643"/>
      <c r="DT26" s="643"/>
      <c r="DU26" s="643"/>
      <c r="DV26" s="644"/>
      <c r="DW26" s="645" t="s">
        <v>242</v>
      </c>
      <c r="DX26" s="663"/>
      <c r="DY26" s="663"/>
      <c r="DZ26" s="663"/>
      <c r="EA26" s="663"/>
      <c r="EB26" s="663"/>
      <c r="EC26" s="681"/>
    </row>
    <row r="27" spans="2:133" ht="11.25" customHeight="1">
      <c r="B27" s="639" t="s">
        <v>298</v>
      </c>
      <c r="C27" s="640"/>
      <c r="D27" s="640"/>
      <c r="E27" s="640"/>
      <c r="F27" s="640"/>
      <c r="G27" s="640"/>
      <c r="H27" s="640"/>
      <c r="I27" s="640"/>
      <c r="J27" s="640"/>
      <c r="K27" s="640"/>
      <c r="L27" s="640"/>
      <c r="M27" s="640"/>
      <c r="N27" s="640"/>
      <c r="O27" s="640"/>
      <c r="P27" s="640"/>
      <c r="Q27" s="641"/>
      <c r="R27" s="642">
        <v>4006</v>
      </c>
      <c r="S27" s="643"/>
      <c r="T27" s="643"/>
      <c r="U27" s="643"/>
      <c r="V27" s="643"/>
      <c r="W27" s="643"/>
      <c r="X27" s="643"/>
      <c r="Y27" s="644"/>
      <c r="Z27" s="675">
        <v>0</v>
      </c>
      <c r="AA27" s="675"/>
      <c r="AB27" s="675"/>
      <c r="AC27" s="675"/>
      <c r="AD27" s="676">
        <v>4006</v>
      </c>
      <c r="AE27" s="676"/>
      <c r="AF27" s="676"/>
      <c r="AG27" s="676"/>
      <c r="AH27" s="676"/>
      <c r="AI27" s="676"/>
      <c r="AJ27" s="676"/>
      <c r="AK27" s="676"/>
      <c r="AL27" s="645">
        <v>0.1</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3463287</v>
      </c>
      <c r="BH27" s="643"/>
      <c r="BI27" s="643"/>
      <c r="BJ27" s="643"/>
      <c r="BK27" s="643"/>
      <c r="BL27" s="643"/>
      <c r="BM27" s="643"/>
      <c r="BN27" s="644"/>
      <c r="BO27" s="675">
        <v>100</v>
      </c>
      <c r="BP27" s="675"/>
      <c r="BQ27" s="675"/>
      <c r="BR27" s="675"/>
      <c r="BS27" s="648">
        <v>6947</v>
      </c>
      <c r="BT27" s="643"/>
      <c r="BU27" s="643"/>
      <c r="BV27" s="643"/>
      <c r="BW27" s="643"/>
      <c r="BX27" s="643"/>
      <c r="BY27" s="643"/>
      <c r="BZ27" s="643"/>
      <c r="CA27" s="643"/>
      <c r="CB27" s="688"/>
      <c r="CD27" s="689" t="s">
        <v>300</v>
      </c>
      <c r="CE27" s="686"/>
      <c r="CF27" s="686"/>
      <c r="CG27" s="686"/>
      <c r="CH27" s="686"/>
      <c r="CI27" s="686"/>
      <c r="CJ27" s="686"/>
      <c r="CK27" s="686"/>
      <c r="CL27" s="686"/>
      <c r="CM27" s="686"/>
      <c r="CN27" s="686"/>
      <c r="CO27" s="686"/>
      <c r="CP27" s="686"/>
      <c r="CQ27" s="687"/>
      <c r="CR27" s="642">
        <v>1752115</v>
      </c>
      <c r="CS27" s="661"/>
      <c r="CT27" s="661"/>
      <c r="CU27" s="661"/>
      <c r="CV27" s="661"/>
      <c r="CW27" s="661"/>
      <c r="CX27" s="661"/>
      <c r="CY27" s="662"/>
      <c r="CZ27" s="645">
        <v>12.1</v>
      </c>
      <c r="DA27" s="663"/>
      <c r="DB27" s="663"/>
      <c r="DC27" s="664"/>
      <c r="DD27" s="648">
        <v>513045</v>
      </c>
      <c r="DE27" s="661"/>
      <c r="DF27" s="661"/>
      <c r="DG27" s="661"/>
      <c r="DH27" s="661"/>
      <c r="DI27" s="661"/>
      <c r="DJ27" s="661"/>
      <c r="DK27" s="662"/>
      <c r="DL27" s="648">
        <v>476627</v>
      </c>
      <c r="DM27" s="661"/>
      <c r="DN27" s="661"/>
      <c r="DO27" s="661"/>
      <c r="DP27" s="661"/>
      <c r="DQ27" s="661"/>
      <c r="DR27" s="661"/>
      <c r="DS27" s="661"/>
      <c r="DT27" s="661"/>
      <c r="DU27" s="661"/>
      <c r="DV27" s="662"/>
      <c r="DW27" s="645">
        <v>6.8</v>
      </c>
      <c r="DX27" s="663"/>
      <c r="DY27" s="663"/>
      <c r="DZ27" s="663"/>
      <c r="EA27" s="663"/>
      <c r="EB27" s="663"/>
      <c r="EC27" s="681"/>
    </row>
    <row r="28" spans="2:133" ht="11.25" customHeight="1">
      <c r="B28" s="639" t="s">
        <v>301</v>
      </c>
      <c r="C28" s="640"/>
      <c r="D28" s="640"/>
      <c r="E28" s="640"/>
      <c r="F28" s="640"/>
      <c r="G28" s="640"/>
      <c r="H28" s="640"/>
      <c r="I28" s="640"/>
      <c r="J28" s="640"/>
      <c r="K28" s="640"/>
      <c r="L28" s="640"/>
      <c r="M28" s="640"/>
      <c r="N28" s="640"/>
      <c r="O28" s="640"/>
      <c r="P28" s="640"/>
      <c r="Q28" s="641"/>
      <c r="R28" s="642">
        <v>1465</v>
      </c>
      <c r="S28" s="643"/>
      <c r="T28" s="643"/>
      <c r="U28" s="643"/>
      <c r="V28" s="643"/>
      <c r="W28" s="643"/>
      <c r="X28" s="643"/>
      <c r="Y28" s="644"/>
      <c r="Z28" s="675">
        <v>0</v>
      </c>
      <c r="AA28" s="675"/>
      <c r="AB28" s="675"/>
      <c r="AC28" s="675"/>
      <c r="AD28" s="676" t="s">
        <v>233</v>
      </c>
      <c r="AE28" s="676"/>
      <c r="AF28" s="676"/>
      <c r="AG28" s="676"/>
      <c r="AH28" s="676"/>
      <c r="AI28" s="676"/>
      <c r="AJ28" s="676"/>
      <c r="AK28" s="676"/>
      <c r="AL28" s="645" t="s">
        <v>139</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302</v>
      </c>
      <c r="CE28" s="686"/>
      <c r="CF28" s="686"/>
      <c r="CG28" s="686"/>
      <c r="CH28" s="686"/>
      <c r="CI28" s="686"/>
      <c r="CJ28" s="686"/>
      <c r="CK28" s="686"/>
      <c r="CL28" s="686"/>
      <c r="CM28" s="686"/>
      <c r="CN28" s="686"/>
      <c r="CO28" s="686"/>
      <c r="CP28" s="686"/>
      <c r="CQ28" s="687"/>
      <c r="CR28" s="642">
        <v>748395</v>
      </c>
      <c r="CS28" s="643"/>
      <c r="CT28" s="643"/>
      <c r="CU28" s="643"/>
      <c r="CV28" s="643"/>
      <c r="CW28" s="643"/>
      <c r="CX28" s="643"/>
      <c r="CY28" s="644"/>
      <c r="CZ28" s="645">
        <v>5.2</v>
      </c>
      <c r="DA28" s="663"/>
      <c r="DB28" s="663"/>
      <c r="DC28" s="664"/>
      <c r="DD28" s="648">
        <v>748395</v>
      </c>
      <c r="DE28" s="643"/>
      <c r="DF28" s="643"/>
      <c r="DG28" s="643"/>
      <c r="DH28" s="643"/>
      <c r="DI28" s="643"/>
      <c r="DJ28" s="643"/>
      <c r="DK28" s="644"/>
      <c r="DL28" s="648">
        <v>748395</v>
      </c>
      <c r="DM28" s="643"/>
      <c r="DN28" s="643"/>
      <c r="DO28" s="643"/>
      <c r="DP28" s="643"/>
      <c r="DQ28" s="643"/>
      <c r="DR28" s="643"/>
      <c r="DS28" s="643"/>
      <c r="DT28" s="643"/>
      <c r="DU28" s="643"/>
      <c r="DV28" s="644"/>
      <c r="DW28" s="645">
        <v>10.6</v>
      </c>
      <c r="DX28" s="663"/>
      <c r="DY28" s="663"/>
      <c r="DZ28" s="663"/>
      <c r="EA28" s="663"/>
      <c r="EB28" s="663"/>
      <c r="EC28" s="681"/>
    </row>
    <row r="29" spans="2:133" ht="11.25" customHeight="1">
      <c r="B29" s="639" t="s">
        <v>303</v>
      </c>
      <c r="C29" s="640"/>
      <c r="D29" s="640"/>
      <c r="E29" s="640"/>
      <c r="F29" s="640"/>
      <c r="G29" s="640"/>
      <c r="H29" s="640"/>
      <c r="I29" s="640"/>
      <c r="J29" s="640"/>
      <c r="K29" s="640"/>
      <c r="L29" s="640"/>
      <c r="M29" s="640"/>
      <c r="N29" s="640"/>
      <c r="O29" s="640"/>
      <c r="P29" s="640"/>
      <c r="Q29" s="641"/>
      <c r="R29" s="642">
        <v>156245</v>
      </c>
      <c r="S29" s="643"/>
      <c r="T29" s="643"/>
      <c r="U29" s="643"/>
      <c r="V29" s="643"/>
      <c r="W29" s="643"/>
      <c r="X29" s="643"/>
      <c r="Y29" s="644"/>
      <c r="Z29" s="675">
        <v>1.1000000000000001</v>
      </c>
      <c r="AA29" s="675"/>
      <c r="AB29" s="675"/>
      <c r="AC29" s="675"/>
      <c r="AD29" s="676">
        <v>80814</v>
      </c>
      <c r="AE29" s="676"/>
      <c r="AF29" s="676"/>
      <c r="AG29" s="676"/>
      <c r="AH29" s="676"/>
      <c r="AI29" s="676"/>
      <c r="AJ29" s="676"/>
      <c r="AK29" s="676"/>
      <c r="AL29" s="645">
        <v>1.2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304</v>
      </c>
      <c r="CE29" s="732"/>
      <c r="CF29" s="689" t="s">
        <v>70</v>
      </c>
      <c r="CG29" s="686"/>
      <c r="CH29" s="686"/>
      <c r="CI29" s="686"/>
      <c r="CJ29" s="686"/>
      <c r="CK29" s="686"/>
      <c r="CL29" s="686"/>
      <c r="CM29" s="686"/>
      <c r="CN29" s="686"/>
      <c r="CO29" s="686"/>
      <c r="CP29" s="686"/>
      <c r="CQ29" s="687"/>
      <c r="CR29" s="642">
        <v>748395</v>
      </c>
      <c r="CS29" s="661"/>
      <c r="CT29" s="661"/>
      <c r="CU29" s="661"/>
      <c r="CV29" s="661"/>
      <c r="CW29" s="661"/>
      <c r="CX29" s="661"/>
      <c r="CY29" s="662"/>
      <c r="CZ29" s="645">
        <v>5.2</v>
      </c>
      <c r="DA29" s="663"/>
      <c r="DB29" s="663"/>
      <c r="DC29" s="664"/>
      <c r="DD29" s="648">
        <v>748395</v>
      </c>
      <c r="DE29" s="661"/>
      <c r="DF29" s="661"/>
      <c r="DG29" s="661"/>
      <c r="DH29" s="661"/>
      <c r="DI29" s="661"/>
      <c r="DJ29" s="661"/>
      <c r="DK29" s="662"/>
      <c r="DL29" s="648">
        <v>748395</v>
      </c>
      <c r="DM29" s="661"/>
      <c r="DN29" s="661"/>
      <c r="DO29" s="661"/>
      <c r="DP29" s="661"/>
      <c r="DQ29" s="661"/>
      <c r="DR29" s="661"/>
      <c r="DS29" s="661"/>
      <c r="DT29" s="661"/>
      <c r="DU29" s="661"/>
      <c r="DV29" s="662"/>
      <c r="DW29" s="645">
        <v>10.6</v>
      </c>
      <c r="DX29" s="663"/>
      <c r="DY29" s="663"/>
      <c r="DZ29" s="663"/>
      <c r="EA29" s="663"/>
      <c r="EB29" s="663"/>
      <c r="EC29" s="681"/>
    </row>
    <row r="30" spans="2:133" ht="11.25" customHeight="1">
      <c r="B30" s="639" t="s">
        <v>305</v>
      </c>
      <c r="C30" s="640"/>
      <c r="D30" s="640"/>
      <c r="E30" s="640"/>
      <c r="F30" s="640"/>
      <c r="G30" s="640"/>
      <c r="H30" s="640"/>
      <c r="I30" s="640"/>
      <c r="J30" s="640"/>
      <c r="K30" s="640"/>
      <c r="L30" s="640"/>
      <c r="M30" s="640"/>
      <c r="N30" s="640"/>
      <c r="O30" s="640"/>
      <c r="P30" s="640"/>
      <c r="Q30" s="641"/>
      <c r="R30" s="642">
        <v>23616</v>
      </c>
      <c r="S30" s="643"/>
      <c r="T30" s="643"/>
      <c r="U30" s="643"/>
      <c r="V30" s="643"/>
      <c r="W30" s="643"/>
      <c r="X30" s="643"/>
      <c r="Y30" s="644"/>
      <c r="Z30" s="675">
        <v>0.2</v>
      </c>
      <c r="AA30" s="675"/>
      <c r="AB30" s="675"/>
      <c r="AC30" s="675"/>
      <c r="AD30" s="676" t="s">
        <v>233</v>
      </c>
      <c r="AE30" s="676"/>
      <c r="AF30" s="676"/>
      <c r="AG30" s="676"/>
      <c r="AH30" s="676"/>
      <c r="AI30" s="676"/>
      <c r="AJ30" s="676"/>
      <c r="AK30" s="676"/>
      <c r="AL30" s="645" t="s">
        <v>242</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306</v>
      </c>
      <c r="BH30" s="728"/>
      <c r="BI30" s="728"/>
      <c r="BJ30" s="728"/>
      <c r="BK30" s="728"/>
      <c r="BL30" s="728"/>
      <c r="BM30" s="728"/>
      <c r="BN30" s="728"/>
      <c r="BO30" s="728"/>
      <c r="BP30" s="728"/>
      <c r="BQ30" s="729"/>
      <c r="BR30" s="703" t="s">
        <v>307</v>
      </c>
      <c r="BS30" s="728"/>
      <c r="BT30" s="728"/>
      <c r="BU30" s="728"/>
      <c r="BV30" s="728"/>
      <c r="BW30" s="728"/>
      <c r="BX30" s="728"/>
      <c r="BY30" s="728"/>
      <c r="BZ30" s="728"/>
      <c r="CA30" s="728"/>
      <c r="CB30" s="729"/>
      <c r="CD30" s="733"/>
      <c r="CE30" s="734"/>
      <c r="CF30" s="689" t="s">
        <v>308</v>
      </c>
      <c r="CG30" s="686"/>
      <c r="CH30" s="686"/>
      <c r="CI30" s="686"/>
      <c r="CJ30" s="686"/>
      <c r="CK30" s="686"/>
      <c r="CL30" s="686"/>
      <c r="CM30" s="686"/>
      <c r="CN30" s="686"/>
      <c r="CO30" s="686"/>
      <c r="CP30" s="686"/>
      <c r="CQ30" s="687"/>
      <c r="CR30" s="642">
        <v>716295</v>
      </c>
      <c r="CS30" s="643"/>
      <c r="CT30" s="643"/>
      <c r="CU30" s="643"/>
      <c r="CV30" s="643"/>
      <c r="CW30" s="643"/>
      <c r="CX30" s="643"/>
      <c r="CY30" s="644"/>
      <c r="CZ30" s="645">
        <v>5</v>
      </c>
      <c r="DA30" s="663"/>
      <c r="DB30" s="663"/>
      <c r="DC30" s="664"/>
      <c r="DD30" s="648">
        <v>716295</v>
      </c>
      <c r="DE30" s="643"/>
      <c r="DF30" s="643"/>
      <c r="DG30" s="643"/>
      <c r="DH30" s="643"/>
      <c r="DI30" s="643"/>
      <c r="DJ30" s="643"/>
      <c r="DK30" s="644"/>
      <c r="DL30" s="648">
        <v>716295</v>
      </c>
      <c r="DM30" s="643"/>
      <c r="DN30" s="643"/>
      <c r="DO30" s="643"/>
      <c r="DP30" s="643"/>
      <c r="DQ30" s="643"/>
      <c r="DR30" s="643"/>
      <c r="DS30" s="643"/>
      <c r="DT30" s="643"/>
      <c r="DU30" s="643"/>
      <c r="DV30" s="644"/>
      <c r="DW30" s="645">
        <v>10.199999999999999</v>
      </c>
      <c r="DX30" s="663"/>
      <c r="DY30" s="663"/>
      <c r="DZ30" s="663"/>
      <c r="EA30" s="663"/>
      <c r="EB30" s="663"/>
      <c r="EC30" s="681"/>
    </row>
    <row r="31" spans="2:133" ht="11.25" customHeight="1">
      <c r="B31" s="639" t="s">
        <v>309</v>
      </c>
      <c r="C31" s="640"/>
      <c r="D31" s="640"/>
      <c r="E31" s="640"/>
      <c r="F31" s="640"/>
      <c r="G31" s="640"/>
      <c r="H31" s="640"/>
      <c r="I31" s="640"/>
      <c r="J31" s="640"/>
      <c r="K31" s="640"/>
      <c r="L31" s="640"/>
      <c r="M31" s="640"/>
      <c r="N31" s="640"/>
      <c r="O31" s="640"/>
      <c r="P31" s="640"/>
      <c r="Q31" s="641"/>
      <c r="R31" s="642">
        <v>4613676</v>
      </c>
      <c r="S31" s="643"/>
      <c r="T31" s="643"/>
      <c r="U31" s="643"/>
      <c r="V31" s="643"/>
      <c r="W31" s="643"/>
      <c r="X31" s="643"/>
      <c r="Y31" s="644"/>
      <c r="Z31" s="675">
        <v>31.2</v>
      </c>
      <c r="AA31" s="675"/>
      <c r="AB31" s="675"/>
      <c r="AC31" s="675"/>
      <c r="AD31" s="676" t="s">
        <v>242</v>
      </c>
      <c r="AE31" s="676"/>
      <c r="AF31" s="676"/>
      <c r="AG31" s="676"/>
      <c r="AH31" s="676"/>
      <c r="AI31" s="676"/>
      <c r="AJ31" s="676"/>
      <c r="AK31" s="676"/>
      <c r="AL31" s="645" t="s">
        <v>242</v>
      </c>
      <c r="AM31" s="646"/>
      <c r="AN31" s="646"/>
      <c r="AO31" s="677"/>
      <c r="AP31" s="716" t="s">
        <v>310</v>
      </c>
      <c r="AQ31" s="717"/>
      <c r="AR31" s="717"/>
      <c r="AS31" s="717"/>
      <c r="AT31" s="722" t="s">
        <v>311</v>
      </c>
      <c r="AU31" s="231"/>
      <c r="AV31" s="231"/>
      <c r="AW31" s="231"/>
      <c r="AX31" s="708" t="s">
        <v>188</v>
      </c>
      <c r="AY31" s="709"/>
      <c r="AZ31" s="709"/>
      <c r="BA31" s="709"/>
      <c r="BB31" s="709"/>
      <c r="BC31" s="709"/>
      <c r="BD31" s="709"/>
      <c r="BE31" s="709"/>
      <c r="BF31" s="710"/>
      <c r="BG31" s="711">
        <v>99.4</v>
      </c>
      <c r="BH31" s="712"/>
      <c r="BI31" s="712"/>
      <c r="BJ31" s="712"/>
      <c r="BK31" s="712"/>
      <c r="BL31" s="712"/>
      <c r="BM31" s="713">
        <v>95.1</v>
      </c>
      <c r="BN31" s="712"/>
      <c r="BO31" s="712"/>
      <c r="BP31" s="712"/>
      <c r="BQ31" s="714"/>
      <c r="BR31" s="711">
        <v>99.1</v>
      </c>
      <c r="BS31" s="712"/>
      <c r="BT31" s="712"/>
      <c r="BU31" s="712"/>
      <c r="BV31" s="712"/>
      <c r="BW31" s="712"/>
      <c r="BX31" s="713">
        <v>94.5</v>
      </c>
      <c r="BY31" s="712"/>
      <c r="BZ31" s="712"/>
      <c r="CA31" s="712"/>
      <c r="CB31" s="714"/>
      <c r="CD31" s="733"/>
      <c r="CE31" s="734"/>
      <c r="CF31" s="689" t="s">
        <v>312</v>
      </c>
      <c r="CG31" s="686"/>
      <c r="CH31" s="686"/>
      <c r="CI31" s="686"/>
      <c r="CJ31" s="686"/>
      <c r="CK31" s="686"/>
      <c r="CL31" s="686"/>
      <c r="CM31" s="686"/>
      <c r="CN31" s="686"/>
      <c r="CO31" s="686"/>
      <c r="CP31" s="686"/>
      <c r="CQ31" s="687"/>
      <c r="CR31" s="642">
        <v>32100</v>
      </c>
      <c r="CS31" s="661"/>
      <c r="CT31" s="661"/>
      <c r="CU31" s="661"/>
      <c r="CV31" s="661"/>
      <c r="CW31" s="661"/>
      <c r="CX31" s="661"/>
      <c r="CY31" s="662"/>
      <c r="CZ31" s="645">
        <v>0.2</v>
      </c>
      <c r="DA31" s="663"/>
      <c r="DB31" s="663"/>
      <c r="DC31" s="664"/>
      <c r="DD31" s="648">
        <v>32100</v>
      </c>
      <c r="DE31" s="661"/>
      <c r="DF31" s="661"/>
      <c r="DG31" s="661"/>
      <c r="DH31" s="661"/>
      <c r="DI31" s="661"/>
      <c r="DJ31" s="661"/>
      <c r="DK31" s="662"/>
      <c r="DL31" s="648">
        <v>32100</v>
      </c>
      <c r="DM31" s="661"/>
      <c r="DN31" s="661"/>
      <c r="DO31" s="661"/>
      <c r="DP31" s="661"/>
      <c r="DQ31" s="661"/>
      <c r="DR31" s="661"/>
      <c r="DS31" s="661"/>
      <c r="DT31" s="661"/>
      <c r="DU31" s="661"/>
      <c r="DV31" s="662"/>
      <c r="DW31" s="645">
        <v>0.5</v>
      </c>
      <c r="DX31" s="663"/>
      <c r="DY31" s="663"/>
      <c r="DZ31" s="663"/>
      <c r="EA31" s="663"/>
      <c r="EB31" s="663"/>
      <c r="EC31" s="681"/>
    </row>
    <row r="32" spans="2:133" ht="11.25" customHeight="1">
      <c r="B32" s="725" t="s">
        <v>313</v>
      </c>
      <c r="C32" s="726"/>
      <c r="D32" s="726"/>
      <c r="E32" s="726"/>
      <c r="F32" s="726"/>
      <c r="G32" s="726"/>
      <c r="H32" s="726"/>
      <c r="I32" s="726"/>
      <c r="J32" s="726"/>
      <c r="K32" s="726"/>
      <c r="L32" s="726"/>
      <c r="M32" s="726"/>
      <c r="N32" s="726"/>
      <c r="O32" s="726"/>
      <c r="P32" s="726"/>
      <c r="Q32" s="727"/>
      <c r="R32" s="642" t="s">
        <v>233</v>
      </c>
      <c r="S32" s="643"/>
      <c r="T32" s="643"/>
      <c r="U32" s="643"/>
      <c r="V32" s="643"/>
      <c r="W32" s="643"/>
      <c r="X32" s="643"/>
      <c r="Y32" s="644"/>
      <c r="Z32" s="675" t="s">
        <v>242</v>
      </c>
      <c r="AA32" s="675"/>
      <c r="AB32" s="675"/>
      <c r="AC32" s="675"/>
      <c r="AD32" s="676" t="s">
        <v>139</v>
      </c>
      <c r="AE32" s="676"/>
      <c r="AF32" s="676"/>
      <c r="AG32" s="676"/>
      <c r="AH32" s="676"/>
      <c r="AI32" s="676"/>
      <c r="AJ32" s="676"/>
      <c r="AK32" s="676"/>
      <c r="AL32" s="645" t="s">
        <v>233</v>
      </c>
      <c r="AM32" s="646"/>
      <c r="AN32" s="646"/>
      <c r="AO32" s="677"/>
      <c r="AP32" s="718"/>
      <c r="AQ32" s="719"/>
      <c r="AR32" s="719"/>
      <c r="AS32" s="719"/>
      <c r="AT32" s="723"/>
      <c r="AU32" s="230" t="s">
        <v>314</v>
      </c>
      <c r="AV32" s="230"/>
      <c r="AW32" s="230"/>
      <c r="AX32" s="639" t="s">
        <v>315</v>
      </c>
      <c r="AY32" s="640"/>
      <c r="AZ32" s="640"/>
      <c r="BA32" s="640"/>
      <c r="BB32" s="640"/>
      <c r="BC32" s="640"/>
      <c r="BD32" s="640"/>
      <c r="BE32" s="640"/>
      <c r="BF32" s="641"/>
      <c r="BG32" s="715">
        <v>99.5</v>
      </c>
      <c r="BH32" s="661"/>
      <c r="BI32" s="661"/>
      <c r="BJ32" s="661"/>
      <c r="BK32" s="661"/>
      <c r="BL32" s="661"/>
      <c r="BM32" s="646">
        <v>97.6</v>
      </c>
      <c r="BN32" s="707"/>
      <c r="BO32" s="707"/>
      <c r="BP32" s="707"/>
      <c r="BQ32" s="685"/>
      <c r="BR32" s="715">
        <v>99.4</v>
      </c>
      <c r="BS32" s="661"/>
      <c r="BT32" s="661"/>
      <c r="BU32" s="661"/>
      <c r="BV32" s="661"/>
      <c r="BW32" s="661"/>
      <c r="BX32" s="646">
        <v>97.2</v>
      </c>
      <c r="BY32" s="707"/>
      <c r="BZ32" s="707"/>
      <c r="CA32" s="707"/>
      <c r="CB32" s="685"/>
      <c r="CD32" s="735"/>
      <c r="CE32" s="736"/>
      <c r="CF32" s="689" t="s">
        <v>316</v>
      </c>
      <c r="CG32" s="686"/>
      <c r="CH32" s="686"/>
      <c r="CI32" s="686"/>
      <c r="CJ32" s="686"/>
      <c r="CK32" s="686"/>
      <c r="CL32" s="686"/>
      <c r="CM32" s="686"/>
      <c r="CN32" s="686"/>
      <c r="CO32" s="686"/>
      <c r="CP32" s="686"/>
      <c r="CQ32" s="687"/>
      <c r="CR32" s="642" t="s">
        <v>242</v>
      </c>
      <c r="CS32" s="643"/>
      <c r="CT32" s="643"/>
      <c r="CU32" s="643"/>
      <c r="CV32" s="643"/>
      <c r="CW32" s="643"/>
      <c r="CX32" s="643"/>
      <c r="CY32" s="644"/>
      <c r="CZ32" s="645" t="s">
        <v>233</v>
      </c>
      <c r="DA32" s="663"/>
      <c r="DB32" s="663"/>
      <c r="DC32" s="664"/>
      <c r="DD32" s="648" t="s">
        <v>233</v>
      </c>
      <c r="DE32" s="643"/>
      <c r="DF32" s="643"/>
      <c r="DG32" s="643"/>
      <c r="DH32" s="643"/>
      <c r="DI32" s="643"/>
      <c r="DJ32" s="643"/>
      <c r="DK32" s="644"/>
      <c r="DL32" s="648" t="s">
        <v>139</v>
      </c>
      <c r="DM32" s="643"/>
      <c r="DN32" s="643"/>
      <c r="DO32" s="643"/>
      <c r="DP32" s="643"/>
      <c r="DQ32" s="643"/>
      <c r="DR32" s="643"/>
      <c r="DS32" s="643"/>
      <c r="DT32" s="643"/>
      <c r="DU32" s="643"/>
      <c r="DV32" s="644"/>
      <c r="DW32" s="645" t="s">
        <v>242</v>
      </c>
      <c r="DX32" s="663"/>
      <c r="DY32" s="663"/>
      <c r="DZ32" s="663"/>
      <c r="EA32" s="663"/>
      <c r="EB32" s="663"/>
      <c r="EC32" s="681"/>
    </row>
    <row r="33" spans="2:133" ht="11.25" customHeight="1">
      <c r="B33" s="639" t="s">
        <v>317</v>
      </c>
      <c r="C33" s="640"/>
      <c r="D33" s="640"/>
      <c r="E33" s="640"/>
      <c r="F33" s="640"/>
      <c r="G33" s="640"/>
      <c r="H33" s="640"/>
      <c r="I33" s="640"/>
      <c r="J33" s="640"/>
      <c r="K33" s="640"/>
      <c r="L33" s="640"/>
      <c r="M33" s="640"/>
      <c r="N33" s="640"/>
      <c r="O33" s="640"/>
      <c r="P33" s="640"/>
      <c r="Q33" s="641"/>
      <c r="R33" s="642">
        <v>846054</v>
      </c>
      <c r="S33" s="643"/>
      <c r="T33" s="643"/>
      <c r="U33" s="643"/>
      <c r="V33" s="643"/>
      <c r="W33" s="643"/>
      <c r="X33" s="643"/>
      <c r="Y33" s="644"/>
      <c r="Z33" s="675">
        <v>5.7</v>
      </c>
      <c r="AA33" s="675"/>
      <c r="AB33" s="675"/>
      <c r="AC33" s="675"/>
      <c r="AD33" s="676" t="s">
        <v>242</v>
      </c>
      <c r="AE33" s="676"/>
      <c r="AF33" s="676"/>
      <c r="AG33" s="676"/>
      <c r="AH33" s="676"/>
      <c r="AI33" s="676"/>
      <c r="AJ33" s="676"/>
      <c r="AK33" s="676"/>
      <c r="AL33" s="645" t="s">
        <v>242</v>
      </c>
      <c r="AM33" s="646"/>
      <c r="AN33" s="646"/>
      <c r="AO33" s="677"/>
      <c r="AP33" s="720"/>
      <c r="AQ33" s="721"/>
      <c r="AR33" s="721"/>
      <c r="AS33" s="721"/>
      <c r="AT33" s="724"/>
      <c r="AU33" s="232"/>
      <c r="AV33" s="232"/>
      <c r="AW33" s="232"/>
      <c r="AX33" s="623" t="s">
        <v>318</v>
      </c>
      <c r="AY33" s="624"/>
      <c r="AZ33" s="624"/>
      <c r="BA33" s="624"/>
      <c r="BB33" s="624"/>
      <c r="BC33" s="624"/>
      <c r="BD33" s="624"/>
      <c r="BE33" s="624"/>
      <c r="BF33" s="625"/>
      <c r="BG33" s="706">
        <v>99.2</v>
      </c>
      <c r="BH33" s="627"/>
      <c r="BI33" s="627"/>
      <c r="BJ33" s="627"/>
      <c r="BK33" s="627"/>
      <c r="BL33" s="627"/>
      <c r="BM33" s="669">
        <v>91.4</v>
      </c>
      <c r="BN33" s="627"/>
      <c r="BO33" s="627"/>
      <c r="BP33" s="627"/>
      <c r="BQ33" s="671"/>
      <c r="BR33" s="706">
        <v>98.7</v>
      </c>
      <c r="BS33" s="627"/>
      <c r="BT33" s="627"/>
      <c r="BU33" s="627"/>
      <c r="BV33" s="627"/>
      <c r="BW33" s="627"/>
      <c r="BX33" s="669">
        <v>90.7</v>
      </c>
      <c r="BY33" s="627"/>
      <c r="BZ33" s="627"/>
      <c r="CA33" s="627"/>
      <c r="CB33" s="671"/>
      <c r="CD33" s="689" t="s">
        <v>319</v>
      </c>
      <c r="CE33" s="686"/>
      <c r="CF33" s="686"/>
      <c r="CG33" s="686"/>
      <c r="CH33" s="686"/>
      <c r="CI33" s="686"/>
      <c r="CJ33" s="686"/>
      <c r="CK33" s="686"/>
      <c r="CL33" s="686"/>
      <c r="CM33" s="686"/>
      <c r="CN33" s="686"/>
      <c r="CO33" s="686"/>
      <c r="CP33" s="686"/>
      <c r="CQ33" s="687"/>
      <c r="CR33" s="642">
        <v>7838574</v>
      </c>
      <c r="CS33" s="661"/>
      <c r="CT33" s="661"/>
      <c r="CU33" s="661"/>
      <c r="CV33" s="661"/>
      <c r="CW33" s="661"/>
      <c r="CX33" s="661"/>
      <c r="CY33" s="662"/>
      <c r="CZ33" s="645">
        <v>54.3</v>
      </c>
      <c r="DA33" s="663"/>
      <c r="DB33" s="663"/>
      <c r="DC33" s="664"/>
      <c r="DD33" s="648">
        <v>4007269</v>
      </c>
      <c r="DE33" s="661"/>
      <c r="DF33" s="661"/>
      <c r="DG33" s="661"/>
      <c r="DH33" s="661"/>
      <c r="DI33" s="661"/>
      <c r="DJ33" s="661"/>
      <c r="DK33" s="662"/>
      <c r="DL33" s="648">
        <v>2838816</v>
      </c>
      <c r="DM33" s="661"/>
      <c r="DN33" s="661"/>
      <c r="DO33" s="661"/>
      <c r="DP33" s="661"/>
      <c r="DQ33" s="661"/>
      <c r="DR33" s="661"/>
      <c r="DS33" s="661"/>
      <c r="DT33" s="661"/>
      <c r="DU33" s="661"/>
      <c r="DV33" s="662"/>
      <c r="DW33" s="645">
        <v>40.4</v>
      </c>
      <c r="DX33" s="663"/>
      <c r="DY33" s="663"/>
      <c r="DZ33" s="663"/>
      <c r="EA33" s="663"/>
      <c r="EB33" s="663"/>
      <c r="EC33" s="681"/>
    </row>
    <row r="34" spans="2:133" ht="11.25" customHeight="1">
      <c r="B34" s="639" t="s">
        <v>320</v>
      </c>
      <c r="C34" s="640"/>
      <c r="D34" s="640"/>
      <c r="E34" s="640"/>
      <c r="F34" s="640"/>
      <c r="G34" s="640"/>
      <c r="H34" s="640"/>
      <c r="I34" s="640"/>
      <c r="J34" s="640"/>
      <c r="K34" s="640"/>
      <c r="L34" s="640"/>
      <c r="M34" s="640"/>
      <c r="N34" s="640"/>
      <c r="O34" s="640"/>
      <c r="P34" s="640"/>
      <c r="Q34" s="641"/>
      <c r="R34" s="642">
        <v>49086</v>
      </c>
      <c r="S34" s="643"/>
      <c r="T34" s="643"/>
      <c r="U34" s="643"/>
      <c r="V34" s="643"/>
      <c r="W34" s="643"/>
      <c r="X34" s="643"/>
      <c r="Y34" s="644"/>
      <c r="Z34" s="675">
        <v>0.3</v>
      </c>
      <c r="AA34" s="675"/>
      <c r="AB34" s="675"/>
      <c r="AC34" s="675"/>
      <c r="AD34" s="676">
        <v>27250</v>
      </c>
      <c r="AE34" s="676"/>
      <c r="AF34" s="676"/>
      <c r="AG34" s="676"/>
      <c r="AH34" s="676"/>
      <c r="AI34" s="676"/>
      <c r="AJ34" s="676"/>
      <c r="AK34" s="676"/>
      <c r="AL34" s="645">
        <v>0.4</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321</v>
      </c>
      <c r="CE34" s="686"/>
      <c r="CF34" s="686"/>
      <c r="CG34" s="686"/>
      <c r="CH34" s="686"/>
      <c r="CI34" s="686"/>
      <c r="CJ34" s="686"/>
      <c r="CK34" s="686"/>
      <c r="CL34" s="686"/>
      <c r="CM34" s="686"/>
      <c r="CN34" s="686"/>
      <c r="CO34" s="686"/>
      <c r="CP34" s="686"/>
      <c r="CQ34" s="687"/>
      <c r="CR34" s="642">
        <v>1982870</v>
      </c>
      <c r="CS34" s="643"/>
      <c r="CT34" s="643"/>
      <c r="CU34" s="643"/>
      <c r="CV34" s="643"/>
      <c r="CW34" s="643"/>
      <c r="CX34" s="643"/>
      <c r="CY34" s="644"/>
      <c r="CZ34" s="645">
        <v>13.7</v>
      </c>
      <c r="DA34" s="663"/>
      <c r="DB34" s="663"/>
      <c r="DC34" s="664"/>
      <c r="DD34" s="648">
        <v>1613326</v>
      </c>
      <c r="DE34" s="643"/>
      <c r="DF34" s="643"/>
      <c r="DG34" s="643"/>
      <c r="DH34" s="643"/>
      <c r="DI34" s="643"/>
      <c r="DJ34" s="643"/>
      <c r="DK34" s="644"/>
      <c r="DL34" s="648">
        <v>1326812</v>
      </c>
      <c r="DM34" s="643"/>
      <c r="DN34" s="643"/>
      <c r="DO34" s="643"/>
      <c r="DP34" s="643"/>
      <c r="DQ34" s="643"/>
      <c r="DR34" s="643"/>
      <c r="DS34" s="643"/>
      <c r="DT34" s="643"/>
      <c r="DU34" s="643"/>
      <c r="DV34" s="644"/>
      <c r="DW34" s="645">
        <v>18.899999999999999</v>
      </c>
      <c r="DX34" s="663"/>
      <c r="DY34" s="663"/>
      <c r="DZ34" s="663"/>
      <c r="EA34" s="663"/>
      <c r="EB34" s="663"/>
      <c r="EC34" s="681"/>
    </row>
    <row r="35" spans="2:133" ht="11.25" customHeight="1">
      <c r="B35" s="639" t="s">
        <v>322</v>
      </c>
      <c r="C35" s="640"/>
      <c r="D35" s="640"/>
      <c r="E35" s="640"/>
      <c r="F35" s="640"/>
      <c r="G35" s="640"/>
      <c r="H35" s="640"/>
      <c r="I35" s="640"/>
      <c r="J35" s="640"/>
      <c r="K35" s="640"/>
      <c r="L35" s="640"/>
      <c r="M35" s="640"/>
      <c r="N35" s="640"/>
      <c r="O35" s="640"/>
      <c r="P35" s="640"/>
      <c r="Q35" s="641"/>
      <c r="R35" s="642">
        <v>31447</v>
      </c>
      <c r="S35" s="643"/>
      <c r="T35" s="643"/>
      <c r="U35" s="643"/>
      <c r="V35" s="643"/>
      <c r="W35" s="643"/>
      <c r="X35" s="643"/>
      <c r="Y35" s="644"/>
      <c r="Z35" s="675">
        <v>0.2</v>
      </c>
      <c r="AA35" s="675"/>
      <c r="AB35" s="675"/>
      <c r="AC35" s="675"/>
      <c r="AD35" s="676" t="s">
        <v>242</v>
      </c>
      <c r="AE35" s="676"/>
      <c r="AF35" s="676"/>
      <c r="AG35" s="676"/>
      <c r="AH35" s="676"/>
      <c r="AI35" s="676"/>
      <c r="AJ35" s="676"/>
      <c r="AK35" s="676"/>
      <c r="AL35" s="645" t="s">
        <v>242</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325</v>
      </c>
      <c r="CE35" s="686"/>
      <c r="CF35" s="686"/>
      <c r="CG35" s="686"/>
      <c r="CH35" s="686"/>
      <c r="CI35" s="686"/>
      <c r="CJ35" s="686"/>
      <c r="CK35" s="686"/>
      <c r="CL35" s="686"/>
      <c r="CM35" s="686"/>
      <c r="CN35" s="686"/>
      <c r="CO35" s="686"/>
      <c r="CP35" s="686"/>
      <c r="CQ35" s="687"/>
      <c r="CR35" s="642">
        <v>71121</v>
      </c>
      <c r="CS35" s="661"/>
      <c r="CT35" s="661"/>
      <c r="CU35" s="661"/>
      <c r="CV35" s="661"/>
      <c r="CW35" s="661"/>
      <c r="CX35" s="661"/>
      <c r="CY35" s="662"/>
      <c r="CZ35" s="645">
        <v>0.5</v>
      </c>
      <c r="DA35" s="663"/>
      <c r="DB35" s="663"/>
      <c r="DC35" s="664"/>
      <c r="DD35" s="648">
        <v>65334</v>
      </c>
      <c r="DE35" s="661"/>
      <c r="DF35" s="661"/>
      <c r="DG35" s="661"/>
      <c r="DH35" s="661"/>
      <c r="DI35" s="661"/>
      <c r="DJ35" s="661"/>
      <c r="DK35" s="662"/>
      <c r="DL35" s="648">
        <v>65334</v>
      </c>
      <c r="DM35" s="661"/>
      <c r="DN35" s="661"/>
      <c r="DO35" s="661"/>
      <c r="DP35" s="661"/>
      <c r="DQ35" s="661"/>
      <c r="DR35" s="661"/>
      <c r="DS35" s="661"/>
      <c r="DT35" s="661"/>
      <c r="DU35" s="661"/>
      <c r="DV35" s="662"/>
      <c r="DW35" s="645">
        <v>0.9</v>
      </c>
      <c r="DX35" s="663"/>
      <c r="DY35" s="663"/>
      <c r="DZ35" s="663"/>
      <c r="EA35" s="663"/>
      <c r="EB35" s="663"/>
      <c r="EC35" s="681"/>
    </row>
    <row r="36" spans="2:133" ht="11.25" customHeight="1">
      <c r="B36" s="639" t="s">
        <v>326</v>
      </c>
      <c r="C36" s="640"/>
      <c r="D36" s="640"/>
      <c r="E36" s="640"/>
      <c r="F36" s="640"/>
      <c r="G36" s="640"/>
      <c r="H36" s="640"/>
      <c r="I36" s="640"/>
      <c r="J36" s="640"/>
      <c r="K36" s="640"/>
      <c r="L36" s="640"/>
      <c r="M36" s="640"/>
      <c r="N36" s="640"/>
      <c r="O36" s="640"/>
      <c r="P36" s="640"/>
      <c r="Q36" s="641"/>
      <c r="R36" s="642">
        <v>776124</v>
      </c>
      <c r="S36" s="643"/>
      <c r="T36" s="643"/>
      <c r="U36" s="643"/>
      <c r="V36" s="643"/>
      <c r="W36" s="643"/>
      <c r="X36" s="643"/>
      <c r="Y36" s="644"/>
      <c r="Z36" s="675">
        <v>5.2</v>
      </c>
      <c r="AA36" s="675"/>
      <c r="AB36" s="675"/>
      <c r="AC36" s="675"/>
      <c r="AD36" s="676" t="s">
        <v>139</v>
      </c>
      <c r="AE36" s="676"/>
      <c r="AF36" s="676"/>
      <c r="AG36" s="676"/>
      <c r="AH36" s="676"/>
      <c r="AI36" s="676"/>
      <c r="AJ36" s="676"/>
      <c r="AK36" s="676"/>
      <c r="AL36" s="645" t="s">
        <v>242</v>
      </c>
      <c r="AM36" s="646"/>
      <c r="AN36" s="646"/>
      <c r="AO36" s="677"/>
      <c r="AP36" s="235"/>
      <c r="AQ36" s="694" t="s">
        <v>327</v>
      </c>
      <c r="AR36" s="695"/>
      <c r="AS36" s="695"/>
      <c r="AT36" s="695"/>
      <c r="AU36" s="695"/>
      <c r="AV36" s="695"/>
      <c r="AW36" s="695"/>
      <c r="AX36" s="695"/>
      <c r="AY36" s="696"/>
      <c r="AZ36" s="697">
        <v>1276732</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44838</v>
      </c>
      <c r="BW36" s="698"/>
      <c r="BX36" s="698"/>
      <c r="BY36" s="698"/>
      <c r="BZ36" s="698"/>
      <c r="CA36" s="698"/>
      <c r="CB36" s="699"/>
      <c r="CD36" s="689" t="s">
        <v>329</v>
      </c>
      <c r="CE36" s="686"/>
      <c r="CF36" s="686"/>
      <c r="CG36" s="686"/>
      <c r="CH36" s="686"/>
      <c r="CI36" s="686"/>
      <c r="CJ36" s="686"/>
      <c r="CK36" s="686"/>
      <c r="CL36" s="686"/>
      <c r="CM36" s="686"/>
      <c r="CN36" s="686"/>
      <c r="CO36" s="686"/>
      <c r="CP36" s="686"/>
      <c r="CQ36" s="687"/>
      <c r="CR36" s="642">
        <v>4428000</v>
      </c>
      <c r="CS36" s="643"/>
      <c r="CT36" s="643"/>
      <c r="CU36" s="643"/>
      <c r="CV36" s="643"/>
      <c r="CW36" s="643"/>
      <c r="CX36" s="643"/>
      <c r="CY36" s="644"/>
      <c r="CZ36" s="645">
        <v>30.7</v>
      </c>
      <c r="DA36" s="663"/>
      <c r="DB36" s="663"/>
      <c r="DC36" s="664"/>
      <c r="DD36" s="648">
        <v>1221743</v>
      </c>
      <c r="DE36" s="643"/>
      <c r="DF36" s="643"/>
      <c r="DG36" s="643"/>
      <c r="DH36" s="643"/>
      <c r="DI36" s="643"/>
      <c r="DJ36" s="643"/>
      <c r="DK36" s="644"/>
      <c r="DL36" s="648">
        <v>624655</v>
      </c>
      <c r="DM36" s="643"/>
      <c r="DN36" s="643"/>
      <c r="DO36" s="643"/>
      <c r="DP36" s="643"/>
      <c r="DQ36" s="643"/>
      <c r="DR36" s="643"/>
      <c r="DS36" s="643"/>
      <c r="DT36" s="643"/>
      <c r="DU36" s="643"/>
      <c r="DV36" s="644"/>
      <c r="DW36" s="645">
        <v>8.9</v>
      </c>
      <c r="DX36" s="663"/>
      <c r="DY36" s="663"/>
      <c r="DZ36" s="663"/>
      <c r="EA36" s="663"/>
      <c r="EB36" s="663"/>
      <c r="EC36" s="681"/>
    </row>
    <row r="37" spans="2:133" ht="11.25" customHeight="1">
      <c r="B37" s="639" t="s">
        <v>330</v>
      </c>
      <c r="C37" s="640"/>
      <c r="D37" s="640"/>
      <c r="E37" s="640"/>
      <c r="F37" s="640"/>
      <c r="G37" s="640"/>
      <c r="H37" s="640"/>
      <c r="I37" s="640"/>
      <c r="J37" s="640"/>
      <c r="K37" s="640"/>
      <c r="L37" s="640"/>
      <c r="M37" s="640"/>
      <c r="N37" s="640"/>
      <c r="O37" s="640"/>
      <c r="P37" s="640"/>
      <c r="Q37" s="641"/>
      <c r="R37" s="642">
        <v>225676</v>
      </c>
      <c r="S37" s="643"/>
      <c r="T37" s="643"/>
      <c r="U37" s="643"/>
      <c r="V37" s="643"/>
      <c r="W37" s="643"/>
      <c r="X37" s="643"/>
      <c r="Y37" s="644"/>
      <c r="Z37" s="675">
        <v>1.5</v>
      </c>
      <c r="AA37" s="675"/>
      <c r="AB37" s="675"/>
      <c r="AC37" s="675"/>
      <c r="AD37" s="676" t="s">
        <v>139</v>
      </c>
      <c r="AE37" s="676"/>
      <c r="AF37" s="676"/>
      <c r="AG37" s="676"/>
      <c r="AH37" s="676"/>
      <c r="AI37" s="676"/>
      <c r="AJ37" s="676"/>
      <c r="AK37" s="676"/>
      <c r="AL37" s="645" t="s">
        <v>242</v>
      </c>
      <c r="AM37" s="646"/>
      <c r="AN37" s="646"/>
      <c r="AO37" s="677"/>
      <c r="AQ37" s="682" t="s">
        <v>331</v>
      </c>
      <c r="AR37" s="683"/>
      <c r="AS37" s="683"/>
      <c r="AT37" s="683"/>
      <c r="AU37" s="683"/>
      <c r="AV37" s="683"/>
      <c r="AW37" s="683"/>
      <c r="AX37" s="683"/>
      <c r="AY37" s="684"/>
      <c r="AZ37" s="642">
        <v>275923</v>
      </c>
      <c r="BA37" s="643"/>
      <c r="BB37" s="643"/>
      <c r="BC37" s="643"/>
      <c r="BD37" s="661"/>
      <c r="BE37" s="661"/>
      <c r="BF37" s="685"/>
      <c r="BG37" s="689" t="s">
        <v>332</v>
      </c>
      <c r="BH37" s="686"/>
      <c r="BI37" s="686"/>
      <c r="BJ37" s="686"/>
      <c r="BK37" s="686"/>
      <c r="BL37" s="686"/>
      <c r="BM37" s="686"/>
      <c r="BN37" s="686"/>
      <c r="BO37" s="686"/>
      <c r="BP37" s="686"/>
      <c r="BQ37" s="686"/>
      <c r="BR37" s="686"/>
      <c r="BS37" s="686"/>
      <c r="BT37" s="686"/>
      <c r="BU37" s="687"/>
      <c r="BV37" s="642">
        <v>35485</v>
      </c>
      <c r="BW37" s="643"/>
      <c r="BX37" s="643"/>
      <c r="BY37" s="643"/>
      <c r="BZ37" s="643"/>
      <c r="CA37" s="643"/>
      <c r="CB37" s="688"/>
      <c r="CD37" s="689" t="s">
        <v>333</v>
      </c>
      <c r="CE37" s="686"/>
      <c r="CF37" s="686"/>
      <c r="CG37" s="686"/>
      <c r="CH37" s="686"/>
      <c r="CI37" s="686"/>
      <c r="CJ37" s="686"/>
      <c r="CK37" s="686"/>
      <c r="CL37" s="686"/>
      <c r="CM37" s="686"/>
      <c r="CN37" s="686"/>
      <c r="CO37" s="686"/>
      <c r="CP37" s="686"/>
      <c r="CQ37" s="687"/>
      <c r="CR37" s="642">
        <v>384738</v>
      </c>
      <c r="CS37" s="661"/>
      <c r="CT37" s="661"/>
      <c r="CU37" s="661"/>
      <c r="CV37" s="661"/>
      <c r="CW37" s="661"/>
      <c r="CX37" s="661"/>
      <c r="CY37" s="662"/>
      <c r="CZ37" s="645">
        <v>2.7</v>
      </c>
      <c r="DA37" s="663"/>
      <c r="DB37" s="663"/>
      <c r="DC37" s="664"/>
      <c r="DD37" s="648">
        <v>384481</v>
      </c>
      <c r="DE37" s="661"/>
      <c r="DF37" s="661"/>
      <c r="DG37" s="661"/>
      <c r="DH37" s="661"/>
      <c r="DI37" s="661"/>
      <c r="DJ37" s="661"/>
      <c r="DK37" s="662"/>
      <c r="DL37" s="648">
        <v>384481</v>
      </c>
      <c r="DM37" s="661"/>
      <c r="DN37" s="661"/>
      <c r="DO37" s="661"/>
      <c r="DP37" s="661"/>
      <c r="DQ37" s="661"/>
      <c r="DR37" s="661"/>
      <c r="DS37" s="661"/>
      <c r="DT37" s="661"/>
      <c r="DU37" s="661"/>
      <c r="DV37" s="662"/>
      <c r="DW37" s="645">
        <v>5.5</v>
      </c>
      <c r="DX37" s="663"/>
      <c r="DY37" s="663"/>
      <c r="DZ37" s="663"/>
      <c r="EA37" s="663"/>
      <c r="EB37" s="663"/>
      <c r="EC37" s="681"/>
    </row>
    <row r="38" spans="2:133" ht="11.25" customHeight="1">
      <c r="B38" s="639" t="s">
        <v>334</v>
      </c>
      <c r="C38" s="640"/>
      <c r="D38" s="640"/>
      <c r="E38" s="640"/>
      <c r="F38" s="640"/>
      <c r="G38" s="640"/>
      <c r="H38" s="640"/>
      <c r="I38" s="640"/>
      <c r="J38" s="640"/>
      <c r="K38" s="640"/>
      <c r="L38" s="640"/>
      <c r="M38" s="640"/>
      <c r="N38" s="640"/>
      <c r="O38" s="640"/>
      <c r="P38" s="640"/>
      <c r="Q38" s="641"/>
      <c r="R38" s="642">
        <v>125302</v>
      </c>
      <c r="S38" s="643"/>
      <c r="T38" s="643"/>
      <c r="U38" s="643"/>
      <c r="V38" s="643"/>
      <c r="W38" s="643"/>
      <c r="X38" s="643"/>
      <c r="Y38" s="644"/>
      <c r="Z38" s="675">
        <v>0.8</v>
      </c>
      <c r="AA38" s="675"/>
      <c r="AB38" s="675"/>
      <c r="AC38" s="675"/>
      <c r="AD38" s="676">
        <v>2767</v>
      </c>
      <c r="AE38" s="676"/>
      <c r="AF38" s="676"/>
      <c r="AG38" s="676"/>
      <c r="AH38" s="676"/>
      <c r="AI38" s="676"/>
      <c r="AJ38" s="676"/>
      <c r="AK38" s="676"/>
      <c r="AL38" s="645">
        <v>0</v>
      </c>
      <c r="AM38" s="646"/>
      <c r="AN38" s="646"/>
      <c r="AO38" s="677"/>
      <c r="AQ38" s="682" t="s">
        <v>335</v>
      </c>
      <c r="AR38" s="683"/>
      <c r="AS38" s="683"/>
      <c r="AT38" s="683"/>
      <c r="AU38" s="683"/>
      <c r="AV38" s="683"/>
      <c r="AW38" s="683"/>
      <c r="AX38" s="683"/>
      <c r="AY38" s="684"/>
      <c r="AZ38" s="642">
        <v>2075</v>
      </c>
      <c r="BA38" s="643"/>
      <c r="BB38" s="643"/>
      <c r="BC38" s="643"/>
      <c r="BD38" s="661"/>
      <c r="BE38" s="661"/>
      <c r="BF38" s="685"/>
      <c r="BG38" s="689" t="s">
        <v>336</v>
      </c>
      <c r="BH38" s="686"/>
      <c r="BI38" s="686"/>
      <c r="BJ38" s="686"/>
      <c r="BK38" s="686"/>
      <c r="BL38" s="686"/>
      <c r="BM38" s="686"/>
      <c r="BN38" s="686"/>
      <c r="BO38" s="686"/>
      <c r="BP38" s="686"/>
      <c r="BQ38" s="686"/>
      <c r="BR38" s="686"/>
      <c r="BS38" s="686"/>
      <c r="BT38" s="686"/>
      <c r="BU38" s="687"/>
      <c r="BV38" s="642">
        <v>3951</v>
      </c>
      <c r="BW38" s="643"/>
      <c r="BX38" s="643"/>
      <c r="BY38" s="643"/>
      <c r="BZ38" s="643"/>
      <c r="CA38" s="643"/>
      <c r="CB38" s="688"/>
      <c r="CD38" s="689" t="s">
        <v>337</v>
      </c>
      <c r="CE38" s="686"/>
      <c r="CF38" s="686"/>
      <c r="CG38" s="686"/>
      <c r="CH38" s="686"/>
      <c r="CI38" s="686"/>
      <c r="CJ38" s="686"/>
      <c r="CK38" s="686"/>
      <c r="CL38" s="686"/>
      <c r="CM38" s="686"/>
      <c r="CN38" s="686"/>
      <c r="CO38" s="686"/>
      <c r="CP38" s="686"/>
      <c r="CQ38" s="687"/>
      <c r="CR38" s="642">
        <v>998734</v>
      </c>
      <c r="CS38" s="643"/>
      <c r="CT38" s="643"/>
      <c r="CU38" s="643"/>
      <c r="CV38" s="643"/>
      <c r="CW38" s="643"/>
      <c r="CX38" s="643"/>
      <c r="CY38" s="644"/>
      <c r="CZ38" s="645">
        <v>6.9</v>
      </c>
      <c r="DA38" s="663"/>
      <c r="DB38" s="663"/>
      <c r="DC38" s="664"/>
      <c r="DD38" s="648">
        <v>822015</v>
      </c>
      <c r="DE38" s="643"/>
      <c r="DF38" s="643"/>
      <c r="DG38" s="643"/>
      <c r="DH38" s="643"/>
      <c r="DI38" s="643"/>
      <c r="DJ38" s="643"/>
      <c r="DK38" s="644"/>
      <c r="DL38" s="648">
        <v>822015</v>
      </c>
      <c r="DM38" s="643"/>
      <c r="DN38" s="643"/>
      <c r="DO38" s="643"/>
      <c r="DP38" s="643"/>
      <c r="DQ38" s="643"/>
      <c r="DR38" s="643"/>
      <c r="DS38" s="643"/>
      <c r="DT38" s="643"/>
      <c r="DU38" s="643"/>
      <c r="DV38" s="644"/>
      <c r="DW38" s="645">
        <v>11.7</v>
      </c>
      <c r="DX38" s="663"/>
      <c r="DY38" s="663"/>
      <c r="DZ38" s="663"/>
      <c r="EA38" s="663"/>
      <c r="EB38" s="663"/>
      <c r="EC38" s="681"/>
    </row>
    <row r="39" spans="2:133" ht="11.25" customHeight="1">
      <c r="B39" s="639" t="s">
        <v>338</v>
      </c>
      <c r="C39" s="640"/>
      <c r="D39" s="640"/>
      <c r="E39" s="640"/>
      <c r="F39" s="640"/>
      <c r="G39" s="640"/>
      <c r="H39" s="640"/>
      <c r="I39" s="640"/>
      <c r="J39" s="640"/>
      <c r="K39" s="640"/>
      <c r="L39" s="640"/>
      <c r="M39" s="640"/>
      <c r="N39" s="640"/>
      <c r="O39" s="640"/>
      <c r="P39" s="640"/>
      <c r="Q39" s="641"/>
      <c r="R39" s="642">
        <v>1153681</v>
      </c>
      <c r="S39" s="643"/>
      <c r="T39" s="643"/>
      <c r="U39" s="643"/>
      <c r="V39" s="643"/>
      <c r="W39" s="643"/>
      <c r="X39" s="643"/>
      <c r="Y39" s="644"/>
      <c r="Z39" s="675">
        <v>7.8</v>
      </c>
      <c r="AA39" s="675"/>
      <c r="AB39" s="675"/>
      <c r="AC39" s="675"/>
      <c r="AD39" s="676" t="s">
        <v>233</v>
      </c>
      <c r="AE39" s="676"/>
      <c r="AF39" s="676"/>
      <c r="AG39" s="676"/>
      <c r="AH39" s="676"/>
      <c r="AI39" s="676"/>
      <c r="AJ39" s="676"/>
      <c r="AK39" s="676"/>
      <c r="AL39" s="645" t="s">
        <v>242</v>
      </c>
      <c r="AM39" s="646"/>
      <c r="AN39" s="646"/>
      <c r="AO39" s="677"/>
      <c r="AQ39" s="682" t="s">
        <v>339</v>
      </c>
      <c r="AR39" s="683"/>
      <c r="AS39" s="683"/>
      <c r="AT39" s="683"/>
      <c r="AU39" s="683"/>
      <c r="AV39" s="683"/>
      <c r="AW39" s="683"/>
      <c r="AX39" s="683"/>
      <c r="AY39" s="684"/>
      <c r="AZ39" s="642" t="s">
        <v>233</v>
      </c>
      <c r="BA39" s="643"/>
      <c r="BB39" s="643"/>
      <c r="BC39" s="643"/>
      <c r="BD39" s="661"/>
      <c r="BE39" s="661"/>
      <c r="BF39" s="685"/>
      <c r="BG39" s="689" t="s">
        <v>340</v>
      </c>
      <c r="BH39" s="686"/>
      <c r="BI39" s="686"/>
      <c r="BJ39" s="686"/>
      <c r="BK39" s="686"/>
      <c r="BL39" s="686"/>
      <c r="BM39" s="686"/>
      <c r="BN39" s="686"/>
      <c r="BO39" s="686"/>
      <c r="BP39" s="686"/>
      <c r="BQ39" s="686"/>
      <c r="BR39" s="686"/>
      <c r="BS39" s="686"/>
      <c r="BT39" s="686"/>
      <c r="BU39" s="687"/>
      <c r="BV39" s="642">
        <v>6419</v>
      </c>
      <c r="BW39" s="643"/>
      <c r="BX39" s="643"/>
      <c r="BY39" s="643"/>
      <c r="BZ39" s="643"/>
      <c r="CA39" s="643"/>
      <c r="CB39" s="688"/>
      <c r="CD39" s="689" t="s">
        <v>341</v>
      </c>
      <c r="CE39" s="686"/>
      <c r="CF39" s="686"/>
      <c r="CG39" s="686"/>
      <c r="CH39" s="686"/>
      <c r="CI39" s="686"/>
      <c r="CJ39" s="686"/>
      <c r="CK39" s="686"/>
      <c r="CL39" s="686"/>
      <c r="CM39" s="686"/>
      <c r="CN39" s="686"/>
      <c r="CO39" s="686"/>
      <c r="CP39" s="686"/>
      <c r="CQ39" s="687"/>
      <c r="CR39" s="642">
        <v>326959</v>
      </c>
      <c r="CS39" s="661"/>
      <c r="CT39" s="661"/>
      <c r="CU39" s="661"/>
      <c r="CV39" s="661"/>
      <c r="CW39" s="661"/>
      <c r="CX39" s="661"/>
      <c r="CY39" s="662"/>
      <c r="CZ39" s="645">
        <v>2.2999999999999998</v>
      </c>
      <c r="DA39" s="663"/>
      <c r="DB39" s="663"/>
      <c r="DC39" s="664"/>
      <c r="DD39" s="648">
        <v>284851</v>
      </c>
      <c r="DE39" s="661"/>
      <c r="DF39" s="661"/>
      <c r="DG39" s="661"/>
      <c r="DH39" s="661"/>
      <c r="DI39" s="661"/>
      <c r="DJ39" s="661"/>
      <c r="DK39" s="662"/>
      <c r="DL39" s="648" t="s">
        <v>242</v>
      </c>
      <c r="DM39" s="661"/>
      <c r="DN39" s="661"/>
      <c r="DO39" s="661"/>
      <c r="DP39" s="661"/>
      <c r="DQ39" s="661"/>
      <c r="DR39" s="661"/>
      <c r="DS39" s="661"/>
      <c r="DT39" s="661"/>
      <c r="DU39" s="661"/>
      <c r="DV39" s="662"/>
      <c r="DW39" s="645" t="s">
        <v>242</v>
      </c>
      <c r="DX39" s="663"/>
      <c r="DY39" s="663"/>
      <c r="DZ39" s="663"/>
      <c r="EA39" s="663"/>
      <c r="EB39" s="663"/>
      <c r="EC39" s="681"/>
    </row>
    <row r="40" spans="2:133" ht="11.25" customHeight="1">
      <c r="B40" s="639" t="s">
        <v>342</v>
      </c>
      <c r="C40" s="640"/>
      <c r="D40" s="640"/>
      <c r="E40" s="640"/>
      <c r="F40" s="640"/>
      <c r="G40" s="640"/>
      <c r="H40" s="640"/>
      <c r="I40" s="640"/>
      <c r="J40" s="640"/>
      <c r="K40" s="640"/>
      <c r="L40" s="640"/>
      <c r="M40" s="640"/>
      <c r="N40" s="640"/>
      <c r="O40" s="640"/>
      <c r="P40" s="640"/>
      <c r="Q40" s="641"/>
      <c r="R40" s="642" t="s">
        <v>242</v>
      </c>
      <c r="S40" s="643"/>
      <c r="T40" s="643"/>
      <c r="U40" s="643"/>
      <c r="V40" s="643"/>
      <c r="W40" s="643"/>
      <c r="X40" s="643"/>
      <c r="Y40" s="644"/>
      <c r="Z40" s="675" t="s">
        <v>242</v>
      </c>
      <c r="AA40" s="675"/>
      <c r="AB40" s="675"/>
      <c r="AC40" s="675"/>
      <c r="AD40" s="676" t="s">
        <v>233</v>
      </c>
      <c r="AE40" s="676"/>
      <c r="AF40" s="676"/>
      <c r="AG40" s="676"/>
      <c r="AH40" s="676"/>
      <c r="AI40" s="676"/>
      <c r="AJ40" s="676"/>
      <c r="AK40" s="676"/>
      <c r="AL40" s="645" t="s">
        <v>242</v>
      </c>
      <c r="AM40" s="646"/>
      <c r="AN40" s="646"/>
      <c r="AO40" s="677"/>
      <c r="AQ40" s="682" t="s">
        <v>343</v>
      </c>
      <c r="AR40" s="683"/>
      <c r="AS40" s="683"/>
      <c r="AT40" s="683"/>
      <c r="AU40" s="683"/>
      <c r="AV40" s="683"/>
      <c r="AW40" s="683"/>
      <c r="AX40" s="683"/>
      <c r="AY40" s="684"/>
      <c r="AZ40" s="642" t="s">
        <v>242</v>
      </c>
      <c r="BA40" s="643"/>
      <c r="BB40" s="643"/>
      <c r="BC40" s="643"/>
      <c r="BD40" s="661"/>
      <c r="BE40" s="661"/>
      <c r="BF40" s="685"/>
      <c r="BG40" s="690" t="s">
        <v>344</v>
      </c>
      <c r="BH40" s="691"/>
      <c r="BI40" s="691"/>
      <c r="BJ40" s="691"/>
      <c r="BK40" s="691"/>
      <c r="BL40" s="236"/>
      <c r="BM40" s="686" t="s">
        <v>345</v>
      </c>
      <c r="BN40" s="686"/>
      <c r="BO40" s="686"/>
      <c r="BP40" s="686"/>
      <c r="BQ40" s="686"/>
      <c r="BR40" s="686"/>
      <c r="BS40" s="686"/>
      <c r="BT40" s="686"/>
      <c r="BU40" s="687"/>
      <c r="BV40" s="642">
        <v>87</v>
      </c>
      <c r="BW40" s="643"/>
      <c r="BX40" s="643"/>
      <c r="BY40" s="643"/>
      <c r="BZ40" s="643"/>
      <c r="CA40" s="643"/>
      <c r="CB40" s="688"/>
      <c r="CD40" s="689" t="s">
        <v>346</v>
      </c>
      <c r="CE40" s="686"/>
      <c r="CF40" s="686"/>
      <c r="CG40" s="686"/>
      <c r="CH40" s="686"/>
      <c r="CI40" s="686"/>
      <c r="CJ40" s="686"/>
      <c r="CK40" s="686"/>
      <c r="CL40" s="686"/>
      <c r="CM40" s="686"/>
      <c r="CN40" s="686"/>
      <c r="CO40" s="686"/>
      <c r="CP40" s="686"/>
      <c r="CQ40" s="687"/>
      <c r="CR40" s="642">
        <v>30890</v>
      </c>
      <c r="CS40" s="643"/>
      <c r="CT40" s="643"/>
      <c r="CU40" s="643"/>
      <c r="CV40" s="643"/>
      <c r="CW40" s="643"/>
      <c r="CX40" s="643"/>
      <c r="CY40" s="644"/>
      <c r="CZ40" s="645">
        <v>0.2</v>
      </c>
      <c r="DA40" s="663"/>
      <c r="DB40" s="663"/>
      <c r="DC40" s="664"/>
      <c r="DD40" s="648" t="s">
        <v>139</v>
      </c>
      <c r="DE40" s="643"/>
      <c r="DF40" s="643"/>
      <c r="DG40" s="643"/>
      <c r="DH40" s="643"/>
      <c r="DI40" s="643"/>
      <c r="DJ40" s="643"/>
      <c r="DK40" s="644"/>
      <c r="DL40" s="648" t="s">
        <v>233</v>
      </c>
      <c r="DM40" s="643"/>
      <c r="DN40" s="643"/>
      <c r="DO40" s="643"/>
      <c r="DP40" s="643"/>
      <c r="DQ40" s="643"/>
      <c r="DR40" s="643"/>
      <c r="DS40" s="643"/>
      <c r="DT40" s="643"/>
      <c r="DU40" s="643"/>
      <c r="DV40" s="644"/>
      <c r="DW40" s="645" t="s">
        <v>242</v>
      </c>
      <c r="DX40" s="663"/>
      <c r="DY40" s="663"/>
      <c r="DZ40" s="663"/>
      <c r="EA40" s="663"/>
      <c r="EB40" s="663"/>
      <c r="EC40" s="681"/>
    </row>
    <row r="41" spans="2:133" ht="11.25" customHeight="1">
      <c r="B41" s="639" t="s">
        <v>347</v>
      </c>
      <c r="C41" s="640"/>
      <c r="D41" s="640"/>
      <c r="E41" s="640"/>
      <c r="F41" s="640"/>
      <c r="G41" s="640"/>
      <c r="H41" s="640"/>
      <c r="I41" s="640"/>
      <c r="J41" s="640"/>
      <c r="K41" s="640"/>
      <c r="L41" s="640"/>
      <c r="M41" s="640"/>
      <c r="N41" s="640"/>
      <c r="O41" s="640"/>
      <c r="P41" s="640"/>
      <c r="Q41" s="641"/>
      <c r="R41" s="642" t="s">
        <v>242</v>
      </c>
      <c r="S41" s="643"/>
      <c r="T41" s="643"/>
      <c r="U41" s="643"/>
      <c r="V41" s="643"/>
      <c r="W41" s="643"/>
      <c r="X41" s="643"/>
      <c r="Y41" s="644"/>
      <c r="Z41" s="675" t="s">
        <v>233</v>
      </c>
      <c r="AA41" s="675"/>
      <c r="AB41" s="675"/>
      <c r="AC41" s="675"/>
      <c r="AD41" s="676" t="s">
        <v>242</v>
      </c>
      <c r="AE41" s="676"/>
      <c r="AF41" s="676"/>
      <c r="AG41" s="676"/>
      <c r="AH41" s="676"/>
      <c r="AI41" s="676"/>
      <c r="AJ41" s="676"/>
      <c r="AK41" s="676"/>
      <c r="AL41" s="645" t="s">
        <v>233</v>
      </c>
      <c r="AM41" s="646"/>
      <c r="AN41" s="646"/>
      <c r="AO41" s="677"/>
      <c r="AQ41" s="682" t="s">
        <v>348</v>
      </c>
      <c r="AR41" s="683"/>
      <c r="AS41" s="683"/>
      <c r="AT41" s="683"/>
      <c r="AU41" s="683"/>
      <c r="AV41" s="683"/>
      <c r="AW41" s="683"/>
      <c r="AX41" s="683"/>
      <c r="AY41" s="684"/>
      <c r="AZ41" s="642">
        <v>180218</v>
      </c>
      <c r="BA41" s="643"/>
      <c r="BB41" s="643"/>
      <c r="BC41" s="643"/>
      <c r="BD41" s="661"/>
      <c r="BE41" s="661"/>
      <c r="BF41" s="685"/>
      <c r="BG41" s="690"/>
      <c r="BH41" s="691"/>
      <c r="BI41" s="691"/>
      <c r="BJ41" s="691"/>
      <c r="BK41" s="691"/>
      <c r="BL41" s="236"/>
      <c r="BM41" s="686" t="s">
        <v>349</v>
      </c>
      <c r="BN41" s="686"/>
      <c r="BO41" s="686"/>
      <c r="BP41" s="686"/>
      <c r="BQ41" s="686"/>
      <c r="BR41" s="686"/>
      <c r="BS41" s="686"/>
      <c r="BT41" s="686"/>
      <c r="BU41" s="687"/>
      <c r="BV41" s="642">
        <v>1</v>
      </c>
      <c r="BW41" s="643"/>
      <c r="BX41" s="643"/>
      <c r="BY41" s="643"/>
      <c r="BZ41" s="643"/>
      <c r="CA41" s="643"/>
      <c r="CB41" s="688"/>
      <c r="CD41" s="689" t="s">
        <v>350</v>
      </c>
      <c r="CE41" s="686"/>
      <c r="CF41" s="686"/>
      <c r="CG41" s="686"/>
      <c r="CH41" s="686"/>
      <c r="CI41" s="686"/>
      <c r="CJ41" s="686"/>
      <c r="CK41" s="686"/>
      <c r="CL41" s="686"/>
      <c r="CM41" s="686"/>
      <c r="CN41" s="686"/>
      <c r="CO41" s="686"/>
      <c r="CP41" s="686"/>
      <c r="CQ41" s="687"/>
      <c r="CR41" s="642" t="s">
        <v>242</v>
      </c>
      <c r="CS41" s="661"/>
      <c r="CT41" s="661"/>
      <c r="CU41" s="661"/>
      <c r="CV41" s="661"/>
      <c r="CW41" s="661"/>
      <c r="CX41" s="661"/>
      <c r="CY41" s="662"/>
      <c r="CZ41" s="645" t="s">
        <v>233</v>
      </c>
      <c r="DA41" s="663"/>
      <c r="DB41" s="663"/>
      <c r="DC41" s="664"/>
      <c r="DD41" s="648" t="s">
        <v>242</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c r="B42" s="639" t="s">
        <v>351</v>
      </c>
      <c r="C42" s="640"/>
      <c r="D42" s="640"/>
      <c r="E42" s="640"/>
      <c r="F42" s="640"/>
      <c r="G42" s="640"/>
      <c r="H42" s="640"/>
      <c r="I42" s="640"/>
      <c r="J42" s="640"/>
      <c r="K42" s="640"/>
      <c r="L42" s="640"/>
      <c r="M42" s="640"/>
      <c r="N42" s="640"/>
      <c r="O42" s="640"/>
      <c r="P42" s="640"/>
      <c r="Q42" s="641"/>
      <c r="R42" s="642">
        <v>367894</v>
      </c>
      <c r="S42" s="643"/>
      <c r="T42" s="643"/>
      <c r="U42" s="643"/>
      <c r="V42" s="643"/>
      <c r="W42" s="643"/>
      <c r="X42" s="643"/>
      <c r="Y42" s="644"/>
      <c r="Z42" s="675">
        <v>2.5</v>
      </c>
      <c r="AA42" s="675"/>
      <c r="AB42" s="675"/>
      <c r="AC42" s="675"/>
      <c r="AD42" s="676" t="s">
        <v>242</v>
      </c>
      <c r="AE42" s="676"/>
      <c r="AF42" s="676"/>
      <c r="AG42" s="676"/>
      <c r="AH42" s="676"/>
      <c r="AI42" s="676"/>
      <c r="AJ42" s="676"/>
      <c r="AK42" s="676"/>
      <c r="AL42" s="645" t="s">
        <v>233</v>
      </c>
      <c r="AM42" s="646"/>
      <c r="AN42" s="646"/>
      <c r="AO42" s="677"/>
      <c r="AQ42" s="678" t="s">
        <v>352</v>
      </c>
      <c r="AR42" s="679"/>
      <c r="AS42" s="679"/>
      <c r="AT42" s="679"/>
      <c r="AU42" s="679"/>
      <c r="AV42" s="679"/>
      <c r="AW42" s="679"/>
      <c r="AX42" s="679"/>
      <c r="AY42" s="680"/>
      <c r="AZ42" s="626">
        <v>818516</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352</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1445449</v>
      </c>
      <c r="CS42" s="643"/>
      <c r="CT42" s="643"/>
      <c r="CU42" s="643"/>
      <c r="CV42" s="643"/>
      <c r="CW42" s="643"/>
      <c r="CX42" s="643"/>
      <c r="CY42" s="644"/>
      <c r="CZ42" s="645">
        <v>10</v>
      </c>
      <c r="DA42" s="646"/>
      <c r="DB42" s="646"/>
      <c r="DC42" s="647"/>
      <c r="DD42" s="648">
        <v>241199</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c r="B43" s="623" t="s">
        <v>355</v>
      </c>
      <c r="C43" s="624"/>
      <c r="D43" s="624"/>
      <c r="E43" s="624"/>
      <c r="F43" s="624"/>
      <c r="G43" s="624"/>
      <c r="H43" s="624"/>
      <c r="I43" s="624"/>
      <c r="J43" s="624"/>
      <c r="K43" s="624"/>
      <c r="L43" s="624"/>
      <c r="M43" s="624"/>
      <c r="N43" s="624"/>
      <c r="O43" s="624"/>
      <c r="P43" s="624"/>
      <c r="Q43" s="625"/>
      <c r="R43" s="626">
        <v>14807292</v>
      </c>
      <c r="S43" s="665"/>
      <c r="T43" s="665"/>
      <c r="U43" s="665"/>
      <c r="V43" s="665"/>
      <c r="W43" s="665"/>
      <c r="X43" s="665"/>
      <c r="Y43" s="666"/>
      <c r="Z43" s="667">
        <v>100</v>
      </c>
      <c r="AA43" s="667"/>
      <c r="AB43" s="667"/>
      <c r="AC43" s="667"/>
      <c r="AD43" s="668">
        <v>6666098</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v>29962</v>
      </c>
      <c r="CS43" s="661"/>
      <c r="CT43" s="661"/>
      <c r="CU43" s="661"/>
      <c r="CV43" s="661"/>
      <c r="CW43" s="661"/>
      <c r="CX43" s="661"/>
      <c r="CY43" s="662"/>
      <c r="CZ43" s="645">
        <v>0.2</v>
      </c>
      <c r="DA43" s="663"/>
      <c r="DB43" s="663"/>
      <c r="DC43" s="664"/>
      <c r="DD43" s="648">
        <v>29962</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357</v>
      </c>
      <c r="CG44" s="640"/>
      <c r="CH44" s="640"/>
      <c r="CI44" s="640"/>
      <c r="CJ44" s="640"/>
      <c r="CK44" s="640"/>
      <c r="CL44" s="640"/>
      <c r="CM44" s="640"/>
      <c r="CN44" s="640"/>
      <c r="CO44" s="640"/>
      <c r="CP44" s="640"/>
      <c r="CQ44" s="641"/>
      <c r="CR44" s="642">
        <v>1429914</v>
      </c>
      <c r="CS44" s="643"/>
      <c r="CT44" s="643"/>
      <c r="CU44" s="643"/>
      <c r="CV44" s="643"/>
      <c r="CW44" s="643"/>
      <c r="CX44" s="643"/>
      <c r="CY44" s="644"/>
      <c r="CZ44" s="645">
        <v>9.9</v>
      </c>
      <c r="DA44" s="646"/>
      <c r="DB44" s="646"/>
      <c r="DC44" s="647"/>
      <c r="DD44" s="648">
        <v>239339</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253796</v>
      </c>
      <c r="CS45" s="661"/>
      <c r="CT45" s="661"/>
      <c r="CU45" s="661"/>
      <c r="CV45" s="661"/>
      <c r="CW45" s="661"/>
      <c r="CX45" s="661"/>
      <c r="CY45" s="662"/>
      <c r="CZ45" s="645">
        <v>1.8</v>
      </c>
      <c r="DA45" s="663"/>
      <c r="DB45" s="663"/>
      <c r="DC45" s="664"/>
      <c r="DD45" s="648">
        <v>32675</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1157929</v>
      </c>
      <c r="CS46" s="643"/>
      <c r="CT46" s="643"/>
      <c r="CU46" s="643"/>
      <c r="CV46" s="643"/>
      <c r="CW46" s="643"/>
      <c r="CX46" s="643"/>
      <c r="CY46" s="644"/>
      <c r="CZ46" s="645">
        <v>8</v>
      </c>
      <c r="DA46" s="646"/>
      <c r="DB46" s="646"/>
      <c r="DC46" s="647"/>
      <c r="DD46" s="648">
        <v>205775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v>15535</v>
      </c>
      <c r="CS47" s="661"/>
      <c r="CT47" s="661"/>
      <c r="CU47" s="661"/>
      <c r="CV47" s="661"/>
      <c r="CW47" s="661"/>
      <c r="CX47" s="661"/>
      <c r="CY47" s="662"/>
      <c r="CZ47" s="645">
        <v>0.1</v>
      </c>
      <c r="DA47" s="663"/>
      <c r="DB47" s="663"/>
      <c r="DC47" s="664"/>
      <c r="DD47" s="648">
        <v>1860</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233</v>
      </c>
      <c r="CS48" s="643"/>
      <c r="CT48" s="643"/>
      <c r="CU48" s="643"/>
      <c r="CV48" s="643"/>
      <c r="CW48" s="643"/>
      <c r="CX48" s="643"/>
      <c r="CY48" s="644"/>
      <c r="CZ48" s="645" t="s">
        <v>242</v>
      </c>
      <c r="DA48" s="646"/>
      <c r="DB48" s="646"/>
      <c r="DC48" s="647"/>
      <c r="DD48" s="648" t="s">
        <v>242</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14434908</v>
      </c>
      <c r="CS49" s="627"/>
      <c r="CT49" s="627"/>
      <c r="CU49" s="627"/>
      <c r="CV49" s="627"/>
      <c r="CW49" s="627"/>
      <c r="CX49" s="627"/>
      <c r="CY49" s="628"/>
      <c r="CZ49" s="629">
        <v>100</v>
      </c>
      <c r="DA49" s="630"/>
      <c r="DB49" s="630"/>
      <c r="DC49" s="631"/>
      <c r="DD49" s="632">
        <v>7998692</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iDNvsj17WqLmblop4sVxsVt817iCNVSNXX/yjMO4jj1BISSMgKPp1/PhL1FT81Yiek4CbvBrp/8Hhcbdu4DGPA==" saltValue="xCPJBAmR0xmKDwNfh6OGl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367</v>
      </c>
      <c r="DK2" s="1168"/>
      <c r="DL2" s="1168"/>
      <c r="DM2" s="1168"/>
      <c r="DN2" s="1168"/>
      <c r="DO2" s="1169"/>
      <c r="DP2" s="251"/>
      <c r="DQ2" s="1167" t="s">
        <v>368</v>
      </c>
      <c r="DR2" s="1168"/>
      <c r="DS2" s="1168"/>
      <c r="DT2" s="1168"/>
      <c r="DU2" s="1168"/>
      <c r="DV2" s="1168"/>
      <c r="DW2" s="1168"/>
      <c r="DX2" s="1168"/>
      <c r="DY2" s="1168"/>
      <c r="DZ2" s="1169"/>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20" t="s">
        <v>369</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52" t="s">
        <v>371</v>
      </c>
      <c r="B5" s="1053"/>
      <c r="C5" s="1053"/>
      <c r="D5" s="1053"/>
      <c r="E5" s="1053"/>
      <c r="F5" s="1053"/>
      <c r="G5" s="1053"/>
      <c r="H5" s="1053"/>
      <c r="I5" s="1053"/>
      <c r="J5" s="1053"/>
      <c r="K5" s="1053"/>
      <c r="L5" s="1053"/>
      <c r="M5" s="1053"/>
      <c r="N5" s="1053"/>
      <c r="O5" s="1053"/>
      <c r="P5" s="1054"/>
      <c r="Q5" s="1058" t="s">
        <v>372</v>
      </c>
      <c r="R5" s="1059"/>
      <c r="S5" s="1059"/>
      <c r="T5" s="1059"/>
      <c r="U5" s="1060"/>
      <c r="V5" s="1058" t="s">
        <v>373</v>
      </c>
      <c r="W5" s="1059"/>
      <c r="X5" s="1059"/>
      <c r="Y5" s="1059"/>
      <c r="Z5" s="1060"/>
      <c r="AA5" s="1058" t="s">
        <v>374</v>
      </c>
      <c r="AB5" s="1059"/>
      <c r="AC5" s="1059"/>
      <c r="AD5" s="1059"/>
      <c r="AE5" s="1059"/>
      <c r="AF5" s="1170" t="s">
        <v>375</v>
      </c>
      <c r="AG5" s="1059"/>
      <c r="AH5" s="1059"/>
      <c r="AI5" s="1059"/>
      <c r="AJ5" s="1074"/>
      <c r="AK5" s="1059" t="s">
        <v>376</v>
      </c>
      <c r="AL5" s="1059"/>
      <c r="AM5" s="1059"/>
      <c r="AN5" s="1059"/>
      <c r="AO5" s="1060"/>
      <c r="AP5" s="1058" t="s">
        <v>377</v>
      </c>
      <c r="AQ5" s="1059"/>
      <c r="AR5" s="1059"/>
      <c r="AS5" s="1059"/>
      <c r="AT5" s="1060"/>
      <c r="AU5" s="1058" t="s">
        <v>378</v>
      </c>
      <c r="AV5" s="1059"/>
      <c r="AW5" s="1059"/>
      <c r="AX5" s="1059"/>
      <c r="AY5" s="1074"/>
      <c r="AZ5" s="258"/>
      <c r="BA5" s="258"/>
      <c r="BB5" s="258"/>
      <c r="BC5" s="258"/>
      <c r="BD5" s="258"/>
      <c r="BE5" s="259"/>
      <c r="BF5" s="259"/>
      <c r="BG5" s="259"/>
      <c r="BH5" s="259"/>
      <c r="BI5" s="259"/>
      <c r="BJ5" s="259"/>
      <c r="BK5" s="259"/>
      <c r="BL5" s="259"/>
      <c r="BM5" s="259"/>
      <c r="BN5" s="259"/>
      <c r="BO5" s="259"/>
      <c r="BP5" s="259"/>
      <c r="BQ5" s="1052" t="s">
        <v>379</v>
      </c>
      <c r="BR5" s="1053"/>
      <c r="BS5" s="1053"/>
      <c r="BT5" s="1053"/>
      <c r="BU5" s="1053"/>
      <c r="BV5" s="1053"/>
      <c r="BW5" s="1053"/>
      <c r="BX5" s="1053"/>
      <c r="BY5" s="1053"/>
      <c r="BZ5" s="1053"/>
      <c r="CA5" s="1053"/>
      <c r="CB5" s="1053"/>
      <c r="CC5" s="1053"/>
      <c r="CD5" s="1053"/>
      <c r="CE5" s="1053"/>
      <c r="CF5" s="1053"/>
      <c r="CG5" s="1054"/>
      <c r="CH5" s="1058" t="s">
        <v>380</v>
      </c>
      <c r="CI5" s="1059"/>
      <c r="CJ5" s="1059"/>
      <c r="CK5" s="1059"/>
      <c r="CL5" s="1060"/>
      <c r="CM5" s="1058" t="s">
        <v>381</v>
      </c>
      <c r="CN5" s="1059"/>
      <c r="CO5" s="1059"/>
      <c r="CP5" s="1059"/>
      <c r="CQ5" s="1060"/>
      <c r="CR5" s="1058" t="s">
        <v>382</v>
      </c>
      <c r="CS5" s="1059"/>
      <c r="CT5" s="1059"/>
      <c r="CU5" s="1059"/>
      <c r="CV5" s="1060"/>
      <c r="CW5" s="1058" t="s">
        <v>383</v>
      </c>
      <c r="CX5" s="1059"/>
      <c r="CY5" s="1059"/>
      <c r="CZ5" s="1059"/>
      <c r="DA5" s="1060"/>
      <c r="DB5" s="1058" t="s">
        <v>384</v>
      </c>
      <c r="DC5" s="1059"/>
      <c r="DD5" s="1059"/>
      <c r="DE5" s="1059"/>
      <c r="DF5" s="1060"/>
      <c r="DG5" s="1155" t="s">
        <v>385</v>
      </c>
      <c r="DH5" s="1156"/>
      <c r="DI5" s="1156"/>
      <c r="DJ5" s="1156"/>
      <c r="DK5" s="1157"/>
      <c r="DL5" s="1155" t="s">
        <v>386</v>
      </c>
      <c r="DM5" s="1156"/>
      <c r="DN5" s="1156"/>
      <c r="DO5" s="1156"/>
      <c r="DP5" s="1157"/>
      <c r="DQ5" s="1058" t="s">
        <v>387</v>
      </c>
      <c r="DR5" s="1059"/>
      <c r="DS5" s="1059"/>
      <c r="DT5" s="1059"/>
      <c r="DU5" s="1060"/>
      <c r="DV5" s="1058" t="s">
        <v>378</v>
      </c>
      <c r="DW5" s="1059"/>
      <c r="DX5" s="1059"/>
      <c r="DY5" s="1059"/>
      <c r="DZ5" s="1074"/>
      <c r="EA5" s="256"/>
    </row>
    <row r="6" spans="1:131" s="257" customFormat="1" ht="26.25" customHeight="1" thickBot="1">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c r="A7" s="260">
        <v>1</v>
      </c>
      <c r="B7" s="1107" t="s">
        <v>388</v>
      </c>
      <c r="C7" s="1108"/>
      <c r="D7" s="1108"/>
      <c r="E7" s="1108"/>
      <c r="F7" s="1108"/>
      <c r="G7" s="1108"/>
      <c r="H7" s="1108"/>
      <c r="I7" s="1108"/>
      <c r="J7" s="1108"/>
      <c r="K7" s="1108"/>
      <c r="L7" s="1108"/>
      <c r="M7" s="1108"/>
      <c r="N7" s="1108"/>
      <c r="O7" s="1108"/>
      <c r="P7" s="1109"/>
      <c r="Q7" s="1161">
        <v>14908</v>
      </c>
      <c r="R7" s="1162"/>
      <c r="S7" s="1162"/>
      <c r="T7" s="1162"/>
      <c r="U7" s="1162"/>
      <c r="V7" s="1162">
        <v>14550</v>
      </c>
      <c r="W7" s="1162"/>
      <c r="X7" s="1162"/>
      <c r="Y7" s="1162"/>
      <c r="Z7" s="1162"/>
      <c r="AA7" s="1162">
        <v>358</v>
      </c>
      <c r="AB7" s="1162"/>
      <c r="AC7" s="1162"/>
      <c r="AD7" s="1162"/>
      <c r="AE7" s="1163"/>
      <c r="AF7" s="1164">
        <v>335</v>
      </c>
      <c r="AG7" s="1165"/>
      <c r="AH7" s="1165"/>
      <c r="AI7" s="1165"/>
      <c r="AJ7" s="1166"/>
      <c r="AK7" s="1148">
        <v>757</v>
      </c>
      <c r="AL7" s="1149"/>
      <c r="AM7" s="1149"/>
      <c r="AN7" s="1149"/>
      <c r="AO7" s="1149"/>
      <c r="AP7" s="1149">
        <v>8594</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t="s">
        <v>595</v>
      </c>
      <c r="BS7" s="1152" t="s">
        <v>593</v>
      </c>
      <c r="BT7" s="1153"/>
      <c r="BU7" s="1153"/>
      <c r="BV7" s="1153"/>
      <c r="BW7" s="1153"/>
      <c r="BX7" s="1153"/>
      <c r="BY7" s="1153"/>
      <c r="BZ7" s="1153"/>
      <c r="CA7" s="1153"/>
      <c r="CB7" s="1153"/>
      <c r="CC7" s="1153"/>
      <c r="CD7" s="1153"/>
      <c r="CE7" s="1153"/>
      <c r="CF7" s="1153"/>
      <c r="CG7" s="1154"/>
      <c r="CH7" s="1145">
        <v>10</v>
      </c>
      <c r="CI7" s="1146"/>
      <c r="CJ7" s="1146"/>
      <c r="CK7" s="1146"/>
      <c r="CL7" s="1147"/>
      <c r="CM7" s="1145">
        <v>214</v>
      </c>
      <c r="CN7" s="1146"/>
      <c r="CO7" s="1146"/>
      <c r="CP7" s="1146"/>
      <c r="CQ7" s="1147"/>
      <c r="CR7" s="1145">
        <v>35</v>
      </c>
      <c r="CS7" s="1146"/>
      <c r="CT7" s="1146"/>
      <c r="CU7" s="1146"/>
      <c r="CV7" s="1147"/>
      <c r="CW7" s="1145" t="s">
        <v>596</v>
      </c>
      <c r="CX7" s="1146"/>
      <c r="CY7" s="1146"/>
      <c r="CZ7" s="1146"/>
      <c r="DA7" s="1147"/>
      <c r="DB7" s="1145" t="s">
        <v>582</v>
      </c>
      <c r="DC7" s="1146"/>
      <c r="DD7" s="1146"/>
      <c r="DE7" s="1146"/>
      <c r="DF7" s="1147"/>
      <c r="DG7" s="1145" t="s">
        <v>582</v>
      </c>
      <c r="DH7" s="1146"/>
      <c r="DI7" s="1146"/>
      <c r="DJ7" s="1146"/>
      <c r="DK7" s="1147"/>
      <c r="DL7" s="1145" t="s">
        <v>582</v>
      </c>
      <c r="DM7" s="1146"/>
      <c r="DN7" s="1146"/>
      <c r="DO7" s="1146"/>
      <c r="DP7" s="1147"/>
      <c r="DQ7" s="1145" t="s">
        <v>582</v>
      </c>
      <c r="DR7" s="1146"/>
      <c r="DS7" s="1146"/>
      <c r="DT7" s="1146"/>
      <c r="DU7" s="1147"/>
      <c r="DV7" s="1172"/>
      <c r="DW7" s="1173"/>
      <c r="DX7" s="1173"/>
      <c r="DY7" s="1173"/>
      <c r="DZ7" s="1174"/>
      <c r="EA7" s="256"/>
    </row>
    <row r="8" spans="1:131" s="257" customFormat="1" ht="26.25" customHeight="1">
      <c r="A8" s="263">
        <v>2</v>
      </c>
      <c r="B8" s="1094" t="s">
        <v>389</v>
      </c>
      <c r="C8" s="1095"/>
      <c r="D8" s="1095"/>
      <c r="E8" s="1095"/>
      <c r="F8" s="1095"/>
      <c r="G8" s="1095"/>
      <c r="H8" s="1095"/>
      <c r="I8" s="1095"/>
      <c r="J8" s="1095"/>
      <c r="K8" s="1095"/>
      <c r="L8" s="1095"/>
      <c r="M8" s="1095"/>
      <c r="N8" s="1095"/>
      <c r="O8" s="1095"/>
      <c r="P8" s="1096"/>
      <c r="Q8" s="1100">
        <v>62</v>
      </c>
      <c r="R8" s="1101"/>
      <c r="S8" s="1101"/>
      <c r="T8" s="1101"/>
      <c r="U8" s="1101"/>
      <c r="V8" s="1101">
        <v>47</v>
      </c>
      <c r="W8" s="1101"/>
      <c r="X8" s="1101"/>
      <c r="Y8" s="1101"/>
      <c r="Z8" s="1101"/>
      <c r="AA8" s="1101">
        <v>14</v>
      </c>
      <c r="AB8" s="1101"/>
      <c r="AC8" s="1101"/>
      <c r="AD8" s="1101"/>
      <c r="AE8" s="1102"/>
      <c r="AF8" s="1076" t="s">
        <v>242</v>
      </c>
      <c r="AG8" s="1077"/>
      <c r="AH8" s="1077"/>
      <c r="AI8" s="1077"/>
      <c r="AJ8" s="1078"/>
      <c r="AK8" s="1143">
        <v>52</v>
      </c>
      <c r="AL8" s="1144"/>
      <c r="AM8" s="1144"/>
      <c r="AN8" s="1144"/>
      <c r="AO8" s="1144"/>
      <c r="AP8" s="1144" t="s">
        <v>582</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t="s">
        <v>595</v>
      </c>
      <c r="BS8" s="1071" t="s">
        <v>594</v>
      </c>
      <c r="BT8" s="1072"/>
      <c r="BU8" s="1072"/>
      <c r="BV8" s="1072"/>
      <c r="BW8" s="1072"/>
      <c r="BX8" s="1072"/>
      <c r="BY8" s="1072"/>
      <c r="BZ8" s="1072"/>
      <c r="CA8" s="1072"/>
      <c r="CB8" s="1072"/>
      <c r="CC8" s="1072"/>
      <c r="CD8" s="1072"/>
      <c r="CE8" s="1072"/>
      <c r="CF8" s="1072"/>
      <c r="CG8" s="1073"/>
      <c r="CH8" s="1046">
        <v>0</v>
      </c>
      <c r="CI8" s="1047"/>
      <c r="CJ8" s="1047"/>
      <c r="CK8" s="1047"/>
      <c r="CL8" s="1048"/>
      <c r="CM8" s="1046">
        <v>37</v>
      </c>
      <c r="CN8" s="1047"/>
      <c r="CO8" s="1047"/>
      <c r="CP8" s="1047"/>
      <c r="CQ8" s="1048"/>
      <c r="CR8" s="1046">
        <v>2</v>
      </c>
      <c r="CS8" s="1047"/>
      <c r="CT8" s="1047"/>
      <c r="CU8" s="1047"/>
      <c r="CV8" s="1048"/>
      <c r="CW8" s="1046" t="s">
        <v>582</v>
      </c>
      <c r="CX8" s="1047"/>
      <c r="CY8" s="1047"/>
      <c r="CZ8" s="1047"/>
      <c r="DA8" s="1048"/>
      <c r="DB8" s="1046" t="s">
        <v>582</v>
      </c>
      <c r="DC8" s="1047"/>
      <c r="DD8" s="1047"/>
      <c r="DE8" s="1047"/>
      <c r="DF8" s="1048"/>
      <c r="DG8" s="1046" t="s">
        <v>582</v>
      </c>
      <c r="DH8" s="1047"/>
      <c r="DI8" s="1047"/>
      <c r="DJ8" s="1047"/>
      <c r="DK8" s="1048"/>
      <c r="DL8" s="1046" t="s">
        <v>582</v>
      </c>
      <c r="DM8" s="1047"/>
      <c r="DN8" s="1047"/>
      <c r="DO8" s="1047"/>
      <c r="DP8" s="1048"/>
      <c r="DQ8" s="1046" t="s">
        <v>596</v>
      </c>
      <c r="DR8" s="1047"/>
      <c r="DS8" s="1047"/>
      <c r="DT8" s="1047"/>
      <c r="DU8" s="1048"/>
      <c r="DV8" s="1049"/>
      <c r="DW8" s="1050"/>
      <c r="DX8" s="1050"/>
      <c r="DY8" s="1050"/>
      <c r="DZ8" s="1051"/>
      <c r="EA8" s="256"/>
    </row>
    <row r="9" spans="1:131" s="257" customFormat="1" ht="26.25" customHeight="1">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390</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c r="A23" s="266" t="s">
        <v>391</v>
      </c>
      <c r="B23" s="1001" t="s">
        <v>392</v>
      </c>
      <c r="C23" s="1002"/>
      <c r="D23" s="1002"/>
      <c r="E23" s="1002"/>
      <c r="F23" s="1002"/>
      <c r="G23" s="1002"/>
      <c r="H23" s="1002"/>
      <c r="I23" s="1002"/>
      <c r="J23" s="1002"/>
      <c r="K23" s="1002"/>
      <c r="L23" s="1002"/>
      <c r="M23" s="1002"/>
      <c r="N23" s="1002"/>
      <c r="O23" s="1002"/>
      <c r="P23" s="1003"/>
      <c r="Q23" s="1125">
        <v>14807</v>
      </c>
      <c r="R23" s="1126"/>
      <c r="S23" s="1126"/>
      <c r="T23" s="1126"/>
      <c r="U23" s="1126"/>
      <c r="V23" s="1126">
        <v>14435</v>
      </c>
      <c r="W23" s="1126"/>
      <c r="X23" s="1126"/>
      <c r="Y23" s="1126"/>
      <c r="Z23" s="1126"/>
      <c r="AA23" s="1126">
        <v>372</v>
      </c>
      <c r="AB23" s="1126"/>
      <c r="AC23" s="1126"/>
      <c r="AD23" s="1126"/>
      <c r="AE23" s="1127"/>
      <c r="AF23" s="1128">
        <v>335</v>
      </c>
      <c r="AG23" s="1126"/>
      <c r="AH23" s="1126"/>
      <c r="AI23" s="1126"/>
      <c r="AJ23" s="1129"/>
      <c r="AK23" s="1130"/>
      <c r="AL23" s="1131"/>
      <c r="AM23" s="1131"/>
      <c r="AN23" s="1131"/>
      <c r="AO23" s="1131"/>
      <c r="AP23" s="1126">
        <v>8594</v>
      </c>
      <c r="AQ23" s="1126"/>
      <c r="AR23" s="1126"/>
      <c r="AS23" s="1126"/>
      <c r="AT23" s="1126"/>
      <c r="AU23" s="1132"/>
      <c r="AV23" s="1132"/>
      <c r="AW23" s="1132"/>
      <c r="AX23" s="1132"/>
      <c r="AY23" s="1133"/>
      <c r="AZ23" s="1122" t="s">
        <v>393</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c r="A26" s="1052" t="s">
        <v>371</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378</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c r="A28" s="268">
        <v>1</v>
      </c>
      <c r="B28" s="1107" t="s">
        <v>404</v>
      </c>
      <c r="C28" s="1108"/>
      <c r="D28" s="1108"/>
      <c r="E28" s="1108"/>
      <c r="F28" s="1108"/>
      <c r="G28" s="1108"/>
      <c r="H28" s="1108"/>
      <c r="I28" s="1108"/>
      <c r="J28" s="1108"/>
      <c r="K28" s="1108"/>
      <c r="L28" s="1108"/>
      <c r="M28" s="1108"/>
      <c r="N28" s="1108"/>
      <c r="O28" s="1108"/>
      <c r="P28" s="1109"/>
      <c r="Q28" s="1110">
        <v>3264</v>
      </c>
      <c r="R28" s="1111"/>
      <c r="S28" s="1111"/>
      <c r="T28" s="1111"/>
      <c r="U28" s="1111"/>
      <c r="V28" s="1111">
        <v>3219</v>
      </c>
      <c r="W28" s="1111"/>
      <c r="X28" s="1111"/>
      <c r="Y28" s="1111"/>
      <c r="Z28" s="1111"/>
      <c r="AA28" s="1111">
        <v>45</v>
      </c>
      <c r="AB28" s="1111"/>
      <c r="AC28" s="1111"/>
      <c r="AD28" s="1111"/>
      <c r="AE28" s="1112"/>
      <c r="AF28" s="1113">
        <v>45</v>
      </c>
      <c r="AG28" s="1111"/>
      <c r="AH28" s="1111"/>
      <c r="AI28" s="1111"/>
      <c r="AJ28" s="1114"/>
      <c r="AK28" s="1115">
        <v>267</v>
      </c>
      <c r="AL28" s="1103"/>
      <c r="AM28" s="1103"/>
      <c r="AN28" s="1103"/>
      <c r="AO28" s="1103"/>
      <c r="AP28" s="1103" t="s">
        <v>583</v>
      </c>
      <c r="AQ28" s="1103"/>
      <c r="AR28" s="1103"/>
      <c r="AS28" s="1103"/>
      <c r="AT28" s="1103"/>
      <c r="AU28" s="1103" t="s">
        <v>582</v>
      </c>
      <c r="AV28" s="1103"/>
      <c r="AW28" s="1103"/>
      <c r="AX28" s="1103"/>
      <c r="AY28" s="1103"/>
      <c r="AZ28" s="1104" t="s">
        <v>582</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c r="A29" s="268">
        <v>2</v>
      </c>
      <c r="B29" s="1094" t="s">
        <v>405</v>
      </c>
      <c r="C29" s="1095"/>
      <c r="D29" s="1095"/>
      <c r="E29" s="1095"/>
      <c r="F29" s="1095"/>
      <c r="G29" s="1095"/>
      <c r="H29" s="1095"/>
      <c r="I29" s="1095"/>
      <c r="J29" s="1095"/>
      <c r="K29" s="1095"/>
      <c r="L29" s="1095"/>
      <c r="M29" s="1095"/>
      <c r="N29" s="1095"/>
      <c r="O29" s="1095"/>
      <c r="P29" s="1096"/>
      <c r="Q29" s="1100">
        <v>2318</v>
      </c>
      <c r="R29" s="1101"/>
      <c r="S29" s="1101"/>
      <c r="T29" s="1101"/>
      <c r="U29" s="1101"/>
      <c r="V29" s="1101">
        <v>2239</v>
      </c>
      <c r="W29" s="1101"/>
      <c r="X29" s="1101"/>
      <c r="Y29" s="1101"/>
      <c r="Z29" s="1101"/>
      <c r="AA29" s="1101">
        <v>80</v>
      </c>
      <c r="AB29" s="1101"/>
      <c r="AC29" s="1101"/>
      <c r="AD29" s="1101"/>
      <c r="AE29" s="1102"/>
      <c r="AF29" s="1076">
        <v>80</v>
      </c>
      <c r="AG29" s="1077"/>
      <c r="AH29" s="1077"/>
      <c r="AI29" s="1077"/>
      <c r="AJ29" s="1078"/>
      <c r="AK29" s="1037">
        <v>330</v>
      </c>
      <c r="AL29" s="1028"/>
      <c r="AM29" s="1028"/>
      <c r="AN29" s="1028"/>
      <c r="AO29" s="1028"/>
      <c r="AP29" s="1028" t="s">
        <v>582</v>
      </c>
      <c r="AQ29" s="1028"/>
      <c r="AR29" s="1028"/>
      <c r="AS29" s="1028"/>
      <c r="AT29" s="1028"/>
      <c r="AU29" s="1028" t="s">
        <v>582</v>
      </c>
      <c r="AV29" s="1028"/>
      <c r="AW29" s="1028"/>
      <c r="AX29" s="1028"/>
      <c r="AY29" s="1028"/>
      <c r="AZ29" s="1099" t="s">
        <v>582</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c r="A30" s="268">
        <v>3</v>
      </c>
      <c r="B30" s="1094" t="s">
        <v>406</v>
      </c>
      <c r="C30" s="1095"/>
      <c r="D30" s="1095"/>
      <c r="E30" s="1095"/>
      <c r="F30" s="1095"/>
      <c r="G30" s="1095"/>
      <c r="H30" s="1095"/>
      <c r="I30" s="1095"/>
      <c r="J30" s="1095"/>
      <c r="K30" s="1095"/>
      <c r="L30" s="1095"/>
      <c r="M30" s="1095"/>
      <c r="N30" s="1095"/>
      <c r="O30" s="1095"/>
      <c r="P30" s="1096"/>
      <c r="Q30" s="1100">
        <v>878</v>
      </c>
      <c r="R30" s="1101"/>
      <c r="S30" s="1101"/>
      <c r="T30" s="1101"/>
      <c r="U30" s="1101"/>
      <c r="V30" s="1101">
        <v>862</v>
      </c>
      <c r="W30" s="1101"/>
      <c r="X30" s="1101"/>
      <c r="Y30" s="1101"/>
      <c r="Z30" s="1101"/>
      <c r="AA30" s="1101">
        <v>16</v>
      </c>
      <c r="AB30" s="1101"/>
      <c r="AC30" s="1101"/>
      <c r="AD30" s="1101"/>
      <c r="AE30" s="1102"/>
      <c r="AF30" s="1076">
        <v>16</v>
      </c>
      <c r="AG30" s="1077"/>
      <c r="AH30" s="1077"/>
      <c r="AI30" s="1077"/>
      <c r="AJ30" s="1078"/>
      <c r="AK30" s="1037">
        <v>429</v>
      </c>
      <c r="AL30" s="1028"/>
      <c r="AM30" s="1028"/>
      <c r="AN30" s="1028"/>
      <c r="AO30" s="1028"/>
      <c r="AP30" s="1028" t="s">
        <v>582</v>
      </c>
      <c r="AQ30" s="1028"/>
      <c r="AR30" s="1028"/>
      <c r="AS30" s="1028"/>
      <c r="AT30" s="1028"/>
      <c r="AU30" s="1028" t="s">
        <v>582</v>
      </c>
      <c r="AV30" s="1028"/>
      <c r="AW30" s="1028"/>
      <c r="AX30" s="1028"/>
      <c r="AY30" s="1028"/>
      <c r="AZ30" s="1099" t="s">
        <v>584</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c r="A31" s="268">
        <v>4</v>
      </c>
      <c r="B31" s="1094" t="s">
        <v>407</v>
      </c>
      <c r="C31" s="1095"/>
      <c r="D31" s="1095"/>
      <c r="E31" s="1095"/>
      <c r="F31" s="1095"/>
      <c r="G31" s="1095"/>
      <c r="H31" s="1095"/>
      <c r="I31" s="1095"/>
      <c r="J31" s="1095"/>
      <c r="K31" s="1095"/>
      <c r="L31" s="1095"/>
      <c r="M31" s="1095"/>
      <c r="N31" s="1095"/>
      <c r="O31" s="1095"/>
      <c r="P31" s="1096"/>
      <c r="Q31" s="1100">
        <v>592</v>
      </c>
      <c r="R31" s="1101"/>
      <c r="S31" s="1101"/>
      <c r="T31" s="1101"/>
      <c r="U31" s="1101"/>
      <c r="V31" s="1101">
        <v>711</v>
      </c>
      <c r="W31" s="1101"/>
      <c r="X31" s="1101"/>
      <c r="Y31" s="1101"/>
      <c r="Z31" s="1101"/>
      <c r="AA31" s="1101">
        <v>-120</v>
      </c>
      <c r="AB31" s="1101"/>
      <c r="AC31" s="1101"/>
      <c r="AD31" s="1101"/>
      <c r="AE31" s="1102"/>
      <c r="AF31" s="1076">
        <v>155</v>
      </c>
      <c r="AG31" s="1077"/>
      <c r="AH31" s="1077"/>
      <c r="AI31" s="1077"/>
      <c r="AJ31" s="1078"/>
      <c r="AK31" s="1037">
        <v>2</v>
      </c>
      <c r="AL31" s="1028"/>
      <c r="AM31" s="1028"/>
      <c r="AN31" s="1028"/>
      <c r="AO31" s="1028"/>
      <c r="AP31" s="1028">
        <v>457</v>
      </c>
      <c r="AQ31" s="1028"/>
      <c r="AR31" s="1028"/>
      <c r="AS31" s="1028"/>
      <c r="AT31" s="1028"/>
      <c r="AU31" s="1028" t="s">
        <v>582</v>
      </c>
      <c r="AV31" s="1028"/>
      <c r="AW31" s="1028"/>
      <c r="AX31" s="1028"/>
      <c r="AY31" s="1028"/>
      <c r="AZ31" s="1099" t="s">
        <v>582</v>
      </c>
      <c r="BA31" s="1099"/>
      <c r="BB31" s="1099"/>
      <c r="BC31" s="1099"/>
      <c r="BD31" s="1099"/>
      <c r="BE31" s="1089" t="s">
        <v>408</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c r="A32" s="268">
        <v>5</v>
      </c>
      <c r="B32" s="1094" t="s">
        <v>409</v>
      </c>
      <c r="C32" s="1095"/>
      <c r="D32" s="1095"/>
      <c r="E32" s="1095"/>
      <c r="F32" s="1095"/>
      <c r="G32" s="1095"/>
      <c r="H32" s="1095"/>
      <c r="I32" s="1095"/>
      <c r="J32" s="1095"/>
      <c r="K32" s="1095"/>
      <c r="L32" s="1095"/>
      <c r="M32" s="1095"/>
      <c r="N32" s="1095"/>
      <c r="O32" s="1095"/>
      <c r="P32" s="1096"/>
      <c r="Q32" s="1100">
        <v>1086</v>
      </c>
      <c r="R32" s="1101"/>
      <c r="S32" s="1101"/>
      <c r="T32" s="1101"/>
      <c r="U32" s="1101"/>
      <c r="V32" s="1101">
        <v>1114</v>
      </c>
      <c r="W32" s="1101"/>
      <c r="X32" s="1101"/>
      <c r="Y32" s="1101"/>
      <c r="Z32" s="1101"/>
      <c r="AA32" s="1101">
        <v>-28</v>
      </c>
      <c r="AB32" s="1101"/>
      <c r="AC32" s="1101"/>
      <c r="AD32" s="1101"/>
      <c r="AE32" s="1102"/>
      <c r="AF32" s="1076">
        <v>211</v>
      </c>
      <c r="AG32" s="1077"/>
      <c r="AH32" s="1077"/>
      <c r="AI32" s="1077"/>
      <c r="AJ32" s="1078"/>
      <c r="AK32" s="1037">
        <v>262</v>
      </c>
      <c r="AL32" s="1028"/>
      <c r="AM32" s="1028"/>
      <c r="AN32" s="1028"/>
      <c r="AO32" s="1028"/>
      <c r="AP32" s="1028">
        <v>3591</v>
      </c>
      <c r="AQ32" s="1028"/>
      <c r="AR32" s="1028"/>
      <c r="AS32" s="1028"/>
      <c r="AT32" s="1028"/>
      <c r="AU32" s="1028">
        <v>1574</v>
      </c>
      <c r="AV32" s="1028"/>
      <c r="AW32" s="1028"/>
      <c r="AX32" s="1028"/>
      <c r="AY32" s="1028"/>
      <c r="AZ32" s="1099" t="s">
        <v>582</v>
      </c>
      <c r="BA32" s="1099"/>
      <c r="BB32" s="1099"/>
      <c r="BC32" s="1099"/>
      <c r="BD32" s="1099"/>
      <c r="BE32" s="1089" t="s">
        <v>410</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411</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c r="A63" s="266" t="s">
        <v>391</v>
      </c>
      <c r="B63" s="1001" t="s">
        <v>412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506</v>
      </c>
      <c r="AG63" s="1016"/>
      <c r="AH63" s="1016"/>
      <c r="AI63" s="1016"/>
      <c r="AJ63" s="1087"/>
      <c r="AK63" s="1088"/>
      <c r="AL63" s="1020"/>
      <c r="AM63" s="1020"/>
      <c r="AN63" s="1020"/>
      <c r="AO63" s="1020"/>
      <c r="AP63" s="1016">
        <v>4048</v>
      </c>
      <c r="AQ63" s="1016"/>
      <c r="AR63" s="1016"/>
      <c r="AS63" s="1016"/>
      <c r="AT63" s="1016"/>
      <c r="AU63" s="1016">
        <v>1574</v>
      </c>
      <c r="AV63" s="1016"/>
      <c r="AW63" s="1016"/>
      <c r="AX63" s="1016"/>
      <c r="AY63" s="1016"/>
      <c r="AZ63" s="1082"/>
      <c r="BA63" s="1082"/>
      <c r="BB63" s="1082"/>
      <c r="BC63" s="1082"/>
      <c r="BD63" s="1082"/>
      <c r="BE63" s="1017"/>
      <c r="BF63" s="1017"/>
      <c r="BG63" s="1017"/>
      <c r="BH63" s="1017"/>
      <c r="BI63" s="1018"/>
      <c r="BJ63" s="1083" t="s">
        <v>413</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c r="A66" s="1052" t="s">
        <v>415</v>
      </c>
      <c r="B66" s="1053"/>
      <c r="C66" s="1053"/>
      <c r="D66" s="1053"/>
      <c r="E66" s="1053"/>
      <c r="F66" s="1053"/>
      <c r="G66" s="1053"/>
      <c r="H66" s="1053"/>
      <c r="I66" s="1053"/>
      <c r="J66" s="1053"/>
      <c r="K66" s="1053"/>
      <c r="L66" s="1053"/>
      <c r="M66" s="1053"/>
      <c r="N66" s="1053"/>
      <c r="O66" s="1053"/>
      <c r="P66" s="1054"/>
      <c r="Q66" s="1058" t="s">
        <v>416</v>
      </c>
      <c r="R66" s="1059"/>
      <c r="S66" s="1059"/>
      <c r="T66" s="1059"/>
      <c r="U66" s="1060"/>
      <c r="V66" s="1058" t="s">
        <v>417</v>
      </c>
      <c r="W66" s="1059"/>
      <c r="X66" s="1059"/>
      <c r="Y66" s="1059"/>
      <c r="Z66" s="1060"/>
      <c r="AA66" s="1058" t="s">
        <v>418</v>
      </c>
      <c r="AB66" s="1059"/>
      <c r="AC66" s="1059"/>
      <c r="AD66" s="1059"/>
      <c r="AE66" s="1060"/>
      <c r="AF66" s="1064" t="s">
        <v>419</v>
      </c>
      <c r="AG66" s="1065"/>
      <c r="AH66" s="1065"/>
      <c r="AI66" s="1065"/>
      <c r="AJ66" s="1066"/>
      <c r="AK66" s="1058" t="s">
        <v>420</v>
      </c>
      <c r="AL66" s="1053"/>
      <c r="AM66" s="1053"/>
      <c r="AN66" s="1053"/>
      <c r="AO66" s="1054"/>
      <c r="AP66" s="1058" t="s">
        <v>421</v>
      </c>
      <c r="AQ66" s="1059"/>
      <c r="AR66" s="1059"/>
      <c r="AS66" s="1059"/>
      <c r="AT66" s="1060"/>
      <c r="AU66" s="1058" t="s">
        <v>422</v>
      </c>
      <c r="AV66" s="1059"/>
      <c r="AW66" s="1059"/>
      <c r="AX66" s="1059"/>
      <c r="AY66" s="1060"/>
      <c r="AZ66" s="1058" t="s">
        <v>378</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c r="A68" s="260">
        <v>1</v>
      </c>
      <c r="B68" s="1042" t="s">
        <v>585</v>
      </c>
      <c r="C68" s="1043"/>
      <c r="D68" s="1043"/>
      <c r="E68" s="1043"/>
      <c r="F68" s="1043"/>
      <c r="G68" s="1043"/>
      <c r="H68" s="1043"/>
      <c r="I68" s="1043"/>
      <c r="J68" s="1043"/>
      <c r="K68" s="1043"/>
      <c r="L68" s="1043"/>
      <c r="M68" s="1043"/>
      <c r="N68" s="1043"/>
      <c r="O68" s="1043"/>
      <c r="P68" s="1044"/>
      <c r="Q68" s="1045">
        <v>11860</v>
      </c>
      <c r="R68" s="1039"/>
      <c r="S68" s="1039"/>
      <c r="T68" s="1039"/>
      <c r="U68" s="1039"/>
      <c r="V68" s="1039">
        <v>9384</v>
      </c>
      <c r="W68" s="1039"/>
      <c r="X68" s="1039"/>
      <c r="Y68" s="1039"/>
      <c r="Z68" s="1039"/>
      <c r="AA68" s="1039">
        <v>2475</v>
      </c>
      <c r="AB68" s="1039"/>
      <c r="AC68" s="1039"/>
      <c r="AD68" s="1039"/>
      <c r="AE68" s="1039"/>
      <c r="AF68" s="1039">
        <v>2475</v>
      </c>
      <c r="AG68" s="1039"/>
      <c r="AH68" s="1039"/>
      <c r="AI68" s="1039"/>
      <c r="AJ68" s="1039"/>
      <c r="AK68" s="1039" t="s">
        <v>582</v>
      </c>
      <c r="AL68" s="1039"/>
      <c r="AM68" s="1039"/>
      <c r="AN68" s="1039"/>
      <c r="AO68" s="1039"/>
      <c r="AP68" s="1039" t="s">
        <v>582</v>
      </c>
      <c r="AQ68" s="1039"/>
      <c r="AR68" s="1039"/>
      <c r="AS68" s="1039"/>
      <c r="AT68" s="1039"/>
      <c r="AU68" s="1039" t="s">
        <v>582</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c r="A69" s="263">
        <v>2</v>
      </c>
      <c r="B69" s="1031" t="s">
        <v>586</v>
      </c>
      <c r="C69" s="1032"/>
      <c r="D69" s="1032"/>
      <c r="E69" s="1032"/>
      <c r="F69" s="1032"/>
      <c r="G69" s="1032"/>
      <c r="H69" s="1032"/>
      <c r="I69" s="1032"/>
      <c r="J69" s="1032"/>
      <c r="K69" s="1032"/>
      <c r="L69" s="1032"/>
      <c r="M69" s="1032"/>
      <c r="N69" s="1032"/>
      <c r="O69" s="1032"/>
      <c r="P69" s="1033"/>
      <c r="Q69" s="1034">
        <v>43</v>
      </c>
      <c r="R69" s="1028"/>
      <c r="S69" s="1028"/>
      <c r="T69" s="1028"/>
      <c r="U69" s="1028"/>
      <c r="V69" s="1028">
        <v>42</v>
      </c>
      <c r="W69" s="1028"/>
      <c r="X69" s="1028"/>
      <c r="Y69" s="1028"/>
      <c r="Z69" s="1028"/>
      <c r="AA69" s="1028">
        <v>1</v>
      </c>
      <c r="AB69" s="1028"/>
      <c r="AC69" s="1028"/>
      <c r="AD69" s="1028"/>
      <c r="AE69" s="1028"/>
      <c r="AF69" s="1028">
        <v>1</v>
      </c>
      <c r="AG69" s="1028"/>
      <c r="AH69" s="1028"/>
      <c r="AI69" s="1028"/>
      <c r="AJ69" s="1028"/>
      <c r="AK69" s="1028">
        <v>43</v>
      </c>
      <c r="AL69" s="1028"/>
      <c r="AM69" s="1028"/>
      <c r="AN69" s="1028"/>
      <c r="AO69" s="1028"/>
      <c r="AP69" s="1028" t="s">
        <v>582</v>
      </c>
      <c r="AQ69" s="1028"/>
      <c r="AR69" s="1028"/>
      <c r="AS69" s="1028"/>
      <c r="AT69" s="1028"/>
      <c r="AU69" s="1028" t="s">
        <v>582</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c r="A70" s="263">
        <v>3</v>
      </c>
      <c r="B70" s="1031" t="s">
        <v>587</v>
      </c>
      <c r="C70" s="1032"/>
      <c r="D70" s="1032"/>
      <c r="E70" s="1032"/>
      <c r="F70" s="1032"/>
      <c r="G70" s="1032"/>
      <c r="H70" s="1032"/>
      <c r="I70" s="1032"/>
      <c r="J70" s="1032"/>
      <c r="K70" s="1032"/>
      <c r="L70" s="1032"/>
      <c r="M70" s="1032"/>
      <c r="N70" s="1032"/>
      <c r="O70" s="1032"/>
      <c r="P70" s="1033"/>
      <c r="Q70" s="1034">
        <v>12</v>
      </c>
      <c r="R70" s="1028"/>
      <c r="S70" s="1028"/>
      <c r="T70" s="1028"/>
      <c r="U70" s="1028"/>
      <c r="V70" s="1028">
        <v>11</v>
      </c>
      <c r="W70" s="1028"/>
      <c r="X70" s="1028"/>
      <c r="Y70" s="1028"/>
      <c r="Z70" s="1028"/>
      <c r="AA70" s="1028">
        <v>1</v>
      </c>
      <c r="AB70" s="1028"/>
      <c r="AC70" s="1028"/>
      <c r="AD70" s="1028"/>
      <c r="AE70" s="1028"/>
      <c r="AF70" s="1028">
        <v>1</v>
      </c>
      <c r="AG70" s="1028"/>
      <c r="AH70" s="1028"/>
      <c r="AI70" s="1028"/>
      <c r="AJ70" s="1028"/>
      <c r="AK70" s="1028" t="s">
        <v>582</v>
      </c>
      <c r="AL70" s="1028"/>
      <c r="AM70" s="1028"/>
      <c r="AN70" s="1028"/>
      <c r="AO70" s="1028"/>
      <c r="AP70" s="1028" t="s">
        <v>582</v>
      </c>
      <c r="AQ70" s="1028"/>
      <c r="AR70" s="1028"/>
      <c r="AS70" s="1028"/>
      <c r="AT70" s="1028"/>
      <c r="AU70" s="1028" t="s">
        <v>582</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c r="A71" s="263">
        <v>4</v>
      </c>
      <c r="B71" s="1031" t="s">
        <v>588</v>
      </c>
      <c r="C71" s="1032"/>
      <c r="D71" s="1032"/>
      <c r="E71" s="1032"/>
      <c r="F71" s="1032"/>
      <c r="G71" s="1032"/>
      <c r="H71" s="1032"/>
      <c r="I71" s="1032"/>
      <c r="J71" s="1032"/>
      <c r="K71" s="1032"/>
      <c r="L71" s="1032"/>
      <c r="M71" s="1032"/>
      <c r="N71" s="1032"/>
      <c r="O71" s="1032"/>
      <c r="P71" s="1033"/>
      <c r="Q71" s="1034">
        <v>171</v>
      </c>
      <c r="R71" s="1028"/>
      <c r="S71" s="1028"/>
      <c r="T71" s="1028"/>
      <c r="U71" s="1028"/>
      <c r="V71" s="1028">
        <v>160</v>
      </c>
      <c r="W71" s="1028"/>
      <c r="X71" s="1028"/>
      <c r="Y71" s="1028"/>
      <c r="Z71" s="1028"/>
      <c r="AA71" s="1028">
        <v>11</v>
      </c>
      <c r="AB71" s="1028"/>
      <c r="AC71" s="1028"/>
      <c r="AD71" s="1028"/>
      <c r="AE71" s="1028"/>
      <c r="AF71" s="1028">
        <v>11</v>
      </c>
      <c r="AG71" s="1028"/>
      <c r="AH71" s="1028"/>
      <c r="AI71" s="1028"/>
      <c r="AJ71" s="1028"/>
      <c r="AK71" s="1028" t="s">
        <v>592</v>
      </c>
      <c r="AL71" s="1028"/>
      <c r="AM71" s="1028"/>
      <c r="AN71" s="1028"/>
      <c r="AO71" s="1028"/>
      <c r="AP71" s="1028">
        <v>69</v>
      </c>
      <c r="AQ71" s="1028"/>
      <c r="AR71" s="1028"/>
      <c r="AS71" s="1028"/>
      <c r="AT71" s="1028"/>
      <c r="AU71" s="1028">
        <v>1</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c r="A72" s="263">
        <v>5</v>
      </c>
      <c r="B72" s="1031" t="s">
        <v>589</v>
      </c>
      <c r="C72" s="1032"/>
      <c r="D72" s="1032"/>
      <c r="E72" s="1032"/>
      <c r="F72" s="1032"/>
      <c r="G72" s="1032"/>
      <c r="H72" s="1032"/>
      <c r="I72" s="1032"/>
      <c r="J72" s="1032"/>
      <c r="K72" s="1032"/>
      <c r="L72" s="1032"/>
      <c r="M72" s="1032"/>
      <c r="N72" s="1032"/>
      <c r="O72" s="1032"/>
      <c r="P72" s="1033"/>
      <c r="Q72" s="1034">
        <v>545</v>
      </c>
      <c r="R72" s="1028"/>
      <c r="S72" s="1028"/>
      <c r="T72" s="1028"/>
      <c r="U72" s="1028"/>
      <c r="V72" s="1028">
        <v>171</v>
      </c>
      <c r="W72" s="1028"/>
      <c r="X72" s="1028"/>
      <c r="Y72" s="1028"/>
      <c r="Z72" s="1028"/>
      <c r="AA72" s="1028">
        <v>373</v>
      </c>
      <c r="AB72" s="1028"/>
      <c r="AC72" s="1028"/>
      <c r="AD72" s="1028"/>
      <c r="AE72" s="1028"/>
      <c r="AF72" s="1028">
        <v>373</v>
      </c>
      <c r="AG72" s="1028"/>
      <c r="AH72" s="1028"/>
      <c r="AI72" s="1028"/>
      <c r="AJ72" s="1028"/>
      <c r="AK72" s="1028" t="s">
        <v>582</v>
      </c>
      <c r="AL72" s="1028"/>
      <c r="AM72" s="1028"/>
      <c r="AN72" s="1028"/>
      <c r="AO72" s="1028"/>
      <c r="AP72" s="1028" t="s">
        <v>582</v>
      </c>
      <c r="AQ72" s="1028"/>
      <c r="AR72" s="1028"/>
      <c r="AS72" s="1028"/>
      <c r="AT72" s="1028"/>
      <c r="AU72" s="1028" t="s">
        <v>582</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c r="A73" s="263">
        <v>6</v>
      </c>
      <c r="B73" s="1031" t="s">
        <v>590</v>
      </c>
      <c r="C73" s="1032"/>
      <c r="D73" s="1032"/>
      <c r="E73" s="1032"/>
      <c r="F73" s="1032"/>
      <c r="G73" s="1032"/>
      <c r="H73" s="1032"/>
      <c r="I73" s="1032"/>
      <c r="J73" s="1032"/>
      <c r="K73" s="1032"/>
      <c r="L73" s="1032"/>
      <c r="M73" s="1032"/>
      <c r="N73" s="1032"/>
      <c r="O73" s="1032"/>
      <c r="P73" s="1033"/>
      <c r="Q73" s="1034">
        <v>800628</v>
      </c>
      <c r="R73" s="1028"/>
      <c r="S73" s="1028"/>
      <c r="T73" s="1028"/>
      <c r="U73" s="1028"/>
      <c r="V73" s="1028">
        <v>751836</v>
      </c>
      <c r="W73" s="1028"/>
      <c r="X73" s="1028"/>
      <c r="Y73" s="1028"/>
      <c r="Z73" s="1028"/>
      <c r="AA73" s="1028">
        <v>48793</v>
      </c>
      <c r="AB73" s="1028"/>
      <c r="AC73" s="1028"/>
      <c r="AD73" s="1028"/>
      <c r="AE73" s="1028"/>
      <c r="AF73" s="1028">
        <v>48793</v>
      </c>
      <c r="AG73" s="1028"/>
      <c r="AH73" s="1028"/>
      <c r="AI73" s="1028"/>
      <c r="AJ73" s="1028"/>
      <c r="AK73" s="1028">
        <v>5806</v>
      </c>
      <c r="AL73" s="1028"/>
      <c r="AM73" s="1028"/>
      <c r="AN73" s="1028"/>
      <c r="AO73" s="1028"/>
      <c r="AP73" s="1028" t="s">
        <v>582</v>
      </c>
      <c r="AQ73" s="1028"/>
      <c r="AR73" s="1028"/>
      <c r="AS73" s="1028"/>
      <c r="AT73" s="1028"/>
      <c r="AU73" s="1028" t="s">
        <v>582</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c r="A74" s="263">
        <v>7</v>
      </c>
      <c r="B74" s="1031" t="s">
        <v>591</v>
      </c>
      <c r="C74" s="1032"/>
      <c r="D74" s="1032"/>
      <c r="E74" s="1032"/>
      <c r="F74" s="1032"/>
      <c r="G74" s="1032"/>
      <c r="H74" s="1032"/>
      <c r="I74" s="1032"/>
      <c r="J74" s="1032"/>
      <c r="K74" s="1032"/>
      <c r="L74" s="1032"/>
      <c r="M74" s="1032"/>
      <c r="N74" s="1032"/>
      <c r="O74" s="1032"/>
      <c r="P74" s="1033"/>
      <c r="Q74" s="1034">
        <v>2827</v>
      </c>
      <c r="R74" s="1028"/>
      <c r="S74" s="1028"/>
      <c r="T74" s="1028"/>
      <c r="U74" s="1028"/>
      <c r="V74" s="1028">
        <v>2710</v>
      </c>
      <c r="W74" s="1028"/>
      <c r="X74" s="1028"/>
      <c r="Y74" s="1028"/>
      <c r="Z74" s="1028"/>
      <c r="AA74" s="1028">
        <v>117</v>
      </c>
      <c r="AB74" s="1028"/>
      <c r="AC74" s="1028"/>
      <c r="AD74" s="1028"/>
      <c r="AE74" s="1028"/>
      <c r="AF74" s="1028">
        <v>115</v>
      </c>
      <c r="AG74" s="1028"/>
      <c r="AH74" s="1028"/>
      <c r="AI74" s="1028"/>
      <c r="AJ74" s="1028"/>
      <c r="AK74" s="1028" t="s">
        <v>582</v>
      </c>
      <c r="AL74" s="1028"/>
      <c r="AM74" s="1028"/>
      <c r="AN74" s="1028"/>
      <c r="AO74" s="1028"/>
      <c r="AP74" s="1028">
        <v>1770</v>
      </c>
      <c r="AQ74" s="1028"/>
      <c r="AR74" s="1028"/>
      <c r="AS74" s="1028"/>
      <c r="AT74" s="1028"/>
      <c r="AU74" s="1028">
        <v>289</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c r="A88" s="266" t="s">
        <v>391</v>
      </c>
      <c r="B88" s="1001" t="s">
        <v>423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51769</v>
      </c>
      <c r="AG88" s="1016"/>
      <c r="AH88" s="1016"/>
      <c r="AI88" s="1016"/>
      <c r="AJ88" s="1016"/>
      <c r="AK88" s="1020"/>
      <c r="AL88" s="1020"/>
      <c r="AM88" s="1020"/>
      <c r="AN88" s="1020"/>
      <c r="AO88" s="1020"/>
      <c r="AP88" s="1016">
        <v>1839</v>
      </c>
      <c r="AQ88" s="1016"/>
      <c r="AR88" s="1016"/>
      <c r="AS88" s="1016"/>
      <c r="AT88" s="1016"/>
      <c r="AU88" s="1016">
        <v>290</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37</v>
      </c>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95" t="s">
        <v>429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c r="A109" s="950" t="s">
        <v>431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432</v>
      </c>
      <c r="AB109" s="951"/>
      <c r="AC109" s="951"/>
      <c r="AD109" s="951"/>
      <c r="AE109" s="952"/>
      <c r="AF109" s="953" t="s">
        <v>433</v>
      </c>
      <c r="AG109" s="951"/>
      <c r="AH109" s="951"/>
      <c r="AI109" s="951"/>
      <c r="AJ109" s="952"/>
      <c r="AK109" s="953" t="s">
        <v>306</v>
      </c>
      <c r="AL109" s="951"/>
      <c r="AM109" s="951"/>
      <c r="AN109" s="951"/>
      <c r="AO109" s="952"/>
      <c r="AP109" s="953" t="s">
        <v>434</v>
      </c>
      <c r="AQ109" s="951"/>
      <c r="AR109" s="951"/>
      <c r="AS109" s="951"/>
      <c r="AT109" s="982"/>
      <c r="AU109" s="950" t="s">
        <v>431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432</v>
      </c>
      <c r="BR109" s="951"/>
      <c r="BS109" s="951"/>
      <c r="BT109" s="951"/>
      <c r="BU109" s="952"/>
      <c r="BV109" s="953" t="s">
        <v>433</v>
      </c>
      <c r="BW109" s="951"/>
      <c r="BX109" s="951"/>
      <c r="BY109" s="951"/>
      <c r="BZ109" s="952"/>
      <c r="CA109" s="953" t="s">
        <v>306</v>
      </c>
      <c r="CB109" s="951"/>
      <c r="CC109" s="951"/>
      <c r="CD109" s="951"/>
      <c r="CE109" s="952"/>
      <c r="CF109" s="989" t="s">
        <v>434</v>
      </c>
      <c r="CG109" s="989"/>
      <c r="CH109" s="989"/>
      <c r="CI109" s="989"/>
      <c r="CJ109" s="989"/>
      <c r="CK109" s="953" t="s">
        <v>435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432</v>
      </c>
      <c r="DH109" s="951"/>
      <c r="DI109" s="951"/>
      <c r="DJ109" s="951"/>
      <c r="DK109" s="952"/>
      <c r="DL109" s="953" t="s">
        <v>433</v>
      </c>
      <c r="DM109" s="951"/>
      <c r="DN109" s="951"/>
      <c r="DO109" s="951"/>
      <c r="DP109" s="952"/>
      <c r="DQ109" s="953" t="s">
        <v>306</v>
      </c>
      <c r="DR109" s="951"/>
      <c r="DS109" s="951"/>
      <c r="DT109" s="951"/>
      <c r="DU109" s="952"/>
      <c r="DV109" s="953" t="s">
        <v>434</v>
      </c>
      <c r="DW109" s="951"/>
      <c r="DX109" s="951"/>
      <c r="DY109" s="951"/>
      <c r="DZ109" s="982"/>
    </row>
    <row r="110" spans="1:131" s="248" customFormat="1" ht="26.25" customHeight="1">
      <c r="A110" s="853" t="s">
        <v>436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784253</v>
      </c>
      <c r="AB110" s="944"/>
      <c r="AC110" s="944"/>
      <c r="AD110" s="944"/>
      <c r="AE110" s="945"/>
      <c r="AF110" s="946">
        <v>861834</v>
      </c>
      <c r="AG110" s="944"/>
      <c r="AH110" s="944"/>
      <c r="AI110" s="944"/>
      <c r="AJ110" s="945"/>
      <c r="AK110" s="946">
        <v>748395</v>
      </c>
      <c r="AL110" s="944"/>
      <c r="AM110" s="944"/>
      <c r="AN110" s="944"/>
      <c r="AO110" s="945"/>
      <c r="AP110" s="947">
        <v>12.6</v>
      </c>
      <c r="AQ110" s="948"/>
      <c r="AR110" s="948"/>
      <c r="AS110" s="948"/>
      <c r="AT110" s="949"/>
      <c r="AU110" s="983" t="s">
        <v>73</v>
      </c>
      <c r="AV110" s="984"/>
      <c r="AW110" s="984"/>
      <c r="AX110" s="984"/>
      <c r="AY110" s="984"/>
      <c r="AZ110" s="909" t="s">
        <v>437</v>
      </c>
      <c r="BA110" s="854"/>
      <c r="BB110" s="854"/>
      <c r="BC110" s="854"/>
      <c r="BD110" s="854"/>
      <c r="BE110" s="854"/>
      <c r="BF110" s="854"/>
      <c r="BG110" s="854"/>
      <c r="BH110" s="854"/>
      <c r="BI110" s="854"/>
      <c r="BJ110" s="854"/>
      <c r="BK110" s="854"/>
      <c r="BL110" s="854"/>
      <c r="BM110" s="854"/>
      <c r="BN110" s="854"/>
      <c r="BO110" s="854"/>
      <c r="BP110" s="855"/>
      <c r="BQ110" s="910">
        <v>7609141</v>
      </c>
      <c r="BR110" s="891"/>
      <c r="BS110" s="891"/>
      <c r="BT110" s="891"/>
      <c r="BU110" s="891"/>
      <c r="BV110" s="891">
        <v>8156531</v>
      </c>
      <c r="BW110" s="891"/>
      <c r="BX110" s="891"/>
      <c r="BY110" s="891"/>
      <c r="BZ110" s="891"/>
      <c r="CA110" s="891">
        <v>8593917</v>
      </c>
      <c r="CB110" s="891"/>
      <c r="CC110" s="891"/>
      <c r="CD110" s="891"/>
      <c r="CE110" s="891"/>
      <c r="CF110" s="915">
        <v>144.80000000000001</v>
      </c>
      <c r="CG110" s="916"/>
      <c r="CH110" s="916"/>
      <c r="CI110" s="916"/>
      <c r="CJ110" s="916"/>
      <c r="CK110" s="979" t="s">
        <v>438</v>
      </c>
      <c r="CL110" s="865"/>
      <c r="CM110" s="940" t="s">
        <v>439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565000</v>
      </c>
      <c r="DH110" s="891"/>
      <c r="DI110" s="891"/>
      <c r="DJ110" s="891"/>
      <c r="DK110" s="891"/>
      <c r="DL110" s="891">
        <v>565000</v>
      </c>
      <c r="DM110" s="891"/>
      <c r="DN110" s="891"/>
      <c r="DO110" s="891"/>
      <c r="DP110" s="891"/>
      <c r="DQ110" s="891" t="s">
        <v>242</v>
      </c>
      <c r="DR110" s="891"/>
      <c r="DS110" s="891"/>
      <c r="DT110" s="891"/>
      <c r="DU110" s="891"/>
      <c r="DV110" s="892" t="s">
        <v>393</v>
      </c>
      <c r="DW110" s="892"/>
      <c r="DX110" s="892"/>
      <c r="DY110" s="892"/>
      <c r="DZ110" s="893"/>
    </row>
    <row r="111" spans="1:131" s="248" customFormat="1" ht="26.25" customHeight="1">
      <c r="A111" s="820" t="s">
        <v>440</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393</v>
      </c>
      <c r="AB111" s="972"/>
      <c r="AC111" s="972"/>
      <c r="AD111" s="972"/>
      <c r="AE111" s="973"/>
      <c r="AF111" s="974" t="s">
        <v>413</v>
      </c>
      <c r="AG111" s="972"/>
      <c r="AH111" s="972"/>
      <c r="AI111" s="972"/>
      <c r="AJ111" s="973"/>
      <c r="AK111" s="974" t="s">
        <v>393</v>
      </c>
      <c r="AL111" s="972"/>
      <c r="AM111" s="972"/>
      <c r="AN111" s="972"/>
      <c r="AO111" s="973"/>
      <c r="AP111" s="975" t="s">
        <v>393</v>
      </c>
      <c r="AQ111" s="976"/>
      <c r="AR111" s="976"/>
      <c r="AS111" s="976"/>
      <c r="AT111" s="977"/>
      <c r="AU111" s="985"/>
      <c r="AV111" s="986"/>
      <c r="AW111" s="986"/>
      <c r="AX111" s="986"/>
      <c r="AY111" s="986"/>
      <c r="AZ111" s="861" t="s">
        <v>441</v>
      </c>
      <c r="BA111" s="796"/>
      <c r="BB111" s="796"/>
      <c r="BC111" s="796"/>
      <c r="BD111" s="796"/>
      <c r="BE111" s="796"/>
      <c r="BF111" s="796"/>
      <c r="BG111" s="796"/>
      <c r="BH111" s="796"/>
      <c r="BI111" s="796"/>
      <c r="BJ111" s="796"/>
      <c r="BK111" s="796"/>
      <c r="BL111" s="796"/>
      <c r="BM111" s="796"/>
      <c r="BN111" s="796"/>
      <c r="BO111" s="796"/>
      <c r="BP111" s="797"/>
      <c r="BQ111" s="862">
        <v>1022958</v>
      </c>
      <c r="BR111" s="863"/>
      <c r="BS111" s="863"/>
      <c r="BT111" s="863"/>
      <c r="BU111" s="863"/>
      <c r="BV111" s="863">
        <v>1035261</v>
      </c>
      <c r="BW111" s="863"/>
      <c r="BX111" s="863"/>
      <c r="BY111" s="863"/>
      <c r="BZ111" s="863"/>
      <c r="CA111" s="863">
        <v>344277</v>
      </c>
      <c r="CB111" s="863"/>
      <c r="CC111" s="863"/>
      <c r="CD111" s="863"/>
      <c r="CE111" s="863"/>
      <c r="CF111" s="924">
        <v>5.8</v>
      </c>
      <c r="CG111" s="925"/>
      <c r="CH111" s="925"/>
      <c r="CI111" s="925"/>
      <c r="CJ111" s="925"/>
      <c r="CK111" s="980"/>
      <c r="CL111" s="867"/>
      <c r="CM111" s="870" t="s">
        <v>442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242</v>
      </c>
      <c r="DH111" s="863"/>
      <c r="DI111" s="863"/>
      <c r="DJ111" s="863"/>
      <c r="DK111" s="863"/>
      <c r="DL111" s="863" t="s">
        <v>242</v>
      </c>
      <c r="DM111" s="863"/>
      <c r="DN111" s="863"/>
      <c r="DO111" s="863"/>
      <c r="DP111" s="863"/>
      <c r="DQ111" s="863" t="s">
        <v>393</v>
      </c>
      <c r="DR111" s="863"/>
      <c r="DS111" s="863"/>
      <c r="DT111" s="863"/>
      <c r="DU111" s="863"/>
      <c r="DV111" s="840" t="s">
        <v>393</v>
      </c>
      <c r="DW111" s="840"/>
      <c r="DX111" s="840"/>
      <c r="DY111" s="840"/>
      <c r="DZ111" s="841"/>
    </row>
    <row r="112" spans="1:131" s="248" customFormat="1" ht="26.25" customHeight="1">
      <c r="A112" s="965" t="s">
        <v>443</v>
      </c>
      <c r="B112" s="966"/>
      <c r="C112" s="796" t="s">
        <v>444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413</v>
      </c>
      <c r="AB112" s="826"/>
      <c r="AC112" s="826"/>
      <c r="AD112" s="826"/>
      <c r="AE112" s="827"/>
      <c r="AF112" s="828" t="s">
        <v>242</v>
      </c>
      <c r="AG112" s="826"/>
      <c r="AH112" s="826"/>
      <c r="AI112" s="826"/>
      <c r="AJ112" s="827"/>
      <c r="AK112" s="828" t="s">
        <v>393</v>
      </c>
      <c r="AL112" s="826"/>
      <c r="AM112" s="826"/>
      <c r="AN112" s="826"/>
      <c r="AO112" s="827"/>
      <c r="AP112" s="873" t="s">
        <v>393</v>
      </c>
      <c r="AQ112" s="874"/>
      <c r="AR112" s="874"/>
      <c r="AS112" s="874"/>
      <c r="AT112" s="875"/>
      <c r="AU112" s="985"/>
      <c r="AV112" s="986"/>
      <c r="AW112" s="986"/>
      <c r="AX112" s="986"/>
      <c r="AY112" s="986"/>
      <c r="AZ112" s="861" t="s">
        <v>445</v>
      </c>
      <c r="BA112" s="796"/>
      <c r="BB112" s="796"/>
      <c r="BC112" s="796"/>
      <c r="BD112" s="796"/>
      <c r="BE112" s="796"/>
      <c r="BF112" s="796"/>
      <c r="BG112" s="796"/>
      <c r="BH112" s="796"/>
      <c r="BI112" s="796"/>
      <c r="BJ112" s="796"/>
      <c r="BK112" s="796"/>
      <c r="BL112" s="796"/>
      <c r="BM112" s="796"/>
      <c r="BN112" s="796"/>
      <c r="BO112" s="796"/>
      <c r="BP112" s="797"/>
      <c r="BQ112" s="862">
        <v>2021698</v>
      </c>
      <c r="BR112" s="863"/>
      <c r="BS112" s="863"/>
      <c r="BT112" s="863"/>
      <c r="BU112" s="863"/>
      <c r="BV112" s="863">
        <v>1769504</v>
      </c>
      <c r="BW112" s="863"/>
      <c r="BX112" s="863"/>
      <c r="BY112" s="863"/>
      <c r="BZ112" s="863"/>
      <c r="CA112" s="863">
        <v>1574269</v>
      </c>
      <c r="CB112" s="863"/>
      <c r="CC112" s="863"/>
      <c r="CD112" s="863"/>
      <c r="CE112" s="863"/>
      <c r="CF112" s="924">
        <v>26.5</v>
      </c>
      <c r="CG112" s="925"/>
      <c r="CH112" s="925"/>
      <c r="CI112" s="925"/>
      <c r="CJ112" s="925"/>
      <c r="CK112" s="980"/>
      <c r="CL112" s="867"/>
      <c r="CM112" s="870" t="s">
        <v>446</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393</v>
      </c>
      <c r="DH112" s="863"/>
      <c r="DI112" s="863"/>
      <c r="DJ112" s="863"/>
      <c r="DK112" s="863"/>
      <c r="DL112" s="863" t="s">
        <v>393</v>
      </c>
      <c r="DM112" s="863"/>
      <c r="DN112" s="863"/>
      <c r="DO112" s="863"/>
      <c r="DP112" s="863"/>
      <c r="DQ112" s="863" t="s">
        <v>413</v>
      </c>
      <c r="DR112" s="863"/>
      <c r="DS112" s="863"/>
      <c r="DT112" s="863"/>
      <c r="DU112" s="863"/>
      <c r="DV112" s="840" t="s">
        <v>413</v>
      </c>
      <c r="DW112" s="840"/>
      <c r="DX112" s="840"/>
      <c r="DY112" s="840"/>
      <c r="DZ112" s="841"/>
    </row>
    <row r="113" spans="1:130" s="248" customFormat="1" ht="26.25" customHeight="1">
      <c r="A113" s="967"/>
      <c r="B113" s="968"/>
      <c r="C113" s="796" t="s">
        <v>447</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237947</v>
      </c>
      <c r="AB113" s="972"/>
      <c r="AC113" s="972"/>
      <c r="AD113" s="972"/>
      <c r="AE113" s="973"/>
      <c r="AF113" s="974">
        <v>246075</v>
      </c>
      <c r="AG113" s="972"/>
      <c r="AH113" s="972"/>
      <c r="AI113" s="972"/>
      <c r="AJ113" s="973"/>
      <c r="AK113" s="974">
        <v>245868</v>
      </c>
      <c r="AL113" s="972"/>
      <c r="AM113" s="972"/>
      <c r="AN113" s="972"/>
      <c r="AO113" s="973"/>
      <c r="AP113" s="975">
        <v>4.0999999999999996</v>
      </c>
      <c r="AQ113" s="976"/>
      <c r="AR113" s="976"/>
      <c r="AS113" s="976"/>
      <c r="AT113" s="977"/>
      <c r="AU113" s="985"/>
      <c r="AV113" s="986"/>
      <c r="AW113" s="986"/>
      <c r="AX113" s="986"/>
      <c r="AY113" s="986"/>
      <c r="AZ113" s="861" t="s">
        <v>448</v>
      </c>
      <c r="BA113" s="796"/>
      <c r="BB113" s="796"/>
      <c r="BC113" s="796"/>
      <c r="BD113" s="796"/>
      <c r="BE113" s="796"/>
      <c r="BF113" s="796"/>
      <c r="BG113" s="796"/>
      <c r="BH113" s="796"/>
      <c r="BI113" s="796"/>
      <c r="BJ113" s="796"/>
      <c r="BK113" s="796"/>
      <c r="BL113" s="796"/>
      <c r="BM113" s="796"/>
      <c r="BN113" s="796"/>
      <c r="BO113" s="796"/>
      <c r="BP113" s="797"/>
      <c r="BQ113" s="862">
        <v>625585</v>
      </c>
      <c r="BR113" s="863"/>
      <c r="BS113" s="863"/>
      <c r="BT113" s="863"/>
      <c r="BU113" s="863"/>
      <c r="BV113" s="863">
        <v>457426</v>
      </c>
      <c r="BW113" s="863"/>
      <c r="BX113" s="863"/>
      <c r="BY113" s="863"/>
      <c r="BZ113" s="863"/>
      <c r="CA113" s="863">
        <v>290208</v>
      </c>
      <c r="CB113" s="863"/>
      <c r="CC113" s="863"/>
      <c r="CD113" s="863"/>
      <c r="CE113" s="863"/>
      <c r="CF113" s="924">
        <v>4.9000000000000004</v>
      </c>
      <c r="CG113" s="925"/>
      <c r="CH113" s="925"/>
      <c r="CI113" s="925"/>
      <c r="CJ113" s="925"/>
      <c r="CK113" s="980"/>
      <c r="CL113" s="867"/>
      <c r="CM113" s="870" t="s">
        <v>449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393</v>
      </c>
      <c r="DH113" s="826"/>
      <c r="DI113" s="826"/>
      <c r="DJ113" s="826"/>
      <c r="DK113" s="827"/>
      <c r="DL113" s="828" t="s">
        <v>242</v>
      </c>
      <c r="DM113" s="826"/>
      <c r="DN113" s="826"/>
      <c r="DO113" s="826"/>
      <c r="DP113" s="827"/>
      <c r="DQ113" s="828" t="s">
        <v>393</v>
      </c>
      <c r="DR113" s="826"/>
      <c r="DS113" s="826"/>
      <c r="DT113" s="826"/>
      <c r="DU113" s="827"/>
      <c r="DV113" s="873" t="s">
        <v>413</v>
      </c>
      <c r="DW113" s="874"/>
      <c r="DX113" s="874"/>
      <c r="DY113" s="874"/>
      <c r="DZ113" s="875"/>
    </row>
    <row r="114" spans="1:130" s="248" customFormat="1" ht="26.25" customHeight="1">
      <c r="A114" s="967"/>
      <c r="B114" s="968"/>
      <c r="C114" s="796" t="s">
        <v>450</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189039</v>
      </c>
      <c r="AB114" s="826"/>
      <c r="AC114" s="826"/>
      <c r="AD114" s="826"/>
      <c r="AE114" s="827"/>
      <c r="AF114" s="828">
        <v>176986</v>
      </c>
      <c r="AG114" s="826"/>
      <c r="AH114" s="826"/>
      <c r="AI114" s="826"/>
      <c r="AJ114" s="827"/>
      <c r="AK114" s="828">
        <v>144573</v>
      </c>
      <c r="AL114" s="826"/>
      <c r="AM114" s="826"/>
      <c r="AN114" s="826"/>
      <c r="AO114" s="827"/>
      <c r="AP114" s="873">
        <v>2.4</v>
      </c>
      <c r="AQ114" s="874"/>
      <c r="AR114" s="874"/>
      <c r="AS114" s="874"/>
      <c r="AT114" s="875"/>
      <c r="AU114" s="985"/>
      <c r="AV114" s="986"/>
      <c r="AW114" s="986"/>
      <c r="AX114" s="986"/>
      <c r="AY114" s="986"/>
      <c r="AZ114" s="861" t="s">
        <v>451</v>
      </c>
      <c r="BA114" s="796"/>
      <c r="BB114" s="796"/>
      <c r="BC114" s="796"/>
      <c r="BD114" s="796"/>
      <c r="BE114" s="796"/>
      <c r="BF114" s="796"/>
      <c r="BG114" s="796"/>
      <c r="BH114" s="796"/>
      <c r="BI114" s="796"/>
      <c r="BJ114" s="796"/>
      <c r="BK114" s="796"/>
      <c r="BL114" s="796"/>
      <c r="BM114" s="796"/>
      <c r="BN114" s="796"/>
      <c r="BO114" s="796"/>
      <c r="BP114" s="797"/>
      <c r="BQ114" s="862" t="s">
        <v>452</v>
      </c>
      <c r="BR114" s="863"/>
      <c r="BS114" s="863"/>
      <c r="BT114" s="863"/>
      <c r="BU114" s="863"/>
      <c r="BV114" s="863" t="s">
        <v>393</v>
      </c>
      <c r="BW114" s="863"/>
      <c r="BX114" s="863"/>
      <c r="BY114" s="863"/>
      <c r="BZ114" s="863"/>
      <c r="CA114" s="863" t="s">
        <v>393</v>
      </c>
      <c r="CB114" s="863"/>
      <c r="CC114" s="863"/>
      <c r="CD114" s="863"/>
      <c r="CE114" s="863"/>
      <c r="CF114" s="924" t="s">
        <v>393</v>
      </c>
      <c r="CG114" s="925"/>
      <c r="CH114" s="925"/>
      <c r="CI114" s="925"/>
      <c r="CJ114" s="925"/>
      <c r="CK114" s="980"/>
      <c r="CL114" s="867"/>
      <c r="CM114" s="870" t="s">
        <v>453</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393</v>
      </c>
      <c r="DH114" s="826"/>
      <c r="DI114" s="826"/>
      <c r="DJ114" s="826"/>
      <c r="DK114" s="827"/>
      <c r="DL114" s="828" t="s">
        <v>454</v>
      </c>
      <c r="DM114" s="826"/>
      <c r="DN114" s="826"/>
      <c r="DO114" s="826"/>
      <c r="DP114" s="827"/>
      <c r="DQ114" s="828" t="s">
        <v>393</v>
      </c>
      <c r="DR114" s="826"/>
      <c r="DS114" s="826"/>
      <c r="DT114" s="826"/>
      <c r="DU114" s="827"/>
      <c r="DV114" s="873" t="s">
        <v>393</v>
      </c>
      <c r="DW114" s="874"/>
      <c r="DX114" s="874"/>
      <c r="DY114" s="874"/>
      <c r="DZ114" s="875"/>
    </row>
    <row r="115" spans="1:130" s="248" customFormat="1" ht="26.25" customHeight="1">
      <c r="A115" s="967"/>
      <c r="B115" s="968"/>
      <c r="C115" s="796" t="s">
        <v>455</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621</v>
      </c>
      <c r="AB115" s="972"/>
      <c r="AC115" s="972"/>
      <c r="AD115" s="972"/>
      <c r="AE115" s="973"/>
      <c r="AF115" s="974">
        <v>552</v>
      </c>
      <c r="AG115" s="972"/>
      <c r="AH115" s="972"/>
      <c r="AI115" s="972"/>
      <c r="AJ115" s="973"/>
      <c r="AK115" s="974">
        <v>533</v>
      </c>
      <c r="AL115" s="972"/>
      <c r="AM115" s="972"/>
      <c r="AN115" s="972"/>
      <c r="AO115" s="973"/>
      <c r="AP115" s="975">
        <v>0</v>
      </c>
      <c r="AQ115" s="976"/>
      <c r="AR115" s="976"/>
      <c r="AS115" s="976"/>
      <c r="AT115" s="977"/>
      <c r="AU115" s="985"/>
      <c r="AV115" s="986"/>
      <c r="AW115" s="986"/>
      <c r="AX115" s="986"/>
      <c r="AY115" s="986"/>
      <c r="AZ115" s="861" t="s">
        <v>456</v>
      </c>
      <c r="BA115" s="796"/>
      <c r="BB115" s="796"/>
      <c r="BC115" s="796"/>
      <c r="BD115" s="796"/>
      <c r="BE115" s="796"/>
      <c r="BF115" s="796"/>
      <c r="BG115" s="796"/>
      <c r="BH115" s="796"/>
      <c r="BI115" s="796"/>
      <c r="BJ115" s="796"/>
      <c r="BK115" s="796"/>
      <c r="BL115" s="796"/>
      <c r="BM115" s="796"/>
      <c r="BN115" s="796"/>
      <c r="BO115" s="796"/>
      <c r="BP115" s="797"/>
      <c r="BQ115" s="862">
        <v>2274</v>
      </c>
      <c r="BR115" s="863"/>
      <c r="BS115" s="863"/>
      <c r="BT115" s="863"/>
      <c r="BU115" s="863"/>
      <c r="BV115" s="863">
        <v>11016</v>
      </c>
      <c r="BW115" s="863"/>
      <c r="BX115" s="863"/>
      <c r="BY115" s="863"/>
      <c r="BZ115" s="863"/>
      <c r="CA115" s="863">
        <v>9842</v>
      </c>
      <c r="CB115" s="863"/>
      <c r="CC115" s="863"/>
      <c r="CD115" s="863"/>
      <c r="CE115" s="863"/>
      <c r="CF115" s="924">
        <v>0.2</v>
      </c>
      <c r="CG115" s="925"/>
      <c r="CH115" s="925"/>
      <c r="CI115" s="925"/>
      <c r="CJ115" s="925"/>
      <c r="CK115" s="980"/>
      <c r="CL115" s="867"/>
      <c r="CM115" s="861" t="s">
        <v>457</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393</v>
      </c>
      <c r="DH115" s="826"/>
      <c r="DI115" s="826"/>
      <c r="DJ115" s="826"/>
      <c r="DK115" s="827"/>
      <c r="DL115" s="828" t="s">
        <v>242</v>
      </c>
      <c r="DM115" s="826"/>
      <c r="DN115" s="826"/>
      <c r="DO115" s="826"/>
      <c r="DP115" s="827"/>
      <c r="DQ115" s="828" t="s">
        <v>413</v>
      </c>
      <c r="DR115" s="826"/>
      <c r="DS115" s="826"/>
      <c r="DT115" s="826"/>
      <c r="DU115" s="827"/>
      <c r="DV115" s="873" t="s">
        <v>393</v>
      </c>
      <c r="DW115" s="874"/>
      <c r="DX115" s="874"/>
      <c r="DY115" s="874"/>
      <c r="DZ115" s="875"/>
    </row>
    <row r="116" spans="1:130" s="248" customFormat="1" ht="26.25" customHeight="1">
      <c r="A116" s="969"/>
      <c r="B116" s="970"/>
      <c r="C116" s="929" t="s">
        <v>458</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413</v>
      </c>
      <c r="AB116" s="826"/>
      <c r="AC116" s="826"/>
      <c r="AD116" s="826"/>
      <c r="AE116" s="827"/>
      <c r="AF116" s="828" t="s">
        <v>393</v>
      </c>
      <c r="AG116" s="826"/>
      <c r="AH116" s="826"/>
      <c r="AI116" s="826"/>
      <c r="AJ116" s="827"/>
      <c r="AK116" s="828" t="s">
        <v>393</v>
      </c>
      <c r="AL116" s="826"/>
      <c r="AM116" s="826"/>
      <c r="AN116" s="826"/>
      <c r="AO116" s="827"/>
      <c r="AP116" s="873" t="s">
        <v>393</v>
      </c>
      <c r="AQ116" s="874"/>
      <c r="AR116" s="874"/>
      <c r="AS116" s="874"/>
      <c r="AT116" s="875"/>
      <c r="AU116" s="985"/>
      <c r="AV116" s="986"/>
      <c r="AW116" s="986"/>
      <c r="AX116" s="986"/>
      <c r="AY116" s="986"/>
      <c r="AZ116" s="912" t="s">
        <v>459</v>
      </c>
      <c r="BA116" s="913"/>
      <c r="BB116" s="913"/>
      <c r="BC116" s="913"/>
      <c r="BD116" s="913"/>
      <c r="BE116" s="913"/>
      <c r="BF116" s="913"/>
      <c r="BG116" s="913"/>
      <c r="BH116" s="913"/>
      <c r="BI116" s="913"/>
      <c r="BJ116" s="913"/>
      <c r="BK116" s="913"/>
      <c r="BL116" s="913"/>
      <c r="BM116" s="913"/>
      <c r="BN116" s="913"/>
      <c r="BO116" s="913"/>
      <c r="BP116" s="914"/>
      <c r="BQ116" s="862" t="s">
        <v>242</v>
      </c>
      <c r="BR116" s="863"/>
      <c r="BS116" s="863"/>
      <c r="BT116" s="863"/>
      <c r="BU116" s="863"/>
      <c r="BV116" s="863" t="s">
        <v>393</v>
      </c>
      <c r="BW116" s="863"/>
      <c r="BX116" s="863"/>
      <c r="BY116" s="863"/>
      <c r="BZ116" s="863"/>
      <c r="CA116" s="863" t="s">
        <v>393</v>
      </c>
      <c r="CB116" s="863"/>
      <c r="CC116" s="863"/>
      <c r="CD116" s="863"/>
      <c r="CE116" s="863"/>
      <c r="CF116" s="924" t="s">
        <v>393</v>
      </c>
      <c r="CG116" s="925"/>
      <c r="CH116" s="925"/>
      <c r="CI116" s="925"/>
      <c r="CJ116" s="925"/>
      <c r="CK116" s="980"/>
      <c r="CL116" s="867"/>
      <c r="CM116" s="870" t="s">
        <v>460</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242</v>
      </c>
      <c r="DH116" s="826"/>
      <c r="DI116" s="826"/>
      <c r="DJ116" s="826"/>
      <c r="DK116" s="827"/>
      <c r="DL116" s="828" t="s">
        <v>242</v>
      </c>
      <c r="DM116" s="826"/>
      <c r="DN116" s="826"/>
      <c r="DO116" s="826"/>
      <c r="DP116" s="827"/>
      <c r="DQ116" s="828" t="s">
        <v>242</v>
      </c>
      <c r="DR116" s="826"/>
      <c r="DS116" s="826"/>
      <c r="DT116" s="826"/>
      <c r="DU116" s="827"/>
      <c r="DV116" s="873" t="s">
        <v>393</v>
      </c>
      <c r="DW116" s="874"/>
      <c r="DX116" s="874"/>
      <c r="DY116" s="874"/>
      <c r="DZ116" s="875"/>
    </row>
    <row r="117" spans="1:130" s="248" customFormat="1" ht="26.25" customHeight="1">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461</v>
      </c>
      <c r="Z117" s="952"/>
      <c r="AA117" s="957">
        <v>1211860</v>
      </c>
      <c r="AB117" s="958"/>
      <c r="AC117" s="958"/>
      <c r="AD117" s="958"/>
      <c r="AE117" s="959"/>
      <c r="AF117" s="960">
        <v>1285447</v>
      </c>
      <c r="AG117" s="958"/>
      <c r="AH117" s="958"/>
      <c r="AI117" s="958"/>
      <c r="AJ117" s="959"/>
      <c r="AK117" s="960">
        <v>1139369</v>
      </c>
      <c r="AL117" s="958"/>
      <c r="AM117" s="958"/>
      <c r="AN117" s="958"/>
      <c r="AO117" s="959"/>
      <c r="AP117" s="961"/>
      <c r="AQ117" s="962"/>
      <c r="AR117" s="962"/>
      <c r="AS117" s="962"/>
      <c r="AT117" s="963"/>
      <c r="AU117" s="985"/>
      <c r="AV117" s="986"/>
      <c r="AW117" s="986"/>
      <c r="AX117" s="986"/>
      <c r="AY117" s="986"/>
      <c r="AZ117" s="912" t="s">
        <v>462</v>
      </c>
      <c r="BA117" s="913"/>
      <c r="BB117" s="913"/>
      <c r="BC117" s="913"/>
      <c r="BD117" s="913"/>
      <c r="BE117" s="913"/>
      <c r="BF117" s="913"/>
      <c r="BG117" s="913"/>
      <c r="BH117" s="913"/>
      <c r="BI117" s="913"/>
      <c r="BJ117" s="913"/>
      <c r="BK117" s="913"/>
      <c r="BL117" s="913"/>
      <c r="BM117" s="913"/>
      <c r="BN117" s="913"/>
      <c r="BO117" s="913"/>
      <c r="BP117" s="914"/>
      <c r="BQ117" s="862" t="s">
        <v>393</v>
      </c>
      <c r="BR117" s="863"/>
      <c r="BS117" s="863"/>
      <c r="BT117" s="863"/>
      <c r="BU117" s="863"/>
      <c r="BV117" s="863" t="s">
        <v>242</v>
      </c>
      <c r="BW117" s="863"/>
      <c r="BX117" s="863"/>
      <c r="BY117" s="863"/>
      <c r="BZ117" s="863"/>
      <c r="CA117" s="863" t="s">
        <v>242</v>
      </c>
      <c r="CB117" s="863"/>
      <c r="CC117" s="863"/>
      <c r="CD117" s="863"/>
      <c r="CE117" s="863"/>
      <c r="CF117" s="924" t="s">
        <v>393</v>
      </c>
      <c r="CG117" s="925"/>
      <c r="CH117" s="925"/>
      <c r="CI117" s="925"/>
      <c r="CJ117" s="925"/>
      <c r="CK117" s="980"/>
      <c r="CL117" s="867"/>
      <c r="CM117" s="870" t="s">
        <v>463</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393</v>
      </c>
      <c r="DH117" s="826"/>
      <c r="DI117" s="826"/>
      <c r="DJ117" s="826"/>
      <c r="DK117" s="827"/>
      <c r="DL117" s="828" t="s">
        <v>242</v>
      </c>
      <c r="DM117" s="826"/>
      <c r="DN117" s="826"/>
      <c r="DO117" s="826"/>
      <c r="DP117" s="827"/>
      <c r="DQ117" s="828" t="s">
        <v>393</v>
      </c>
      <c r="DR117" s="826"/>
      <c r="DS117" s="826"/>
      <c r="DT117" s="826"/>
      <c r="DU117" s="827"/>
      <c r="DV117" s="873" t="s">
        <v>393</v>
      </c>
      <c r="DW117" s="874"/>
      <c r="DX117" s="874"/>
      <c r="DY117" s="874"/>
      <c r="DZ117" s="875"/>
    </row>
    <row r="118" spans="1:130" s="248" customFormat="1" ht="26.25" customHeight="1">
      <c r="A118" s="950" t="s">
        <v>435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432</v>
      </c>
      <c r="AB118" s="951"/>
      <c r="AC118" s="951"/>
      <c r="AD118" s="951"/>
      <c r="AE118" s="952"/>
      <c r="AF118" s="953" t="s">
        <v>433</v>
      </c>
      <c r="AG118" s="951"/>
      <c r="AH118" s="951"/>
      <c r="AI118" s="951"/>
      <c r="AJ118" s="952"/>
      <c r="AK118" s="953" t="s">
        <v>306</v>
      </c>
      <c r="AL118" s="951"/>
      <c r="AM118" s="951"/>
      <c r="AN118" s="951"/>
      <c r="AO118" s="952"/>
      <c r="AP118" s="954" t="s">
        <v>434</v>
      </c>
      <c r="AQ118" s="955"/>
      <c r="AR118" s="955"/>
      <c r="AS118" s="955"/>
      <c r="AT118" s="956"/>
      <c r="AU118" s="985"/>
      <c r="AV118" s="986"/>
      <c r="AW118" s="986"/>
      <c r="AX118" s="986"/>
      <c r="AY118" s="986"/>
      <c r="AZ118" s="928" t="s">
        <v>464</v>
      </c>
      <c r="BA118" s="929"/>
      <c r="BB118" s="929"/>
      <c r="BC118" s="929"/>
      <c r="BD118" s="929"/>
      <c r="BE118" s="929"/>
      <c r="BF118" s="929"/>
      <c r="BG118" s="929"/>
      <c r="BH118" s="929"/>
      <c r="BI118" s="929"/>
      <c r="BJ118" s="929"/>
      <c r="BK118" s="929"/>
      <c r="BL118" s="929"/>
      <c r="BM118" s="929"/>
      <c r="BN118" s="929"/>
      <c r="BO118" s="929"/>
      <c r="BP118" s="930"/>
      <c r="BQ118" s="931" t="s">
        <v>393</v>
      </c>
      <c r="BR118" s="894"/>
      <c r="BS118" s="894"/>
      <c r="BT118" s="894"/>
      <c r="BU118" s="894"/>
      <c r="BV118" s="894" t="s">
        <v>242</v>
      </c>
      <c r="BW118" s="894"/>
      <c r="BX118" s="894"/>
      <c r="BY118" s="894"/>
      <c r="BZ118" s="894"/>
      <c r="CA118" s="894" t="s">
        <v>413</v>
      </c>
      <c r="CB118" s="894"/>
      <c r="CC118" s="894"/>
      <c r="CD118" s="894"/>
      <c r="CE118" s="894"/>
      <c r="CF118" s="924" t="s">
        <v>242</v>
      </c>
      <c r="CG118" s="925"/>
      <c r="CH118" s="925"/>
      <c r="CI118" s="925"/>
      <c r="CJ118" s="925"/>
      <c r="CK118" s="980"/>
      <c r="CL118" s="867"/>
      <c r="CM118" s="870" t="s">
        <v>465</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452</v>
      </c>
      <c r="DH118" s="826"/>
      <c r="DI118" s="826"/>
      <c r="DJ118" s="826"/>
      <c r="DK118" s="827"/>
      <c r="DL118" s="828" t="s">
        <v>452</v>
      </c>
      <c r="DM118" s="826"/>
      <c r="DN118" s="826"/>
      <c r="DO118" s="826"/>
      <c r="DP118" s="827"/>
      <c r="DQ118" s="828" t="s">
        <v>452</v>
      </c>
      <c r="DR118" s="826"/>
      <c r="DS118" s="826"/>
      <c r="DT118" s="826"/>
      <c r="DU118" s="827"/>
      <c r="DV118" s="873" t="s">
        <v>393</v>
      </c>
      <c r="DW118" s="874"/>
      <c r="DX118" s="874"/>
      <c r="DY118" s="874"/>
      <c r="DZ118" s="875"/>
    </row>
    <row r="119" spans="1:130" s="248" customFormat="1" ht="26.25" customHeight="1">
      <c r="A119" s="864" t="s">
        <v>438</v>
      </c>
      <c r="B119" s="865"/>
      <c r="C119" s="940" t="s">
        <v>439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452</v>
      </c>
      <c r="AB119" s="944"/>
      <c r="AC119" s="944"/>
      <c r="AD119" s="944"/>
      <c r="AE119" s="945"/>
      <c r="AF119" s="946" t="s">
        <v>393</v>
      </c>
      <c r="AG119" s="944"/>
      <c r="AH119" s="944"/>
      <c r="AI119" s="944"/>
      <c r="AJ119" s="945"/>
      <c r="AK119" s="946" t="s">
        <v>242</v>
      </c>
      <c r="AL119" s="944"/>
      <c r="AM119" s="944"/>
      <c r="AN119" s="944"/>
      <c r="AO119" s="945"/>
      <c r="AP119" s="947" t="s">
        <v>242</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26" t="s">
        <v>466</v>
      </c>
      <c r="BP119" s="927"/>
      <c r="BQ119" s="931">
        <v>11281656</v>
      </c>
      <c r="BR119" s="894"/>
      <c r="BS119" s="894"/>
      <c r="BT119" s="894"/>
      <c r="BU119" s="894"/>
      <c r="BV119" s="894">
        <v>11429738</v>
      </c>
      <c r="BW119" s="894"/>
      <c r="BX119" s="894"/>
      <c r="BY119" s="894"/>
      <c r="BZ119" s="894"/>
      <c r="CA119" s="894">
        <v>10812513</v>
      </c>
      <c r="CB119" s="894"/>
      <c r="CC119" s="894"/>
      <c r="CD119" s="894"/>
      <c r="CE119" s="894"/>
      <c r="CF119" s="792"/>
      <c r="CG119" s="793"/>
      <c r="CH119" s="793"/>
      <c r="CI119" s="793"/>
      <c r="CJ119" s="883"/>
      <c r="CK119" s="981"/>
      <c r="CL119" s="869"/>
      <c r="CM119" s="887" t="s">
        <v>467</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457958</v>
      </c>
      <c r="DH119" s="809"/>
      <c r="DI119" s="809"/>
      <c r="DJ119" s="809"/>
      <c r="DK119" s="810"/>
      <c r="DL119" s="811">
        <v>470261</v>
      </c>
      <c r="DM119" s="809"/>
      <c r="DN119" s="809"/>
      <c r="DO119" s="809"/>
      <c r="DP119" s="810"/>
      <c r="DQ119" s="811">
        <v>344277</v>
      </c>
      <c r="DR119" s="809"/>
      <c r="DS119" s="809"/>
      <c r="DT119" s="809"/>
      <c r="DU119" s="810"/>
      <c r="DV119" s="897">
        <v>5.8</v>
      </c>
      <c r="DW119" s="898"/>
      <c r="DX119" s="898"/>
      <c r="DY119" s="898"/>
      <c r="DZ119" s="899"/>
    </row>
    <row r="120" spans="1:130" s="248" customFormat="1" ht="26.25" customHeight="1">
      <c r="A120" s="866"/>
      <c r="B120" s="867"/>
      <c r="C120" s="870" t="s">
        <v>442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242</v>
      </c>
      <c r="AB120" s="826"/>
      <c r="AC120" s="826"/>
      <c r="AD120" s="826"/>
      <c r="AE120" s="827"/>
      <c r="AF120" s="828" t="s">
        <v>242</v>
      </c>
      <c r="AG120" s="826"/>
      <c r="AH120" s="826"/>
      <c r="AI120" s="826"/>
      <c r="AJ120" s="827"/>
      <c r="AK120" s="828" t="s">
        <v>393</v>
      </c>
      <c r="AL120" s="826"/>
      <c r="AM120" s="826"/>
      <c r="AN120" s="826"/>
      <c r="AO120" s="827"/>
      <c r="AP120" s="873" t="s">
        <v>452</v>
      </c>
      <c r="AQ120" s="874"/>
      <c r="AR120" s="874"/>
      <c r="AS120" s="874"/>
      <c r="AT120" s="875"/>
      <c r="AU120" s="932" t="s">
        <v>468</v>
      </c>
      <c r="AV120" s="933"/>
      <c r="AW120" s="933"/>
      <c r="AX120" s="933"/>
      <c r="AY120" s="934"/>
      <c r="AZ120" s="909" t="s">
        <v>469</v>
      </c>
      <c r="BA120" s="854"/>
      <c r="BB120" s="854"/>
      <c r="BC120" s="854"/>
      <c r="BD120" s="854"/>
      <c r="BE120" s="854"/>
      <c r="BF120" s="854"/>
      <c r="BG120" s="854"/>
      <c r="BH120" s="854"/>
      <c r="BI120" s="854"/>
      <c r="BJ120" s="854"/>
      <c r="BK120" s="854"/>
      <c r="BL120" s="854"/>
      <c r="BM120" s="854"/>
      <c r="BN120" s="854"/>
      <c r="BO120" s="854"/>
      <c r="BP120" s="855"/>
      <c r="BQ120" s="910">
        <v>5711375</v>
      </c>
      <c r="BR120" s="891"/>
      <c r="BS120" s="891"/>
      <c r="BT120" s="891"/>
      <c r="BU120" s="891"/>
      <c r="BV120" s="891">
        <v>5605375</v>
      </c>
      <c r="BW120" s="891"/>
      <c r="BX120" s="891"/>
      <c r="BY120" s="891"/>
      <c r="BZ120" s="891"/>
      <c r="CA120" s="891">
        <v>5135750</v>
      </c>
      <c r="CB120" s="891"/>
      <c r="CC120" s="891"/>
      <c r="CD120" s="891"/>
      <c r="CE120" s="891"/>
      <c r="CF120" s="915">
        <v>86.5</v>
      </c>
      <c r="CG120" s="916"/>
      <c r="CH120" s="916"/>
      <c r="CI120" s="916"/>
      <c r="CJ120" s="916"/>
      <c r="CK120" s="917" t="s">
        <v>470</v>
      </c>
      <c r="CL120" s="901"/>
      <c r="CM120" s="901"/>
      <c r="CN120" s="901"/>
      <c r="CO120" s="902"/>
      <c r="CP120" s="921" t="s">
        <v>471</v>
      </c>
      <c r="CQ120" s="922"/>
      <c r="CR120" s="922"/>
      <c r="CS120" s="922"/>
      <c r="CT120" s="922"/>
      <c r="CU120" s="922"/>
      <c r="CV120" s="922"/>
      <c r="CW120" s="922"/>
      <c r="CX120" s="922"/>
      <c r="CY120" s="922"/>
      <c r="CZ120" s="922"/>
      <c r="DA120" s="922"/>
      <c r="DB120" s="922"/>
      <c r="DC120" s="922"/>
      <c r="DD120" s="922"/>
      <c r="DE120" s="922"/>
      <c r="DF120" s="923"/>
      <c r="DG120" s="910">
        <v>2021698</v>
      </c>
      <c r="DH120" s="891"/>
      <c r="DI120" s="891"/>
      <c r="DJ120" s="891"/>
      <c r="DK120" s="891"/>
      <c r="DL120" s="891">
        <v>1769504</v>
      </c>
      <c r="DM120" s="891"/>
      <c r="DN120" s="891"/>
      <c r="DO120" s="891"/>
      <c r="DP120" s="891"/>
      <c r="DQ120" s="891">
        <v>1574269</v>
      </c>
      <c r="DR120" s="891"/>
      <c r="DS120" s="891"/>
      <c r="DT120" s="891"/>
      <c r="DU120" s="891"/>
      <c r="DV120" s="892">
        <v>26.5</v>
      </c>
      <c r="DW120" s="892"/>
      <c r="DX120" s="892"/>
      <c r="DY120" s="892"/>
      <c r="DZ120" s="893"/>
    </row>
    <row r="121" spans="1:130" s="248" customFormat="1" ht="26.25" customHeight="1">
      <c r="A121" s="866"/>
      <c r="B121" s="867"/>
      <c r="C121" s="912" t="s">
        <v>472</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393</v>
      </c>
      <c r="AB121" s="826"/>
      <c r="AC121" s="826"/>
      <c r="AD121" s="826"/>
      <c r="AE121" s="827"/>
      <c r="AF121" s="828" t="s">
        <v>413</v>
      </c>
      <c r="AG121" s="826"/>
      <c r="AH121" s="826"/>
      <c r="AI121" s="826"/>
      <c r="AJ121" s="827"/>
      <c r="AK121" s="828" t="s">
        <v>242</v>
      </c>
      <c r="AL121" s="826"/>
      <c r="AM121" s="826"/>
      <c r="AN121" s="826"/>
      <c r="AO121" s="827"/>
      <c r="AP121" s="873" t="s">
        <v>242</v>
      </c>
      <c r="AQ121" s="874"/>
      <c r="AR121" s="874"/>
      <c r="AS121" s="874"/>
      <c r="AT121" s="875"/>
      <c r="AU121" s="935"/>
      <c r="AV121" s="936"/>
      <c r="AW121" s="936"/>
      <c r="AX121" s="936"/>
      <c r="AY121" s="937"/>
      <c r="AZ121" s="861" t="s">
        <v>473</v>
      </c>
      <c r="BA121" s="796"/>
      <c r="BB121" s="796"/>
      <c r="BC121" s="796"/>
      <c r="BD121" s="796"/>
      <c r="BE121" s="796"/>
      <c r="BF121" s="796"/>
      <c r="BG121" s="796"/>
      <c r="BH121" s="796"/>
      <c r="BI121" s="796"/>
      <c r="BJ121" s="796"/>
      <c r="BK121" s="796"/>
      <c r="BL121" s="796"/>
      <c r="BM121" s="796"/>
      <c r="BN121" s="796"/>
      <c r="BO121" s="796"/>
      <c r="BP121" s="797"/>
      <c r="BQ121" s="862">
        <v>541474</v>
      </c>
      <c r="BR121" s="863"/>
      <c r="BS121" s="863"/>
      <c r="BT121" s="863"/>
      <c r="BU121" s="863"/>
      <c r="BV121" s="863">
        <v>517061</v>
      </c>
      <c r="BW121" s="863"/>
      <c r="BX121" s="863"/>
      <c r="BY121" s="863"/>
      <c r="BZ121" s="863"/>
      <c r="CA121" s="863">
        <v>333917</v>
      </c>
      <c r="CB121" s="863"/>
      <c r="CC121" s="863"/>
      <c r="CD121" s="863"/>
      <c r="CE121" s="863"/>
      <c r="CF121" s="924">
        <v>5.6</v>
      </c>
      <c r="CG121" s="925"/>
      <c r="CH121" s="925"/>
      <c r="CI121" s="925"/>
      <c r="CJ121" s="925"/>
      <c r="CK121" s="918"/>
      <c r="CL121" s="904"/>
      <c r="CM121" s="904"/>
      <c r="CN121" s="904"/>
      <c r="CO121" s="905"/>
      <c r="CP121" s="884" t="s">
        <v>474</v>
      </c>
      <c r="CQ121" s="885"/>
      <c r="CR121" s="885"/>
      <c r="CS121" s="885"/>
      <c r="CT121" s="885"/>
      <c r="CU121" s="885"/>
      <c r="CV121" s="885"/>
      <c r="CW121" s="885"/>
      <c r="CX121" s="885"/>
      <c r="CY121" s="885"/>
      <c r="CZ121" s="885"/>
      <c r="DA121" s="885"/>
      <c r="DB121" s="885"/>
      <c r="DC121" s="885"/>
      <c r="DD121" s="885"/>
      <c r="DE121" s="885"/>
      <c r="DF121" s="886"/>
      <c r="DG121" s="862" t="s">
        <v>393</v>
      </c>
      <c r="DH121" s="863"/>
      <c r="DI121" s="863"/>
      <c r="DJ121" s="863"/>
      <c r="DK121" s="863"/>
      <c r="DL121" s="863" t="s">
        <v>393</v>
      </c>
      <c r="DM121" s="863"/>
      <c r="DN121" s="863"/>
      <c r="DO121" s="863"/>
      <c r="DP121" s="863"/>
      <c r="DQ121" s="863" t="s">
        <v>393</v>
      </c>
      <c r="DR121" s="863"/>
      <c r="DS121" s="863"/>
      <c r="DT121" s="863"/>
      <c r="DU121" s="863"/>
      <c r="DV121" s="840" t="s">
        <v>393</v>
      </c>
      <c r="DW121" s="840"/>
      <c r="DX121" s="840"/>
      <c r="DY121" s="840"/>
      <c r="DZ121" s="841"/>
    </row>
    <row r="122" spans="1:130" s="248" customFormat="1" ht="26.25" customHeight="1">
      <c r="A122" s="866"/>
      <c r="B122" s="867"/>
      <c r="C122" s="870" t="s">
        <v>453</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393</v>
      </c>
      <c r="AB122" s="826"/>
      <c r="AC122" s="826"/>
      <c r="AD122" s="826"/>
      <c r="AE122" s="827"/>
      <c r="AF122" s="828" t="s">
        <v>242</v>
      </c>
      <c r="AG122" s="826"/>
      <c r="AH122" s="826"/>
      <c r="AI122" s="826"/>
      <c r="AJ122" s="827"/>
      <c r="AK122" s="828" t="s">
        <v>452</v>
      </c>
      <c r="AL122" s="826"/>
      <c r="AM122" s="826"/>
      <c r="AN122" s="826"/>
      <c r="AO122" s="827"/>
      <c r="AP122" s="873" t="s">
        <v>452</v>
      </c>
      <c r="AQ122" s="874"/>
      <c r="AR122" s="874"/>
      <c r="AS122" s="874"/>
      <c r="AT122" s="875"/>
      <c r="AU122" s="935"/>
      <c r="AV122" s="936"/>
      <c r="AW122" s="936"/>
      <c r="AX122" s="936"/>
      <c r="AY122" s="937"/>
      <c r="AZ122" s="928" t="s">
        <v>475</v>
      </c>
      <c r="BA122" s="929"/>
      <c r="BB122" s="929"/>
      <c r="BC122" s="929"/>
      <c r="BD122" s="929"/>
      <c r="BE122" s="929"/>
      <c r="BF122" s="929"/>
      <c r="BG122" s="929"/>
      <c r="BH122" s="929"/>
      <c r="BI122" s="929"/>
      <c r="BJ122" s="929"/>
      <c r="BK122" s="929"/>
      <c r="BL122" s="929"/>
      <c r="BM122" s="929"/>
      <c r="BN122" s="929"/>
      <c r="BO122" s="929"/>
      <c r="BP122" s="930"/>
      <c r="BQ122" s="931">
        <v>9730494</v>
      </c>
      <c r="BR122" s="894"/>
      <c r="BS122" s="894"/>
      <c r="BT122" s="894"/>
      <c r="BU122" s="894"/>
      <c r="BV122" s="894">
        <v>9625856</v>
      </c>
      <c r="BW122" s="894"/>
      <c r="BX122" s="894"/>
      <c r="BY122" s="894"/>
      <c r="BZ122" s="894"/>
      <c r="CA122" s="894">
        <v>9466002</v>
      </c>
      <c r="CB122" s="894"/>
      <c r="CC122" s="894"/>
      <c r="CD122" s="894"/>
      <c r="CE122" s="894"/>
      <c r="CF122" s="895">
        <v>159.5</v>
      </c>
      <c r="CG122" s="896"/>
      <c r="CH122" s="896"/>
      <c r="CI122" s="896"/>
      <c r="CJ122" s="896"/>
      <c r="CK122" s="918"/>
      <c r="CL122" s="904"/>
      <c r="CM122" s="904"/>
      <c r="CN122" s="904"/>
      <c r="CO122" s="905"/>
      <c r="CP122" s="884" t="s">
        <v>406</v>
      </c>
      <c r="CQ122" s="885"/>
      <c r="CR122" s="885"/>
      <c r="CS122" s="885"/>
      <c r="CT122" s="885"/>
      <c r="CU122" s="885"/>
      <c r="CV122" s="885"/>
      <c r="CW122" s="885"/>
      <c r="CX122" s="885"/>
      <c r="CY122" s="885"/>
      <c r="CZ122" s="885"/>
      <c r="DA122" s="885"/>
      <c r="DB122" s="885"/>
      <c r="DC122" s="885"/>
      <c r="DD122" s="885"/>
      <c r="DE122" s="885"/>
      <c r="DF122" s="886"/>
      <c r="DG122" s="862" t="s">
        <v>242</v>
      </c>
      <c r="DH122" s="863"/>
      <c r="DI122" s="863"/>
      <c r="DJ122" s="863"/>
      <c r="DK122" s="863"/>
      <c r="DL122" s="863" t="s">
        <v>242</v>
      </c>
      <c r="DM122" s="863"/>
      <c r="DN122" s="863"/>
      <c r="DO122" s="863"/>
      <c r="DP122" s="863"/>
      <c r="DQ122" s="863" t="s">
        <v>242</v>
      </c>
      <c r="DR122" s="863"/>
      <c r="DS122" s="863"/>
      <c r="DT122" s="863"/>
      <c r="DU122" s="863"/>
      <c r="DV122" s="840" t="s">
        <v>452</v>
      </c>
      <c r="DW122" s="840"/>
      <c r="DX122" s="840"/>
      <c r="DY122" s="840"/>
      <c r="DZ122" s="841"/>
    </row>
    <row r="123" spans="1:130" s="248" customFormat="1" ht="26.25" customHeight="1">
      <c r="A123" s="866"/>
      <c r="B123" s="867"/>
      <c r="C123" s="870" t="s">
        <v>460</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393</v>
      </c>
      <c r="AB123" s="826"/>
      <c r="AC123" s="826"/>
      <c r="AD123" s="826"/>
      <c r="AE123" s="827"/>
      <c r="AF123" s="828" t="s">
        <v>242</v>
      </c>
      <c r="AG123" s="826"/>
      <c r="AH123" s="826"/>
      <c r="AI123" s="826"/>
      <c r="AJ123" s="827"/>
      <c r="AK123" s="828" t="s">
        <v>393</v>
      </c>
      <c r="AL123" s="826"/>
      <c r="AM123" s="826"/>
      <c r="AN123" s="826"/>
      <c r="AO123" s="827"/>
      <c r="AP123" s="873" t="s">
        <v>242</v>
      </c>
      <c r="AQ123" s="874"/>
      <c r="AR123" s="874"/>
      <c r="AS123" s="874"/>
      <c r="AT123" s="875"/>
      <c r="AU123" s="938"/>
      <c r="AV123" s="939"/>
      <c r="AW123" s="939"/>
      <c r="AX123" s="939"/>
      <c r="AY123" s="939"/>
      <c r="AZ123" s="279" t="s">
        <v>188</v>
      </c>
      <c r="BA123" s="279"/>
      <c r="BB123" s="279"/>
      <c r="BC123" s="279"/>
      <c r="BD123" s="279"/>
      <c r="BE123" s="279"/>
      <c r="BF123" s="279"/>
      <c r="BG123" s="279"/>
      <c r="BH123" s="279"/>
      <c r="BI123" s="279"/>
      <c r="BJ123" s="279"/>
      <c r="BK123" s="279"/>
      <c r="BL123" s="279"/>
      <c r="BM123" s="279"/>
      <c r="BN123" s="279"/>
      <c r="BO123" s="926" t="s">
        <v>476</v>
      </c>
      <c r="BP123" s="927"/>
      <c r="BQ123" s="881">
        <v>15983343</v>
      </c>
      <c r="BR123" s="882"/>
      <c r="BS123" s="882"/>
      <c r="BT123" s="882"/>
      <c r="BU123" s="882"/>
      <c r="BV123" s="882">
        <v>15748292</v>
      </c>
      <c r="BW123" s="882"/>
      <c r="BX123" s="882"/>
      <c r="BY123" s="882"/>
      <c r="BZ123" s="882"/>
      <c r="CA123" s="882">
        <v>14935669</v>
      </c>
      <c r="CB123" s="882"/>
      <c r="CC123" s="882"/>
      <c r="CD123" s="882"/>
      <c r="CE123" s="882"/>
      <c r="CF123" s="792"/>
      <c r="CG123" s="793"/>
      <c r="CH123" s="793"/>
      <c r="CI123" s="793"/>
      <c r="CJ123" s="883"/>
      <c r="CK123" s="918"/>
      <c r="CL123" s="904"/>
      <c r="CM123" s="904"/>
      <c r="CN123" s="904"/>
      <c r="CO123" s="905"/>
      <c r="CP123" s="884" t="s">
        <v>404</v>
      </c>
      <c r="CQ123" s="885"/>
      <c r="CR123" s="885"/>
      <c r="CS123" s="885"/>
      <c r="CT123" s="885"/>
      <c r="CU123" s="885"/>
      <c r="CV123" s="885"/>
      <c r="CW123" s="885"/>
      <c r="CX123" s="885"/>
      <c r="CY123" s="885"/>
      <c r="CZ123" s="885"/>
      <c r="DA123" s="885"/>
      <c r="DB123" s="885"/>
      <c r="DC123" s="885"/>
      <c r="DD123" s="885"/>
      <c r="DE123" s="885"/>
      <c r="DF123" s="886"/>
      <c r="DG123" s="825" t="s">
        <v>242</v>
      </c>
      <c r="DH123" s="826"/>
      <c r="DI123" s="826"/>
      <c r="DJ123" s="826"/>
      <c r="DK123" s="827"/>
      <c r="DL123" s="828" t="s">
        <v>413</v>
      </c>
      <c r="DM123" s="826"/>
      <c r="DN123" s="826"/>
      <c r="DO123" s="826"/>
      <c r="DP123" s="827"/>
      <c r="DQ123" s="828" t="s">
        <v>242</v>
      </c>
      <c r="DR123" s="826"/>
      <c r="DS123" s="826"/>
      <c r="DT123" s="826"/>
      <c r="DU123" s="827"/>
      <c r="DV123" s="873" t="s">
        <v>242</v>
      </c>
      <c r="DW123" s="874"/>
      <c r="DX123" s="874"/>
      <c r="DY123" s="874"/>
      <c r="DZ123" s="875"/>
    </row>
    <row r="124" spans="1:130" s="248" customFormat="1" ht="26.25" customHeight="1" thickBot="1">
      <c r="A124" s="866"/>
      <c r="B124" s="867"/>
      <c r="C124" s="870" t="s">
        <v>463</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242</v>
      </c>
      <c r="AB124" s="826"/>
      <c r="AC124" s="826"/>
      <c r="AD124" s="826"/>
      <c r="AE124" s="827"/>
      <c r="AF124" s="828" t="s">
        <v>413</v>
      </c>
      <c r="AG124" s="826"/>
      <c r="AH124" s="826"/>
      <c r="AI124" s="826"/>
      <c r="AJ124" s="827"/>
      <c r="AK124" s="828" t="s">
        <v>242</v>
      </c>
      <c r="AL124" s="826"/>
      <c r="AM124" s="826"/>
      <c r="AN124" s="826"/>
      <c r="AO124" s="827"/>
      <c r="AP124" s="873" t="s">
        <v>242</v>
      </c>
      <c r="AQ124" s="874"/>
      <c r="AR124" s="874"/>
      <c r="AS124" s="874"/>
      <c r="AT124" s="875"/>
      <c r="AU124" s="876" t="s">
        <v>477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242</v>
      </c>
      <c r="BR124" s="880"/>
      <c r="BS124" s="880"/>
      <c r="BT124" s="880"/>
      <c r="BU124" s="880"/>
      <c r="BV124" s="880" t="s">
        <v>242</v>
      </c>
      <c r="BW124" s="880"/>
      <c r="BX124" s="880"/>
      <c r="BY124" s="880"/>
      <c r="BZ124" s="880"/>
      <c r="CA124" s="880" t="s">
        <v>242</v>
      </c>
      <c r="CB124" s="880"/>
      <c r="CC124" s="880"/>
      <c r="CD124" s="880"/>
      <c r="CE124" s="880"/>
      <c r="CF124" s="770"/>
      <c r="CG124" s="771"/>
      <c r="CH124" s="771"/>
      <c r="CI124" s="771"/>
      <c r="CJ124" s="911"/>
      <c r="CK124" s="919"/>
      <c r="CL124" s="919"/>
      <c r="CM124" s="919"/>
      <c r="CN124" s="919"/>
      <c r="CO124" s="920"/>
      <c r="CP124" s="884" t="s">
        <v>478</v>
      </c>
      <c r="CQ124" s="885"/>
      <c r="CR124" s="885"/>
      <c r="CS124" s="885"/>
      <c r="CT124" s="885"/>
      <c r="CU124" s="885"/>
      <c r="CV124" s="885"/>
      <c r="CW124" s="885"/>
      <c r="CX124" s="885"/>
      <c r="CY124" s="885"/>
      <c r="CZ124" s="885"/>
      <c r="DA124" s="885"/>
      <c r="DB124" s="885"/>
      <c r="DC124" s="885"/>
      <c r="DD124" s="885"/>
      <c r="DE124" s="885"/>
      <c r="DF124" s="886"/>
      <c r="DG124" s="808" t="s">
        <v>242</v>
      </c>
      <c r="DH124" s="809"/>
      <c r="DI124" s="809"/>
      <c r="DJ124" s="809"/>
      <c r="DK124" s="810"/>
      <c r="DL124" s="811" t="s">
        <v>242</v>
      </c>
      <c r="DM124" s="809"/>
      <c r="DN124" s="809"/>
      <c r="DO124" s="809"/>
      <c r="DP124" s="810"/>
      <c r="DQ124" s="811" t="s">
        <v>242</v>
      </c>
      <c r="DR124" s="809"/>
      <c r="DS124" s="809"/>
      <c r="DT124" s="809"/>
      <c r="DU124" s="810"/>
      <c r="DV124" s="897" t="s">
        <v>242</v>
      </c>
      <c r="DW124" s="898"/>
      <c r="DX124" s="898"/>
      <c r="DY124" s="898"/>
      <c r="DZ124" s="899"/>
    </row>
    <row r="125" spans="1:130" s="248" customFormat="1" ht="26.25" customHeight="1">
      <c r="A125" s="866"/>
      <c r="B125" s="867"/>
      <c r="C125" s="870" t="s">
        <v>465</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242</v>
      </c>
      <c r="AB125" s="826"/>
      <c r="AC125" s="826"/>
      <c r="AD125" s="826"/>
      <c r="AE125" s="827"/>
      <c r="AF125" s="828" t="s">
        <v>242</v>
      </c>
      <c r="AG125" s="826"/>
      <c r="AH125" s="826"/>
      <c r="AI125" s="826"/>
      <c r="AJ125" s="827"/>
      <c r="AK125" s="828" t="s">
        <v>242</v>
      </c>
      <c r="AL125" s="826"/>
      <c r="AM125" s="826"/>
      <c r="AN125" s="826"/>
      <c r="AO125" s="827"/>
      <c r="AP125" s="873" t="s">
        <v>242</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479</v>
      </c>
      <c r="CL125" s="901"/>
      <c r="CM125" s="901"/>
      <c r="CN125" s="901"/>
      <c r="CO125" s="902"/>
      <c r="CP125" s="909" t="s">
        <v>480</v>
      </c>
      <c r="CQ125" s="854"/>
      <c r="CR125" s="854"/>
      <c r="CS125" s="854"/>
      <c r="CT125" s="854"/>
      <c r="CU125" s="854"/>
      <c r="CV125" s="854"/>
      <c r="CW125" s="854"/>
      <c r="CX125" s="854"/>
      <c r="CY125" s="854"/>
      <c r="CZ125" s="854"/>
      <c r="DA125" s="854"/>
      <c r="DB125" s="854"/>
      <c r="DC125" s="854"/>
      <c r="DD125" s="854"/>
      <c r="DE125" s="854"/>
      <c r="DF125" s="855"/>
      <c r="DG125" s="910" t="s">
        <v>242</v>
      </c>
      <c r="DH125" s="891"/>
      <c r="DI125" s="891"/>
      <c r="DJ125" s="891"/>
      <c r="DK125" s="891"/>
      <c r="DL125" s="891" t="s">
        <v>242</v>
      </c>
      <c r="DM125" s="891"/>
      <c r="DN125" s="891"/>
      <c r="DO125" s="891"/>
      <c r="DP125" s="891"/>
      <c r="DQ125" s="891" t="s">
        <v>242</v>
      </c>
      <c r="DR125" s="891"/>
      <c r="DS125" s="891"/>
      <c r="DT125" s="891"/>
      <c r="DU125" s="891"/>
      <c r="DV125" s="892" t="s">
        <v>242</v>
      </c>
      <c r="DW125" s="892"/>
      <c r="DX125" s="892"/>
      <c r="DY125" s="892"/>
      <c r="DZ125" s="893"/>
    </row>
    <row r="126" spans="1:130" s="248" customFormat="1" ht="26.25" customHeight="1" thickBot="1">
      <c r="A126" s="866"/>
      <c r="B126" s="867"/>
      <c r="C126" s="870" t="s">
        <v>467</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621</v>
      </c>
      <c r="AB126" s="826"/>
      <c r="AC126" s="826"/>
      <c r="AD126" s="826"/>
      <c r="AE126" s="827"/>
      <c r="AF126" s="828">
        <v>552</v>
      </c>
      <c r="AG126" s="826"/>
      <c r="AH126" s="826"/>
      <c r="AI126" s="826"/>
      <c r="AJ126" s="827"/>
      <c r="AK126" s="828">
        <v>533</v>
      </c>
      <c r="AL126" s="826"/>
      <c r="AM126" s="826"/>
      <c r="AN126" s="826"/>
      <c r="AO126" s="827"/>
      <c r="AP126" s="873">
        <v>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481</v>
      </c>
      <c r="CQ126" s="796"/>
      <c r="CR126" s="796"/>
      <c r="CS126" s="796"/>
      <c r="CT126" s="796"/>
      <c r="CU126" s="796"/>
      <c r="CV126" s="796"/>
      <c r="CW126" s="796"/>
      <c r="CX126" s="796"/>
      <c r="CY126" s="796"/>
      <c r="CZ126" s="796"/>
      <c r="DA126" s="796"/>
      <c r="DB126" s="796"/>
      <c r="DC126" s="796"/>
      <c r="DD126" s="796"/>
      <c r="DE126" s="796"/>
      <c r="DF126" s="797"/>
      <c r="DG126" s="862" t="s">
        <v>242</v>
      </c>
      <c r="DH126" s="863"/>
      <c r="DI126" s="863"/>
      <c r="DJ126" s="863"/>
      <c r="DK126" s="863"/>
      <c r="DL126" s="863" t="s">
        <v>413</v>
      </c>
      <c r="DM126" s="863"/>
      <c r="DN126" s="863"/>
      <c r="DO126" s="863"/>
      <c r="DP126" s="863"/>
      <c r="DQ126" s="863" t="s">
        <v>242</v>
      </c>
      <c r="DR126" s="863"/>
      <c r="DS126" s="863"/>
      <c r="DT126" s="863"/>
      <c r="DU126" s="863"/>
      <c r="DV126" s="840" t="s">
        <v>242</v>
      </c>
      <c r="DW126" s="840"/>
      <c r="DX126" s="840"/>
      <c r="DY126" s="840"/>
      <c r="DZ126" s="841"/>
    </row>
    <row r="127" spans="1:130" s="248" customFormat="1" ht="26.25" customHeight="1">
      <c r="A127" s="868"/>
      <c r="B127" s="869"/>
      <c r="C127" s="887" t="s">
        <v>482</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242</v>
      </c>
      <c r="AB127" s="826"/>
      <c r="AC127" s="826"/>
      <c r="AD127" s="826"/>
      <c r="AE127" s="827"/>
      <c r="AF127" s="828" t="s">
        <v>242</v>
      </c>
      <c r="AG127" s="826"/>
      <c r="AH127" s="826"/>
      <c r="AI127" s="826"/>
      <c r="AJ127" s="827"/>
      <c r="AK127" s="828" t="s">
        <v>242</v>
      </c>
      <c r="AL127" s="826"/>
      <c r="AM127" s="826"/>
      <c r="AN127" s="826"/>
      <c r="AO127" s="827"/>
      <c r="AP127" s="873" t="s">
        <v>242</v>
      </c>
      <c r="AQ127" s="874"/>
      <c r="AR127" s="874"/>
      <c r="AS127" s="874"/>
      <c r="AT127" s="875"/>
      <c r="AU127" s="284"/>
      <c r="AV127" s="284"/>
      <c r="AW127" s="284"/>
      <c r="AX127" s="890" t="s">
        <v>483</v>
      </c>
      <c r="AY127" s="858"/>
      <c r="AZ127" s="858"/>
      <c r="BA127" s="858"/>
      <c r="BB127" s="858"/>
      <c r="BC127" s="858"/>
      <c r="BD127" s="858"/>
      <c r="BE127" s="859"/>
      <c r="BF127" s="857" t="s">
        <v>484</v>
      </c>
      <c r="BG127" s="858"/>
      <c r="BH127" s="858"/>
      <c r="BI127" s="858"/>
      <c r="BJ127" s="858"/>
      <c r="BK127" s="858"/>
      <c r="BL127" s="859"/>
      <c r="BM127" s="857" t="s">
        <v>485</v>
      </c>
      <c r="BN127" s="858"/>
      <c r="BO127" s="858"/>
      <c r="BP127" s="858"/>
      <c r="BQ127" s="858"/>
      <c r="BR127" s="858"/>
      <c r="BS127" s="859"/>
      <c r="BT127" s="857" t="s">
        <v>486</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487</v>
      </c>
      <c r="CQ127" s="796"/>
      <c r="CR127" s="796"/>
      <c r="CS127" s="796"/>
      <c r="CT127" s="796"/>
      <c r="CU127" s="796"/>
      <c r="CV127" s="796"/>
      <c r="CW127" s="796"/>
      <c r="CX127" s="796"/>
      <c r="CY127" s="796"/>
      <c r="CZ127" s="796"/>
      <c r="DA127" s="796"/>
      <c r="DB127" s="796"/>
      <c r="DC127" s="796"/>
      <c r="DD127" s="796"/>
      <c r="DE127" s="796"/>
      <c r="DF127" s="797"/>
      <c r="DG127" s="862" t="s">
        <v>242</v>
      </c>
      <c r="DH127" s="863"/>
      <c r="DI127" s="863"/>
      <c r="DJ127" s="863"/>
      <c r="DK127" s="863"/>
      <c r="DL127" s="863" t="s">
        <v>242</v>
      </c>
      <c r="DM127" s="863"/>
      <c r="DN127" s="863"/>
      <c r="DO127" s="863"/>
      <c r="DP127" s="863"/>
      <c r="DQ127" s="863" t="s">
        <v>242</v>
      </c>
      <c r="DR127" s="863"/>
      <c r="DS127" s="863"/>
      <c r="DT127" s="863"/>
      <c r="DU127" s="863"/>
      <c r="DV127" s="840" t="s">
        <v>242</v>
      </c>
      <c r="DW127" s="840"/>
      <c r="DX127" s="840"/>
      <c r="DY127" s="840"/>
      <c r="DZ127" s="841"/>
    </row>
    <row r="128" spans="1:130" s="248" customFormat="1" ht="26.25" customHeight="1" thickBot="1">
      <c r="A128" s="842" t="s">
        <v>488</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489</v>
      </c>
      <c r="X128" s="844"/>
      <c r="Y128" s="844"/>
      <c r="Z128" s="845"/>
      <c r="AA128" s="846">
        <v>68509</v>
      </c>
      <c r="AB128" s="847"/>
      <c r="AC128" s="847"/>
      <c r="AD128" s="847"/>
      <c r="AE128" s="848"/>
      <c r="AF128" s="849">
        <v>67477</v>
      </c>
      <c r="AG128" s="847"/>
      <c r="AH128" s="847"/>
      <c r="AI128" s="847"/>
      <c r="AJ128" s="848"/>
      <c r="AK128" s="849">
        <v>69158</v>
      </c>
      <c r="AL128" s="847"/>
      <c r="AM128" s="847"/>
      <c r="AN128" s="847"/>
      <c r="AO128" s="848"/>
      <c r="AP128" s="850"/>
      <c r="AQ128" s="851"/>
      <c r="AR128" s="851"/>
      <c r="AS128" s="851"/>
      <c r="AT128" s="852"/>
      <c r="AU128" s="284"/>
      <c r="AV128" s="284"/>
      <c r="AW128" s="284"/>
      <c r="AX128" s="853" t="s">
        <v>490</v>
      </c>
      <c r="AY128" s="854"/>
      <c r="AZ128" s="854"/>
      <c r="BA128" s="854"/>
      <c r="BB128" s="854"/>
      <c r="BC128" s="854"/>
      <c r="BD128" s="854"/>
      <c r="BE128" s="855"/>
      <c r="BF128" s="832" t="s">
        <v>491</v>
      </c>
      <c r="BG128" s="833"/>
      <c r="BH128" s="833"/>
      <c r="BI128" s="833"/>
      <c r="BJ128" s="833"/>
      <c r="BK128" s="833"/>
      <c r="BL128" s="856"/>
      <c r="BM128" s="832">
        <v>14.08</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492</v>
      </c>
      <c r="CQ128" s="774"/>
      <c r="CR128" s="774"/>
      <c r="CS128" s="774"/>
      <c r="CT128" s="774"/>
      <c r="CU128" s="774"/>
      <c r="CV128" s="774"/>
      <c r="CW128" s="774"/>
      <c r="CX128" s="774"/>
      <c r="CY128" s="774"/>
      <c r="CZ128" s="774"/>
      <c r="DA128" s="774"/>
      <c r="DB128" s="774"/>
      <c r="DC128" s="774"/>
      <c r="DD128" s="774"/>
      <c r="DE128" s="774"/>
      <c r="DF128" s="775"/>
      <c r="DG128" s="836">
        <v>2274</v>
      </c>
      <c r="DH128" s="837"/>
      <c r="DI128" s="837"/>
      <c r="DJ128" s="837"/>
      <c r="DK128" s="837"/>
      <c r="DL128" s="837">
        <v>11016</v>
      </c>
      <c r="DM128" s="837"/>
      <c r="DN128" s="837"/>
      <c r="DO128" s="837"/>
      <c r="DP128" s="837"/>
      <c r="DQ128" s="837">
        <v>9842</v>
      </c>
      <c r="DR128" s="837"/>
      <c r="DS128" s="837"/>
      <c r="DT128" s="837"/>
      <c r="DU128" s="837"/>
      <c r="DV128" s="838">
        <v>0.2</v>
      </c>
      <c r="DW128" s="838"/>
      <c r="DX128" s="838"/>
      <c r="DY128" s="838"/>
      <c r="DZ128" s="839"/>
    </row>
    <row r="129" spans="1:131" s="248" customFormat="1" ht="26.25" customHeight="1">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493</v>
      </c>
      <c r="X129" s="823"/>
      <c r="Y129" s="823"/>
      <c r="Z129" s="824"/>
      <c r="AA129" s="825">
        <v>6666938</v>
      </c>
      <c r="AB129" s="826"/>
      <c r="AC129" s="826"/>
      <c r="AD129" s="826"/>
      <c r="AE129" s="827"/>
      <c r="AF129" s="828">
        <v>6676827</v>
      </c>
      <c r="AG129" s="826"/>
      <c r="AH129" s="826"/>
      <c r="AI129" s="826"/>
      <c r="AJ129" s="827"/>
      <c r="AK129" s="828">
        <v>6908795</v>
      </c>
      <c r="AL129" s="826"/>
      <c r="AM129" s="826"/>
      <c r="AN129" s="826"/>
      <c r="AO129" s="827"/>
      <c r="AP129" s="829"/>
      <c r="AQ129" s="830"/>
      <c r="AR129" s="830"/>
      <c r="AS129" s="830"/>
      <c r="AT129" s="831"/>
      <c r="AU129" s="286"/>
      <c r="AV129" s="286"/>
      <c r="AW129" s="286"/>
      <c r="AX129" s="795" t="s">
        <v>494</v>
      </c>
      <c r="AY129" s="796"/>
      <c r="AZ129" s="796"/>
      <c r="BA129" s="796"/>
      <c r="BB129" s="796"/>
      <c r="BC129" s="796"/>
      <c r="BD129" s="796"/>
      <c r="BE129" s="797"/>
      <c r="BF129" s="815" t="s">
        <v>242</v>
      </c>
      <c r="BG129" s="816"/>
      <c r="BH129" s="816"/>
      <c r="BI129" s="816"/>
      <c r="BJ129" s="816"/>
      <c r="BK129" s="816"/>
      <c r="BL129" s="817"/>
      <c r="BM129" s="815">
        <v>19.079999999999998</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20" t="s">
        <v>495</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496</v>
      </c>
      <c r="X130" s="823"/>
      <c r="Y130" s="823"/>
      <c r="Z130" s="824"/>
      <c r="AA130" s="825">
        <v>978360</v>
      </c>
      <c r="AB130" s="826"/>
      <c r="AC130" s="826"/>
      <c r="AD130" s="826"/>
      <c r="AE130" s="827"/>
      <c r="AF130" s="828">
        <v>972842</v>
      </c>
      <c r="AG130" s="826"/>
      <c r="AH130" s="826"/>
      <c r="AI130" s="826"/>
      <c r="AJ130" s="827"/>
      <c r="AK130" s="828">
        <v>973717</v>
      </c>
      <c r="AL130" s="826"/>
      <c r="AM130" s="826"/>
      <c r="AN130" s="826"/>
      <c r="AO130" s="827"/>
      <c r="AP130" s="829"/>
      <c r="AQ130" s="830"/>
      <c r="AR130" s="830"/>
      <c r="AS130" s="830"/>
      <c r="AT130" s="831"/>
      <c r="AU130" s="286"/>
      <c r="AV130" s="286"/>
      <c r="AW130" s="286"/>
      <c r="AX130" s="795" t="s">
        <v>497</v>
      </c>
      <c r="AY130" s="796"/>
      <c r="AZ130" s="796"/>
      <c r="BA130" s="796"/>
      <c r="BB130" s="796"/>
      <c r="BC130" s="796"/>
      <c r="BD130" s="796"/>
      <c r="BE130" s="797"/>
      <c r="BF130" s="798">
        <v>2.9</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498</v>
      </c>
      <c r="X131" s="806"/>
      <c r="Y131" s="806"/>
      <c r="Z131" s="807"/>
      <c r="AA131" s="808">
        <v>5688578</v>
      </c>
      <c r="AB131" s="809"/>
      <c r="AC131" s="809"/>
      <c r="AD131" s="809"/>
      <c r="AE131" s="810"/>
      <c r="AF131" s="811">
        <v>5703985</v>
      </c>
      <c r="AG131" s="809"/>
      <c r="AH131" s="809"/>
      <c r="AI131" s="809"/>
      <c r="AJ131" s="810"/>
      <c r="AK131" s="811">
        <v>5935078</v>
      </c>
      <c r="AL131" s="809"/>
      <c r="AM131" s="809"/>
      <c r="AN131" s="809"/>
      <c r="AO131" s="810"/>
      <c r="AP131" s="812"/>
      <c r="AQ131" s="813"/>
      <c r="AR131" s="813"/>
      <c r="AS131" s="813"/>
      <c r="AT131" s="814"/>
      <c r="AU131" s="286"/>
      <c r="AV131" s="286"/>
      <c r="AW131" s="286"/>
      <c r="AX131" s="773" t="s">
        <v>499</v>
      </c>
      <c r="AY131" s="774"/>
      <c r="AZ131" s="774"/>
      <c r="BA131" s="774"/>
      <c r="BB131" s="774"/>
      <c r="BC131" s="774"/>
      <c r="BD131" s="774"/>
      <c r="BE131" s="775"/>
      <c r="BF131" s="776" t="s">
        <v>500</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782" t="s">
        <v>501</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502</v>
      </c>
      <c r="W132" s="786"/>
      <c r="X132" s="786"/>
      <c r="Y132" s="786"/>
      <c r="Z132" s="787"/>
      <c r="AA132" s="788">
        <v>2.9003909239999999</v>
      </c>
      <c r="AB132" s="789"/>
      <c r="AC132" s="789"/>
      <c r="AD132" s="789"/>
      <c r="AE132" s="790"/>
      <c r="AF132" s="791">
        <v>4.2974867569999997</v>
      </c>
      <c r="AG132" s="789"/>
      <c r="AH132" s="789"/>
      <c r="AI132" s="789"/>
      <c r="AJ132" s="790"/>
      <c r="AK132" s="791">
        <v>1.625825305</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503</v>
      </c>
      <c r="W133" s="765"/>
      <c r="X133" s="765"/>
      <c r="Y133" s="765"/>
      <c r="Z133" s="766"/>
      <c r="AA133" s="767">
        <v>2.2000000000000002</v>
      </c>
      <c r="AB133" s="768"/>
      <c r="AC133" s="768"/>
      <c r="AD133" s="768"/>
      <c r="AE133" s="769"/>
      <c r="AF133" s="767">
        <v>2.9</v>
      </c>
      <c r="AG133" s="768"/>
      <c r="AH133" s="768"/>
      <c r="AI133" s="768"/>
      <c r="AJ133" s="769"/>
      <c r="AK133" s="767">
        <v>2.9</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tcQlkXSwnOJ/pf8qpvU5arSaK35SG9YeA4UxoOOrsg//4pQ+1+Jro3Of/YonJDx3kDHg3lQ4AySDoOJrffO6Q==" saltValue="stxApl2w+w60xgakIHHHS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504</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Q/BlVAytPbS9E5d4AQr0BDp5m21rd27zuGbPY47zt2MrCIau6si0lykEHLzqnWcO91JFpiNbdgluxBqbpOIxQg==" saltValue="CBq29Ao5aEX3sqceKusp7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OPZxxShEpwK5M4L/u9hn+g6EhVr9YP2HpfO4MT0/sckPo4JknC9Zi2ZLXg+lOe3shZnnNEK59+f+Erlfoapjdg==" saltValue="bcvgneXsANnpo9MKgAm7D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507</v>
      </c>
      <c r="AP7" s="305"/>
      <c r="AQ7" s="306" t="s">
        <v>508</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509</v>
      </c>
      <c r="AQ8" s="312" t="s">
        <v>510</v>
      </c>
      <c r="AR8" s="313" t="s">
        <v>511</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512</v>
      </c>
      <c r="AL9" s="1190"/>
      <c r="AM9" s="1190"/>
      <c r="AN9" s="1191"/>
      <c r="AO9" s="314">
        <v>2650375</v>
      </c>
      <c r="AP9" s="314">
        <v>86915</v>
      </c>
      <c r="AQ9" s="315">
        <v>63681</v>
      </c>
      <c r="AR9" s="316">
        <v>36.5</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513</v>
      </c>
      <c r="AL10" s="1190"/>
      <c r="AM10" s="1190"/>
      <c r="AN10" s="1191"/>
      <c r="AO10" s="317">
        <v>3388</v>
      </c>
      <c r="AP10" s="317">
        <v>111</v>
      </c>
      <c r="AQ10" s="318">
        <v>8003</v>
      </c>
      <c r="AR10" s="319">
        <v>-98.6</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514</v>
      </c>
      <c r="AL11" s="1190"/>
      <c r="AM11" s="1190"/>
      <c r="AN11" s="1191"/>
      <c r="AO11" s="317" t="s">
        <v>515</v>
      </c>
      <c r="AP11" s="317" t="s">
        <v>515</v>
      </c>
      <c r="AQ11" s="318">
        <v>360</v>
      </c>
      <c r="AR11" s="319" t="s">
        <v>515</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516</v>
      </c>
      <c r="AL12" s="1190"/>
      <c r="AM12" s="1190"/>
      <c r="AN12" s="1191"/>
      <c r="AO12" s="317" t="s">
        <v>515</v>
      </c>
      <c r="AP12" s="317" t="s">
        <v>515</v>
      </c>
      <c r="AQ12" s="318">
        <v>18</v>
      </c>
      <c r="AR12" s="319" t="s">
        <v>515</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517</v>
      </c>
      <c r="AL13" s="1190"/>
      <c r="AM13" s="1190"/>
      <c r="AN13" s="1191"/>
      <c r="AO13" s="317">
        <v>68697</v>
      </c>
      <c r="AP13" s="317">
        <v>2253</v>
      </c>
      <c r="AQ13" s="318">
        <v>2539</v>
      </c>
      <c r="AR13" s="319">
        <v>-11.3</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518</v>
      </c>
      <c r="AL14" s="1190"/>
      <c r="AM14" s="1190"/>
      <c r="AN14" s="1191"/>
      <c r="AO14" s="317">
        <v>29962</v>
      </c>
      <c r="AP14" s="317">
        <v>983</v>
      </c>
      <c r="AQ14" s="318">
        <v>1117</v>
      </c>
      <c r="AR14" s="319">
        <v>-12</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519</v>
      </c>
      <c r="AL15" s="1193"/>
      <c r="AM15" s="1193"/>
      <c r="AN15" s="1194"/>
      <c r="AO15" s="317">
        <v>-154849</v>
      </c>
      <c r="AP15" s="317">
        <v>-5078</v>
      </c>
      <c r="AQ15" s="318">
        <v>-4412</v>
      </c>
      <c r="AR15" s="319">
        <v>15.1</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188</v>
      </c>
      <c r="AL16" s="1193"/>
      <c r="AM16" s="1193"/>
      <c r="AN16" s="1194"/>
      <c r="AO16" s="317">
        <v>2597573</v>
      </c>
      <c r="AP16" s="317">
        <v>85183</v>
      </c>
      <c r="AQ16" s="318">
        <v>71307</v>
      </c>
      <c r="AR16" s="319">
        <v>19.5</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524</v>
      </c>
      <c r="AL21" s="1196"/>
      <c r="AM21" s="1196"/>
      <c r="AN21" s="1197"/>
      <c r="AO21" s="330">
        <v>7.97</v>
      </c>
      <c r="AP21" s="331">
        <v>6.49</v>
      </c>
      <c r="AQ21" s="332">
        <v>1.48</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525</v>
      </c>
      <c r="AL22" s="1196"/>
      <c r="AM22" s="1196"/>
      <c r="AN22" s="1197"/>
      <c r="AO22" s="335">
        <v>99.4</v>
      </c>
      <c r="AP22" s="336">
        <v>97.2</v>
      </c>
      <c r="AQ22" s="337">
        <v>2.2000000000000002</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507</v>
      </c>
      <c r="AP30" s="305"/>
      <c r="AQ30" s="306" t="s">
        <v>508</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509</v>
      </c>
      <c r="AQ31" s="312" t="s">
        <v>510</v>
      </c>
      <c r="AR31" s="313" t="s">
        <v>511</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529</v>
      </c>
      <c r="AL32" s="1179"/>
      <c r="AM32" s="1179"/>
      <c r="AN32" s="1180"/>
      <c r="AO32" s="345">
        <v>748395</v>
      </c>
      <c r="AP32" s="345">
        <v>24542</v>
      </c>
      <c r="AQ32" s="346">
        <v>31105</v>
      </c>
      <c r="AR32" s="347">
        <v>-21.1</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530</v>
      </c>
      <c r="AL33" s="1179"/>
      <c r="AM33" s="1179"/>
      <c r="AN33" s="1180"/>
      <c r="AO33" s="345" t="s">
        <v>515</v>
      </c>
      <c r="AP33" s="345" t="s">
        <v>515</v>
      </c>
      <c r="AQ33" s="346" t="s">
        <v>515</v>
      </c>
      <c r="AR33" s="347" t="s">
        <v>515</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531</v>
      </c>
      <c r="AL34" s="1179"/>
      <c r="AM34" s="1179"/>
      <c r="AN34" s="1180"/>
      <c r="AO34" s="345" t="s">
        <v>515</v>
      </c>
      <c r="AP34" s="345" t="s">
        <v>515</v>
      </c>
      <c r="AQ34" s="346">
        <v>0</v>
      </c>
      <c r="AR34" s="347" t="s">
        <v>515</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532</v>
      </c>
      <c r="AL35" s="1179"/>
      <c r="AM35" s="1179"/>
      <c r="AN35" s="1180"/>
      <c r="AO35" s="345">
        <v>245868</v>
      </c>
      <c r="AP35" s="345">
        <v>8063</v>
      </c>
      <c r="AQ35" s="346">
        <v>8747</v>
      </c>
      <c r="AR35" s="347">
        <v>-7.8</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533</v>
      </c>
      <c r="AL36" s="1179"/>
      <c r="AM36" s="1179"/>
      <c r="AN36" s="1180"/>
      <c r="AO36" s="345">
        <v>144573</v>
      </c>
      <c r="AP36" s="345">
        <v>4741</v>
      </c>
      <c r="AQ36" s="346">
        <v>2193</v>
      </c>
      <c r="AR36" s="347">
        <v>116.2</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534</v>
      </c>
      <c r="AL37" s="1179"/>
      <c r="AM37" s="1179"/>
      <c r="AN37" s="1180"/>
      <c r="AO37" s="345">
        <v>533</v>
      </c>
      <c r="AP37" s="345">
        <v>17</v>
      </c>
      <c r="AQ37" s="346">
        <v>863</v>
      </c>
      <c r="AR37" s="347">
        <v>-98</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535</v>
      </c>
      <c r="AL38" s="1176"/>
      <c r="AM38" s="1176"/>
      <c r="AN38" s="1177"/>
      <c r="AO38" s="348" t="s">
        <v>515</v>
      </c>
      <c r="AP38" s="348" t="s">
        <v>515</v>
      </c>
      <c r="AQ38" s="349">
        <v>1</v>
      </c>
      <c r="AR38" s="337" t="s">
        <v>515</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536</v>
      </c>
      <c r="AL39" s="1176"/>
      <c r="AM39" s="1176"/>
      <c r="AN39" s="1177"/>
      <c r="AO39" s="345">
        <v>-69158</v>
      </c>
      <c r="AP39" s="345">
        <v>-2268</v>
      </c>
      <c r="AQ39" s="346">
        <v>-3092</v>
      </c>
      <c r="AR39" s="347">
        <v>-26.6</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537</v>
      </c>
      <c r="AL40" s="1179"/>
      <c r="AM40" s="1179"/>
      <c r="AN40" s="1180"/>
      <c r="AO40" s="345">
        <v>-973717</v>
      </c>
      <c r="AP40" s="345">
        <v>-31931</v>
      </c>
      <c r="AQ40" s="346">
        <v>-27116</v>
      </c>
      <c r="AR40" s="347">
        <v>17.8</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299</v>
      </c>
      <c r="AL41" s="1182"/>
      <c r="AM41" s="1182"/>
      <c r="AN41" s="1183"/>
      <c r="AO41" s="345">
        <v>96494</v>
      </c>
      <c r="AP41" s="345">
        <v>3164</v>
      </c>
      <c r="AQ41" s="346">
        <v>12702</v>
      </c>
      <c r="AR41" s="347">
        <v>-75.099999999999994</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507</v>
      </c>
      <c r="AN49" s="1186" t="s">
        <v>541</v>
      </c>
      <c r="AO49" s="1187"/>
      <c r="AP49" s="1187"/>
      <c r="AQ49" s="1187"/>
      <c r="AR49" s="1188"/>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542</v>
      </c>
      <c r="AO50" s="362" t="s">
        <v>543</v>
      </c>
      <c r="AP50" s="363" t="s">
        <v>544</v>
      </c>
      <c r="AQ50" s="364" t="s">
        <v>545</v>
      </c>
      <c r="AR50" s="365" t="s">
        <v>546</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1140385</v>
      </c>
      <c r="AN51" s="367">
        <v>35941</v>
      </c>
      <c r="AO51" s="368">
        <v>41.9</v>
      </c>
      <c r="AP51" s="369">
        <v>47738</v>
      </c>
      <c r="AQ51" s="370">
        <v>-4.4000000000000004</v>
      </c>
      <c r="AR51" s="371">
        <v>46.3</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986457</v>
      </c>
      <c r="AN52" s="375">
        <v>31090</v>
      </c>
      <c r="AO52" s="376">
        <v>62.7</v>
      </c>
      <c r="AP52" s="377">
        <v>24937</v>
      </c>
      <c r="AQ52" s="378">
        <v>-5.5</v>
      </c>
      <c r="AR52" s="379">
        <v>68.2</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858303</v>
      </c>
      <c r="AN53" s="367">
        <v>27253</v>
      </c>
      <c r="AO53" s="368">
        <v>-24.2</v>
      </c>
      <c r="AP53" s="369">
        <v>52191</v>
      </c>
      <c r="AQ53" s="370">
        <v>9.3000000000000007</v>
      </c>
      <c r="AR53" s="371">
        <v>-33.5</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606251</v>
      </c>
      <c r="AN54" s="375">
        <v>19250</v>
      </c>
      <c r="AO54" s="376">
        <v>-38.1</v>
      </c>
      <c r="AP54" s="377">
        <v>24843</v>
      </c>
      <c r="AQ54" s="378">
        <v>-0.4</v>
      </c>
      <c r="AR54" s="379">
        <v>-37.700000000000003</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399471</v>
      </c>
      <c r="AN55" s="367">
        <v>12772</v>
      </c>
      <c r="AO55" s="368">
        <v>-53.1</v>
      </c>
      <c r="AP55" s="369">
        <v>47387</v>
      </c>
      <c r="AQ55" s="370">
        <v>-9.1999999999999993</v>
      </c>
      <c r="AR55" s="371">
        <v>-43.9</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299143</v>
      </c>
      <c r="AN56" s="375">
        <v>9564</v>
      </c>
      <c r="AO56" s="376">
        <v>-50.3</v>
      </c>
      <c r="AP56" s="377">
        <v>24928</v>
      </c>
      <c r="AQ56" s="378">
        <v>0.3</v>
      </c>
      <c r="AR56" s="379">
        <v>-50.6</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1483649</v>
      </c>
      <c r="AN57" s="367">
        <v>48134</v>
      </c>
      <c r="AO57" s="368">
        <v>276.89999999999998</v>
      </c>
      <c r="AP57" s="369">
        <v>51264</v>
      </c>
      <c r="AQ57" s="370">
        <v>8.1999999999999993</v>
      </c>
      <c r="AR57" s="371">
        <v>268.7</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1044089</v>
      </c>
      <c r="AN58" s="375">
        <v>33874</v>
      </c>
      <c r="AO58" s="376">
        <v>254.2</v>
      </c>
      <c r="AP58" s="377">
        <v>26040</v>
      </c>
      <c r="AQ58" s="378">
        <v>4.5</v>
      </c>
      <c r="AR58" s="379">
        <v>249.7</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1429914</v>
      </c>
      <c r="AN59" s="367">
        <v>46892</v>
      </c>
      <c r="AO59" s="368">
        <v>-2.6</v>
      </c>
      <c r="AP59" s="369">
        <v>52068</v>
      </c>
      <c r="AQ59" s="370">
        <v>1.6</v>
      </c>
      <c r="AR59" s="371">
        <v>-4.2</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1157929</v>
      </c>
      <c r="AN60" s="375">
        <v>37972</v>
      </c>
      <c r="AO60" s="376">
        <v>12.1</v>
      </c>
      <c r="AP60" s="377">
        <v>26936</v>
      </c>
      <c r="AQ60" s="378">
        <v>3.4</v>
      </c>
      <c r="AR60" s="379">
        <v>8.6999999999999993</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1062344</v>
      </c>
      <c r="AN61" s="382">
        <v>34198</v>
      </c>
      <c r="AO61" s="383">
        <v>47.8</v>
      </c>
      <c r="AP61" s="384">
        <v>50130</v>
      </c>
      <c r="AQ61" s="385">
        <v>1.1000000000000001</v>
      </c>
      <c r="AR61" s="371">
        <v>46.7</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818774</v>
      </c>
      <c r="AN62" s="375">
        <v>26350</v>
      </c>
      <c r="AO62" s="376">
        <v>48.1</v>
      </c>
      <c r="AP62" s="377">
        <v>25537</v>
      </c>
      <c r="AQ62" s="378">
        <v>0.5</v>
      </c>
      <c r="AR62" s="379">
        <v>47.6</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4pRIVNrvihCg7Z8aE91Zq80LShMKK/yRkxYW/RsbTAq1lgWWhMpIRQaiNOVtaNTLtkJNX/iV3kXd1dwIdR1Wpw==" saltValue="LYrmG9Tg0+OI9g2BwFAj0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555</v>
      </c>
    </row>
    <row r="120" spans="125:125" ht="13.5" hidden="1" customHeight="1"/>
    <row r="121" spans="125:125" ht="13.5" hidden="1" customHeight="1">
      <c r="DU121" s="292"/>
    </row>
  </sheetData>
  <sheetProtection algorithmName="SHA-512" hashValue="BGe89SIc/3iwT+yt0MrgeleS/4Oy36HP1EhPj0cqwBc+tHOF6MTdpQi6P5qKvfD3rTlBQUOtilbHJ6MKwJKwIg==" saltValue="Ta2owcXSxwrsfnqzJmFwc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556</v>
      </c>
    </row>
  </sheetData>
  <sheetProtection algorithmName="SHA-512" hashValue="MjrPxh5scXbAjXtKrWoEh6L/76+03EIbyg+/55npN/BimjoZ5MUy2OScDZeYlswLh4Osb9AfEO9CTvNO6LsBHw==" saltValue="aFEnd1oDyYizf9782g/yn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00" t="s">
        <v>3</v>
      </c>
      <c r="D47" s="1200"/>
      <c r="E47" s="1201"/>
      <c r="F47" s="11">
        <v>37.75</v>
      </c>
      <c r="G47" s="12">
        <v>32.22</v>
      </c>
      <c r="H47" s="12">
        <v>28.7</v>
      </c>
      <c r="I47" s="12">
        <v>26.14</v>
      </c>
      <c r="J47" s="13">
        <v>20.32</v>
      </c>
    </row>
    <row r="48" spans="2:10" ht="57.75" customHeight="1">
      <c r="B48" s="14"/>
      <c r="C48" s="1202" t="s">
        <v>4</v>
      </c>
      <c r="D48" s="1202"/>
      <c r="E48" s="1203"/>
      <c r="F48" s="15">
        <v>1.96</v>
      </c>
      <c r="G48" s="16">
        <v>3.49</v>
      </c>
      <c r="H48" s="16">
        <v>3.86</v>
      </c>
      <c r="I48" s="16">
        <v>3.1</v>
      </c>
      <c r="J48" s="17">
        <v>4.84</v>
      </c>
    </row>
    <row r="49" spans="2:10" ht="57.75" customHeight="1" thickBot="1">
      <c r="B49" s="18"/>
      <c r="C49" s="1204" t="s">
        <v>5</v>
      </c>
      <c r="D49" s="1204"/>
      <c r="E49" s="1205"/>
      <c r="F49" s="19" t="s">
        <v>562</v>
      </c>
      <c r="G49" s="20" t="s">
        <v>563</v>
      </c>
      <c r="H49" s="20" t="s">
        <v>564</v>
      </c>
      <c r="I49" s="20" t="s">
        <v>565</v>
      </c>
      <c r="J49" s="21" t="s">
        <v>566</v>
      </c>
    </row>
    <row r="50" spans="2:10" ht="13.5" customHeight="1"/>
  </sheetData>
  <sheetProtection algorithmName="SHA-512" hashValue="NZSrVOct6WEVQxu4blclhDIlrSU+vzuRpxjLuCBmpGd2jgJHToh1lryWF6sFMLqsLJmcp17IuP1GXg+Ntx5D/w==" saltValue="amk4CMgzMLCZZlrUtkV1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2022-03-08T06:57:12Z</cp:lastPrinted>
  <dcterms:created xsi:type="dcterms:W3CDTF">2022-02-02T06:02:25Z</dcterms:created>
  <dcterms:modified xsi:type="dcterms:W3CDTF">2022-09-16T02:57:41Z</dcterms:modified>
  <cp:category/>
</cp:coreProperties>
</file>