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sv002\総務グループ\04_財政管財チーム\D_財政\01_庶務\05_調査報告（外部）_（元：●県民局等報告関係フォルダ）\27_財政状況資料集\R2年度決算分\03_R2年度財政状況資料集の作成及び提出について【2回目】（R4.09.20〆）\03_提出\"/>
    </mc:Choice>
  </mc:AlternateContent>
  <bookViews>
    <workbookView xWindow="0" yWindow="0" windowWidth="15360" windowHeight="7635"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BW35" i="10"/>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<sst xmlns="http://schemas.openxmlformats.org/spreadsheetml/2006/main" count="1140" uniqueCount="619">
  <si>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</si>
  <si>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</si>
  <si>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</si>
  <si>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</si>
  <si>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</si>
  <si>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</si>
  <si>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</si>
  <si>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</si>
  <si>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</si>
  <si>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</si>
  <si>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</si>
  <si>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</si>
  <si>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</si>
  <si>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</si>
  <si>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</si>
  <si>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</si>
  <si>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</si>
  <si>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</si>
  <si>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</si>
  <si>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</si>
  <si>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</si>
  <si>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</si>
  <si>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</si>
  <si>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</si>
  <si>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</si>
  <si>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</si>
  <si>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</si>
  <si>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</si>
  <si>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</si>
  <si>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</si>
  <si>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</si>
  <si>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</si>
  <si>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</si>
  <si>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</si>
  <si>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</si>
  <si>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</si>
  <si>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</si>
  <si>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</si>
  <si>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</si>
  <si>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</si>
  <si>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</si>
  <si>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</si>
  <si>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</si>
  <si>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</si>
  <si>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</si>
  <si>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</si>
  <si>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</si>
  <si>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</si>
  <si>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</si>
  <si>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</si>
  <si>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</si>
  <si>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</si>
  <si>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</si>
  <si>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</si>
  <si>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</si>
  <si>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</si>
  <si>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</si>
  <si>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</si>
  <si>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</si>
  <si>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</si>
  <si>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</si>
  <si>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</si>
  <si>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</si>
  <si>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</si>
  <si>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</si>
  <si>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</si>
  <si>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</si>
  <si>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</si>
  <si>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</si>
  <si>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</si>
  <si>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</si>
  <si>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</si>
  <si>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</si>
  <si>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</si>
  <si>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</si>
  <si>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</si>
  <si>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</si>
  <si>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</si>
  <si>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</si>
  <si>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</si>
  <si>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</si>
  <si>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</si>
  <si>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</si>
  <si>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</si>
  <si>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</si>
  <si>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</si>
  <si>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</si>
  <si>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</si>
  <si>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</si>
  <si>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</si>
  <si>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</si>
  <si>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</si>
  <si>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</si>
  <si>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</si>
  <si>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</si>
  <si>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</si>
  <si>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</si>
  <si>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</si>
  <si>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</si>
  <si>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</si>
  <si>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</si>
  <si>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</si>
  <si>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</si>
  <si>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</si>
  <si>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</si>
  <si>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</si>
  <si>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</si>
  <si>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</si>
  <si>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</si>
  <si>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</si>
  <si>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</si>
  <si>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</si>
  <si>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</si>
  <si>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</si>
  <si>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</si>
  <si>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</si>
  <si>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</si>
  <si>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</si>
  <si>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</si>
  <si>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</si>
  <si>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</si>
  <si>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</si>
  <si>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</si>
  <si>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</si>
  <si>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</si>
  <si>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</si>
  <si>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</si>
  <si>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</si>
  <si>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</si>
  <si>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</si>
  <si>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</si>
  <si>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</si>
  <si>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</si>
  <si>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</si>
  <si>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</si>
  <si>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</si>
  <si>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</si>
  <si>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</si>
  <si>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</si>
  <si>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</si>
  <si>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</si>
  <si>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</si>
  <si>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</si>
  <si>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</si>
  <si>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</si>
  <si>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</si>
  <si>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</si>
  <si>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</si>
  <si>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</si>
  <si>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</si>
  <si>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</si>
  <si>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</si>
  <si>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</si>
  <si>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</si>
  <si>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</si>
  <si>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</si>
  <si>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</si>
  <si>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</si>
  <si>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</si>
  <si>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</si>
  <si>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</si>
  <si>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</si>
  <si>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</si>
  <si>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</si>
  <si>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</si>
  <si>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</si>
  <si>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</si>
  <si>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</si>
  <si>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</si>
  <si>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</si>
  <si>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</si>
  <si>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</si>
  <si>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</si>
  <si>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</si>
  <si>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</si>
  <si>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</si>
  <si>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</si>
  <si>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</si>
  <si>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</si>
  <si>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</si>
  <si>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</si>
  <si>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</si>
  <si>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</si>
  <si>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</si>
  <si>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</si>
  <si>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</si>
  <si>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</si>
  <si>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</si>
  <si>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</si>
  <si>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</si>
  <si>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</si>
  <si>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</si>
  <si>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</si>
  <si>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</si>
  <si>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</si>
  <si>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</si>
  <si>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</si>
  <si>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</si>
  <si>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</si>
  <si>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</si>
  <si>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</si>
  <si>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</si>
  <si>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</si>
  <si>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</si>
  <si>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</si>
  <si>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</si>
  <si>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</si>
  <si>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</si>
  <si>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</si>
  <si>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</si>
  <si>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</si>
  <si>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</si>
  <si>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</si>
  <si>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兵庫県播磨町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</si>
  <si>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</si>
  <si>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</si>
  <si>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</si>
  <si>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</si>
  <si>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</si>
  <si>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</si>
  <si>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</si>
  <si>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</si>
  <si>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</si>
  <si>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</si>
  <si>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</si>
  <si>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</si>
  <si>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</si>
  <si>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</si>
  <si>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</si>
  <si>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</si>
  <si>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</si>
  <si>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</si>
  <si>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</si>
  <si>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</si>
  <si>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</si>
  <si>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</si>
  <si>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</si>
  <si>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</si>
  <si>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</si>
  <si>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</si>
  <si>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</si>
  <si>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</si>
  <si>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</si>
  <si>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</si>
  <si>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</si>
  <si>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</si>
  <si>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</si>
  <si>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</si>
  <si>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</si>
  <si>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</si>
  <si>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</si>
  <si>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</si>
  <si>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</si>
  <si>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</si>
  <si>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</si>
  <si>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</si>
  <si>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</si>
  <si>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</si>
  <si>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</si>
  <si>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</si>
  <si>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</si>
  <si>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</si>
  <si>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</si>
  <si>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</si>
  <si>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</si>
  <si>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</si>
  <si>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</si>
  <si>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</si>
  <si>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</si>
  <si>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</si>
  <si>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</si>
  <si>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</si>
  <si>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</si>
  <si>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</si>
  <si>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</si>
  <si>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</si>
  <si>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</si>
  <si>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</si>
  <si>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</si>
  <si>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</si>
  <si>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</si>
  <si>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</si>
  <si>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</si>
  <si>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</si>
  <si>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</si>
  <si>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</si>
  <si>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</si>
  <si>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</si>
  <si>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</si>
  <si>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</si>
  <si>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</si>
  <si>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</si>
  <si>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</si>
  <si>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</si>
  <si>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</si>
  <si>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</si>
  <si>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</si>
  <si>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</si>
  <si>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</si>
  <si>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</si>
  <si>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</si>
  <si>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</si>
  <si>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</si>
  <si>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</si>
  <si>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</si>
  <si>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</si>
  <si>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</si>
  <si>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</si>
  <si>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</si>
  <si>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</si>
  <si>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</si>
  <si>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</si>
  <si>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</si>
  <si>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</si>
  <si>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</si>
  <si>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</si>
  <si>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</si>
  <si>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</si>
  <si>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</si>
  <si>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</si>
  <si>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</si>
  <si>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</si>
  <si>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</si>
  <si>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</si>
  <si>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</si>
  <si>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</si>
  <si>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</si>
  <si>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</si>
  <si>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</si>
  <si>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</si>
  <si>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</si>
  <si>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</si>
  <si>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</si>
  <si>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</si>
  <si>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</si>
  <si>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</si>
  <si>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</si>
  <si>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</si>
  <si>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</si>
  <si>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</si>
  <si>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</si>
  <si>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</si>
  <si>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</si>
  <si>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</si>
  <si>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</si>
  <si>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</si>
  <si>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</si>
  <si>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</si>
  <si>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</si>
  <si>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</si>
  <si>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</si>
  <si>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</si>
  <si>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</si>
  <si>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</si>
  <si>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</si>
  <si>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</si>
  <si>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</si>
  <si>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</si>
  <si>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</si>
  <si>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</si>
  <si>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</si>
  <si>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</si>
  <si>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</si>
  <si>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</si>
  <si>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</si>
  <si>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</si>
  <si>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</si>
  <si>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</si>
  <si>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兵庫県播磨町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</si>
  <si>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</si>
  <si>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</si>
  <si>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</si>
  <si>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</si>
  <si>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</si>
  <si>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</si>
  <si>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</si>
  <si>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</si>
  <si>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</si>
  <si>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</si>
  <si>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</si>
  <si>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</si>
  <si>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</si>
  <si>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</si>
  <si>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</si>
  <si>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</si>
  <si>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</si>
  <si>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</si>
  <si>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</si>
  <si>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</si>
  <si>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</si>
  <si>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</si>
  <si>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</si>
  <si>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</si>
  <si>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</si>
  <si>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</si>
  <si>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</si>
  <si>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</si>
  <si>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</si>
  <si>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</si>
  <si>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</si>
  <si>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</si>
  <si>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</si>
  <si>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</si>
  <si>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</si>
  <si>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</si>
  <si>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</si>
  <si>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</si>
  <si>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</si>
  <si>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</si>
  <si>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</si>
  <si>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</si>
  <si>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</si>
  <si>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</si>
  <si>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</si>
  <si>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</si>
  <si>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</si>
  <si>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</si>
  <si>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</si>
  <si>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</si>
  <si>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</si>
  <si>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</si>
  <si>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</si>
  <si>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</si>
  <si>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</si>
  <si>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</si>
  <si>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</si>
  <si>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</si>
  <si>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</si>
  <si>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</si>
  <si>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</si>
  <si>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</si>
  <si>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</si>
  <si>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</si>
  <si>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</si>
  <si>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</si>
  <si>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</si>
  <si>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</si>
  <si>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</si>
  <si>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</si>
  <si>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</si>
  <si>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</si>
  <si>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</si>
  <si>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</si>
  <si>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</si>
  <si>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</si>
  <si>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</si>
  <si>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</si>
  <si>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</si>
  <si>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</si>
  <si>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</si>
  <si>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</si>
  <si>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</si>
  <si>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</si>
  <si>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</si>
  <si>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</si>
  <si>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</si>
  <si>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</si>
  <si>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</si>
  <si>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</si>
  <si>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</si>
  <si>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</si>
  <si>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</si>
  <si>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</si>
  <si>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</si>
  <si>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</si>
  <si>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</si>
  <si>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</si>
  <si>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</si>
  <si>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</si>
  <si>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</si>
  <si>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</si>
  <si>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</si>
  <si>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</si>
  <si>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</si>
  <si>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</si>
  <si>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</si>
  <si>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</si>
  <si>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</si>
  <si>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</si>
  <si>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</si>
  <si>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</si>
  <si>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</si>
  <si>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</si>
  <si>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</si>
  <si>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</si>
  <si>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介護保険事業・事業勘定</t>
    <phoneticPr fontId="5"/>
  </si>
  <si>
    <t>-</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</si>
  <si>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</si>
  <si>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</si>
  <si>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</si>
  <si>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</si>
  <si>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</si>
  <si>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</si>
  <si>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</si>
  <si>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</si>
  <si>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</si>
  <si>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</si>
  <si>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</si>
  <si>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</si>
  <si>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</si>
  <si>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</si>
  <si>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</si>
  <si>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</si>
  <si>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</si>
  <si>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</si>
  <si>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</si>
  <si>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</si>
  <si>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</si>
  <si>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</si>
  <si>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</si>
  <si>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</si>
  <si>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</si>
  <si>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</si>
  <si>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</si>
  <si>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</si>
  <si>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</si>
  <si>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</si>
  <si>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</si>
  <si>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</si>
  <si>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</si>
  <si>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</si>
  <si>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</si>
  <si>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</si>
  <si>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</si>
  <si>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</si>
  <si>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</si>
  <si>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</si>
  <si>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</si>
  <si>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</si>
  <si>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</si>
  <si>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</si>
  <si>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</si>
  <si>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</si>
  <si>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</si>
  <si>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</si>
  <si>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</si>
  <si>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</si>
  <si>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</si>
  <si>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</si>
  <si>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</si>
  <si>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</si>
  <si>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</si>
  <si>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</si>
  <si>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</si>
  <si>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</si>
  <si>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</si>
  <si>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</si>
  <si>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</si>
  <si>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</si>
  <si>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</si>
  <si>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</si>
  <si>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</si>
  <si>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</si>
  <si>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</si>
  <si>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</si>
  <si>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</si>
  <si>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</si>
  <si>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</si>
  <si>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</si>
  <si>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</si>
  <si>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</si>
  <si>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</si>
  <si>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</si>
  <si>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</si>
  <si>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</si>
  <si>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</si>
  <si>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</si>
  <si>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</si>
  <si>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</si>
  <si>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</si>
  <si>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</si>
  <si>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</si>
  <si>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20.37</t>
  </si>
  <si>
    <t>▲ 5.88</t>
  </si>
  <si>
    <t>▲ 31.58</t>
  </si>
  <si>
    <t>▲ 6.33</t>
  </si>
  <si>
    <t>▲ 7.13</t>
  </si>
  <si>
    <t>水道事業会計</t>
  </si>
  <si>
    <t>一般会計</t>
  </si>
  <si>
    <t>介護保険事業・事業勘定</t>
  </si>
  <si>
    <t>下水道事業会計</t>
  </si>
  <si>
    <t>国民健康保険事業・事業勘定</t>
  </si>
  <si>
    <t>後期高齢者医療事業</t>
  </si>
  <si>
    <t>後期高齢者医療事業へ振替</t>
  </si>
  <si>
    <t>その他会計（赤字）</t>
  </si>
  <si>
    <t>その他会計（黒字）</t>
  </si>
  <si>
    <t>（百万円）</t>
    <phoneticPr fontId="5"/>
  </si>
  <si>
    <t>H27末</t>
    <phoneticPr fontId="5"/>
  </si>
  <si>
    <t>H28末</t>
    <phoneticPr fontId="5"/>
  </si>
  <si>
    <t>H29末</t>
    <phoneticPr fontId="5"/>
  </si>
  <si>
    <t>H30末</t>
    <phoneticPr fontId="5"/>
  </si>
  <si>
    <t>R01末</t>
    <phoneticPr fontId="5"/>
  </si>
  <si>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</si>
  <si>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</si>
  <si>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</si>
  <si>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</si>
  <si>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加古郡衛生事務組合</t>
    <rPh sb="0" eb="3">
      <t>カコグン</t>
    </rPh>
    <rPh sb="3" eb="5">
      <t>エイセイ</t>
    </rPh>
    <rPh sb="5" eb="7">
      <t>ジム</t>
    </rPh>
    <rPh sb="7" eb="9">
      <t>クミアイ</t>
    </rPh>
    <phoneticPr fontId="32"/>
  </si>
  <si>
    <t>兵庫県市町村職員退職手当組合</t>
    <rPh sb="0" eb="3">
      <t>ヒョウゴケン</t>
    </rPh>
    <rPh sb="3" eb="6">
      <t>シチョウソン</t>
    </rPh>
    <rPh sb="6" eb="8">
      <t>ショクイン</t>
    </rPh>
    <rPh sb="8" eb="10">
      <t>タイショク</t>
    </rPh>
    <rPh sb="10" eb="12">
      <t>テアテ</t>
    </rPh>
    <rPh sb="12" eb="14">
      <t>クミアイ</t>
    </rPh>
    <phoneticPr fontId="32"/>
  </si>
  <si>
    <t>兵庫県市町交通災害共済組合</t>
    <rPh sb="0" eb="3">
      <t>ヒョウゴケン</t>
    </rPh>
    <rPh sb="3" eb="5">
      <t>シチョウ</t>
    </rPh>
    <rPh sb="5" eb="7">
      <t>コウツウ</t>
    </rPh>
    <rPh sb="7" eb="9">
      <t>サイガイ</t>
    </rPh>
    <rPh sb="9" eb="11">
      <t>キョウサイ</t>
    </rPh>
    <rPh sb="11" eb="13">
      <t>クミアイ</t>
    </rPh>
    <phoneticPr fontId="3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</si>
  <si>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</si>
  <si>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</si>
  <si>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2"/>
  </si>
  <si>
    <t>公共施設整備基金</t>
  </si>
  <si>
    <t>一般廃棄物処理施設整備基金</t>
    <rPh sb="0" eb="2">
      <t>イッパン</t>
    </rPh>
    <rPh sb="2" eb="5">
      <t>ハイキブツ</t>
    </rPh>
    <rPh sb="5" eb="7">
      <t>ショリ</t>
    </rPh>
    <rPh sb="7" eb="9">
      <t>シセツ</t>
    </rPh>
    <phoneticPr fontId="3"/>
  </si>
  <si>
    <t>緑化基金</t>
    <rPh sb="0" eb="2">
      <t>リョクカ</t>
    </rPh>
    <phoneticPr fontId="3"/>
  </si>
  <si>
    <t>長寿社会福祉基金</t>
  </si>
  <si>
    <t>公共公益施設整備基金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</si>
  <si>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</si>
  <si>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</si>
  <si>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</si>
  <si>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</si>
  <si>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</si>
  <si>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</si>
  <si>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</si>
  <si>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</si>
  <si>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</si>
  <si>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将来負担比率がマイナスとなっているため、グラフ上表示されていない。</t>
    <rPh sb="0" eb="2">
      <t>ショウライ</t>
    </rPh>
    <rPh sb="2" eb="4">
      <t>フタン</t>
    </rPh>
    <rPh sb="4" eb="6">
      <t>ヒリツ</t>
    </rPh>
    <rPh sb="23" eb="24">
      <t>ジョウ</t>
    </rPh>
    <rPh sb="24" eb="26">
      <t>ヒョウジ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</si>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</sst>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907D-4B75-ABC8-8531981B3A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43742</c:v>
                </c:pt>
                <c:pt idx="1">
                  <c:v>57347</c:v>
                </c:pt>
                <c:pt idx="2">
                  <c:v>51724</c:v>
                </c:pt>
                <c:pt idx="3">
                  <c:v>41564</c:v>
                </c:pt>
                <c:pt idx="4">
                  <c:v>80191</c:v>
                </c:pt>
              </c:numCache>
            </c:numRef>
          </c:val>
          <c:smooth val="0"/>
          <c:extLst>
            <c:ext xmlns:c16="http://schemas.microsoft.com/office/drawing/2014/chart" uri="{C3380CC4-5D6E-409C-BE32-E72D297353CC}">
              <c16:uniqueId val="{00000001-907D-4B75-ABC8-8531981B3A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10.07</c:v>
                </c:pt>
                <c:pt idx="1">
                  <c:v>10.32</c:v>
                </c:pt>
                <c:pt idx="2">
                  <c:v>7.96</c:v>
                </c:pt>
                <c:pt idx="3">
                  <c:v>8.9499999999999993</c:v>
                </c:pt>
                <c:pt idx="4">
                  <c:v>9.8699999999999992</c:v>
                </c:pt>
              </c:numCache>
            </c:numRef>
          </c:val>
          <c:extLst>
            <c:ext xmlns:c16="http://schemas.microsoft.com/office/drawing/2014/chart" uri="{C3380CC4-5D6E-409C-BE32-E72D297353CC}">
              <c16:uniqueId val="{00000000-352F-4E58-B23C-60B326143D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60.79</c:v>
                </c:pt>
                <c:pt idx="1">
                  <c:v>63.63</c:v>
                </c:pt>
                <c:pt idx="2">
                  <c:v>42.13</c:v>
                </c:pt>
                <c:pt idx="3">
                  <c:v>42.05</c:v>
                </c:pt>
                <c:pt idx="4">
                  <c:v>40.28</c:v>
                </c:pt>
              </c:numCache>
            </c:numRef>
          </c:val>
          <c:extLst>
            <c:ext xmlns:c16="http://schemas.microsoft.com/office/drawing/2014/chart" uri="{C3380CC4-5D6E-409C-BE32-E72D297353CC}">
              <c16:uniqueId val="{00000001-352F-4E58-B23C-60B326143D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-20.37</c:v>
                </c:pt>
                <c:pt idx="1">
                  <c:v>-5.88</c:v>
                </c:pt>
                <c:pt idx="2">
                  <c:v>-31.58</c:v>
                </c:pt>
                <c:pt idx="3">
                  <c:v>-6.33</c:v>
                </c:pt>
                <c:pt idx="4">
                  <c:v>-7.13</c:v>
                </c:pt>
              </c:numCache>
            </c:numRef>
          </c:val>
          <c:smooth val="0"/>
          <c:extLst>
            <c:ext xmlns:c16="http://schemas.microsoft.com/office/drawing/2014/chart" uri="{C3380CC4-5D6E-409C-BE32-E72D297353CC}">
              <c16:uniqueId val="{00000002-352F-4E58-B23C-60B326143D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F2-4E41-8C98-BA37388FD7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F2-4E41-8C98-BA37388FD7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F2-4E41-8C98-BA37388FD7F0}"/>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CF2-4E41-8C98-BA37388FD7F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0.21</c:v>
                </c:pt>
                <c:pt idx="4">
                  <c:v>#N/A</c:v>
                </c:pt>
                <c:pt idx="5">
                  <c:v>0.27</c:v>
                </c:pt>
                <c:pt idx="6">
                  <c:v>#N/A</c:v>
                </c:pt>
                <c:pt idx="7">
                  <c:v>0.23</c:v>
                </c:pt>
                <c:pt idx="8">
                  <c:v>#N/A</c:v>
                </c:pt>
                <c:pt idx="9">
                  <c:v>0.24</c:v>
                </c:pt>
              </c:numCache>
            </c:numRef>
          </c:val>
          <c:extLst>
            <c:ext xmlns:c16="http://schemas.microsoft.com/office/drawing/2014/chart" uri="{C3380CC4-5D6E-409C-BE32-E72D297353CC}">
              <c16:uniqueId val="{00000004-4CF2-4E41-8C98-BA37388FD7F0}"/>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10.69</c:v>
                </c:pt>
                <c:pt idx="2">
                  <c:v>#N/A</c:v>
                </c:pt>
                <c:pt idx="3">
                  <c:v>11.09</c:v>
                </c:pt>
                <c:pt idx="4">
                  <c:v>#N/A</c:v>
                </c:pt>
                <c:pt idx="5">
                  <c:v>1.77</c:v>
                </c:pt>
                <c:pt idx="6">
                  <c:v>#N/A</c:v>
                </c:pt>
                <c:pt idx="7">
                  <c:v>0.82</c:v>
                </c:pt>
                <c:pt idx="8">
                  <c:v>#N/A</c:v>
                </c:pt>
                <c:pt idx="9">
                  <c:v>0.31</c:v>
                </c:pt>
              </c:numCache>
            </c:numRef>
          </c:val>
          <c:extLst>
            <c:ext xmlns:c16="http://schemas.microsoft.com/office/drawing/2014/chart" uri="{C3380CC4-5D6E-409C-BE32-E72D297353CC}">
              <c16:uniqueId val="{00000005-4CF2-4E41-8C98-BA37388FD7F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0.3</c:v>
                </c:pt>
                <c:pt idx="4">
                  <c:v>#N/A</c:v>
                </c:pt>
                <c:pt idx="5">
                  <c:v>1.6</c:v>
                </c:pt>
                <c:pt idx="6">
                  <c:v>#N/A</c:v>
                </c:pt>
                <c:pt idx="7">
                  <c:v>1.66</c:v>
                </c:pt>
                <c:pt idx="8">
                  <c:v>#N/A</c:v>
                </c:pt>
                <c:pt idx="9">
                  <c:v>1.52</c:v>
                </c:pt>
              </c:numCache>
            </c:numRef>
          </c:val>
          <c:extLst>
            <c:ext xmlns:c16="http://schemas.microsoft.com/office/drawing/2014/chart" uri="{C3380CC4-5D6E-409C-BE32-E72D297353CC}">
              <c16:uniqueId val="{00000006-4CF2-4E41-8C98-BA37388FD7F0}"/>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1.65</c:v>
                </c:pt>
                <c:pt idx="2">
                  <c:v>#N/A</c:v>
                </c:pt>
                <c:pt idx="3">
                  <c:v>2</c:v>
                </c:pt>
                <c:pt idx="4">
                  <c:v>#N/A</c:v>
                </c:pt>
                <c:pt idx="5">
                  <c:v>0.93</c:v>
                </c:pt>
                <c:pt idx="6">
                  <c:v>#N/A</c:v>
                </c:pt>
                <c:pt idx="7">
                  <c:v>1.31</c:v>
                </c:pt>
                <c:pt idx="8">
                  <c:v>#N/A</c:v>
                </c:pt>
                <c:pt idx="9">
                  <c:v>1.65</c:v>
                </c:pt>
              </c:numCache>
            </c:numRef>
          </c:val>
          <c:extLst>
            <c:ext xmlns:c16="http://schemas.microsoft.com/office/drawing/2014/chart" uri="{C3380CC4-5D6E-409C-BE32-E72D297353CC}">
              <c16:uniqueId val="{00000007-4CF2-4E41-8C98-BA37388FD7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10.07</c:v>
                </c:pt>
                <c:pt idx="2">
                  <c:v>#N/A</c:v>
                </c:pt>
                <c:pt idx="3">
                  <c:v>10.31</c:v>
                </c:pt>
                <c:pt idx="4">
                  <c:v>#N/A</c:v>
                </c:pt>
                <c:pt idx="5">
                  <c:v>7.95</c:v>
                </c:pt>
                <c:pt idx="6">
                  <c:v>#N/A</c:v>
                </c:pt>
                <c:pt idx="7">
                  <c:v>8.9499999999999993</c:v>
                </c:pt>
                <c:pt idx="8">
                  <c:v>#N/A</c:v>
                </c:pt>
                <c:pt idx="9">
                  <c:v>9.86</c:v>
                </c:pt>
              </c:numCache>
            </c:numRef>
          </c:val>
          <c:extLst>
            <c:ext xmlns:c16="http://schemas.microsoft.com/office/drawing/2014/chart" uri="{C3380CC4-5D6E-409C-BE32-E72D297353CC}">
              <c16:uniqueId val="{00000008-4CF2-4E41-8C98-BA37388FD7F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20.82</c:v>
                </c:pt>
                <c:pt idx="2">
                  <c:v>#N/A</c:v>
                </c:pt>
                <c:pt idx="3">
                  <c:v>15.19</c:v>
                </c:pt>
                <c:pt idx="4">
                  <c:v>#N/A</c:v>
                </c:pt>
                <c:pt idx="5">
                  <c:v>17.329999999999998</c:v>
                </c:pt>
                <c:pt idx="6">
                  <c:v>#N/A</c:v>
                </c:pt>
                <c:pt idx="7">
                  <c:v>14.13</c:v>
                </c:pt>
                <c:pt idx="8">
                  <c:v>#N/A</c:v>
                </c:pt>
                <c:pt idx="9">
                  <c:v>15.09</c:v>
                </c:pt>
              </c:numCache>
            </c:numRef>
          </c:val>
          <c:extLst>
            <c:ext xmlns:c16="http://schemas.microsoft.com/office/drawing/2014/chart" uri="{C3380CC4-5D6E-409C-BE32-E72D297353CC}">
              <c16:uniqueId val="{00000009-4CF2-4E41-8C98-BA37388FD7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1287</c:v>
                </c:pt>
                <c:pt idx="5">
                  <c:v>1308</c:v>
                </c:pt>
                <c:pt idx="8">
                  <c:v>1180</c:v>
                </c:pt>
                <c:pt idx="11">
                  <c:v>1198</c:v>
                </c:pt>
                <c:pt idx="14">
                  <c:v>1184</c:v>
                </c:pt>
              </c:numCache>
            </c:numRef>
          </c:val>
          <c:extLst>
            <c:ext xmlns:c16="http://schemas.microsoft.com/office/drawing/2014/chart" uri="{C3380CC4-5D6E-409C-BE32-E72D297353CC}">
              <c16:uniqueId val="{00000000-A946-4AC7-8A59-2FA2F6E09A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46-4AC7-8A59-2FA2F6E09A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46-4AC7-8A59-2FA2F6E09A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3-A946-4AC7-8A59-2FA2F6E09A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443</c:v>
                </c:pt>
                <c:pt idx="3">
                  <c:v>465</c:v>
                </c:pt>
                <c:pt idx="6">
                  <c:v>320</c:v>
                </c:pt>
                <c:pt idx="9">
                  <c:v>307</c:v>
                </c:pt>
                <c:pt idx="12">
                  <c:v>276</c:v>
                </c:pt>
              </c:numCache>
            </c:numRef>
          </c:val>
          <c:extLst>
            <c:ext xmlns:c16="http://schemas.microsoft.com/office/drawing/2014/chart" uri="{C3380CC4-5D6E-409C-BE32-E72D297353CC}">
              <c16:uniqueId val="{00000004-A946-4AC7-8A59-2FA2F6E09A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46-4AC7-8A59-2FA2F6E09A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46-4AC7-8A59-2FA2F6E09A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798</c:v>
                </c:pt>
                <c:pt idx="3">
                  <c:v>841</c:v>
                </c:pt>
                <c:pt idx="6">
                  <c:v>874</c:v>
                </c:pt>
                <c:pt idx="9">
                  <c:v>865</c:v>
                </c:pt>
                <c:pt idx="12">
                  <c:v>891</c:v>
                </c:pt>
              </c:numCache>
            </c:numRef>
          </c:val>
          <c:extLst>
            <c:ext xmlns:c16="http://schemas.microsoft.com/office/drawing/2014/chart" uri="{C3380CC4-5D6E-409C-BE32-E72D297353CC}">
              <c16:uniqueId val="{00000007-A946-4AC7-8A59-2FA2F6E09A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c:v>
                </c:pt>
                <c:pt idx="2">
                  <c:v>#N/A</c:v>
                </c:pt>
                <c:pt idx="3">
                  <c:v>#N/A</c:v>
                </c:pt>
                <c:pt idx="4">
                  <c:v>-2</c:v>
                </c:pt>
                <c:pt idx="5">
                  <c:v>#N/A</c:v>
                </c:pt>
                <c:pt idx="6">
                  <c:v>#N/A</c:v>
                </c:pt>
                <c:pt idx="7">
                  <c:v>14</c:v>
                </c:pt>
                <c:pt idx="8">
                  <c:v>#N/A</c:v>
                </c:pt>
                <c:pt idx="9">
                  <c:v>#N/A</c:v>
                </c:pt>
                <c:pt idx="10">
                  <c:v>-26</c:v>
                </c:pt>
                <c:pt idx="11">
                  <c:v>#N/A</c:v>
                </c:pt>
                <c:pt idx="12">
                  <c:v>#N/A</c:v>
                </c:pt>
                <c:pt idx="13">
                  <c:v>-17</c:v>
                </c:pt>
                <c:pt idx="14">
                  <c:v>#N/A</c:v>
                </c:pt>
              </c:numCache>
            </c:numRef>
          </c:val>
          <c:smooth val="0"/>
          <c:extLst>
            <c:ext xmlns:c16="http://schemas.microsoft.com/office/drawing/2014/chart" uri="{C3380CC4-5D6E-409C-BE32-E72D297353CC}">
              <c16:uniqueId val="{00000008-A946-4AC7-8A59-2FA2F6E09A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9926</c:v>
                </c:pt>
                <c:pt idx="5">
                  <c:v>9852</c:v>
                </c:pt>
                <c:pt idx="8">
                  <c:v>9813</c:v>
                </c:pt>
                <c:pt idx="11">
                  <c:v>9524</c:v>
                </c:pt>
                <c:pt idx="14">
                  <c:v>9625</c:v>
                </c:pt>
              </c:numCache>
            </c:numRef>
          </c:val>
          <c:extLst>
            <c:ext xmlns:c16="http://schemas.microsoft.com/office/drawing/2014/chart" uri="{C3380CC4-5D6E-409C-BE32-E72D297353CC}">
              <c16:uniqueId val="{00000000-A473-4E0F-B0EF-3DEA73EA03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3482</c:v>
                </c:pt>
                <c:pt idx="5">
                  <c:v>3273</c:v>
                </c:pt>
                <c:pt idx="8">
                  <c:v>2753</c:v>
                </c:pt>
                <c:pt idx="11">
                  <c:v>2396</c:v>
                </c:pt>
                <c:pt idx="14">
                  <c:v>1988</c:v>
                </c:pt>
              </c:numCache>
            </c:numRef>
          </c:val>
          <c:extLst>
            <c:ext xmlns:c16="http://schemas.microsoft.com/office/drawing/2014/chart" uri="{C3380CC4-5D6E-409C-BE32-E72D297353CC}">
              <c16:uniqueId val="{00000001-A473-4E0F-B0EF-3DEA73EA03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7306</c:v>
                </c:pt>
                <c:pt idx="5">
                  <c:v>7879</c:v>
                </c:pt>
                <c:pt idx="8">
                  <c:v>8812</c:v>
                </c:pt>
                <c:pt idx="11">
                  <c:v>8099</c:v>
                </c:pt>
                <c:pt idx="14">
                  <c:v>7454</c:v>
                </c:pt>
              </c:numCache>
            </c:numRef>
          </c:val>
          <c:extLst>
            <c:ext xmlns:c16="http://schemas.microsoft.com/office/drawing/2014/chart" uri="{C3380CC4-5D6E-409C-BE32-E72D297353CC}">
              <c16:uniqueId val="{00000002-A473-4E0F-B0EF-3DEA73EA03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3-4E0F-B0EF-3DEA73EA03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3-4E0F-B0EF-3DEA73EA03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73-4E0F-B0EF-3DEA73EA03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841</c:v>
                </c:pt>
                <c:pt idx="3">
                  <c:v>946</c:v>
                </c:pt>
                <c:pt idx="6">
                  <c:v>842</c:v>
                </c:pt>
                <c:pt idx="9">
                  <c:v>812</c:v>
                </c:pt>
                <c:pt idx="12">
                  <c:v>736</c:v>
                </c:pt>
              </c:numCache>
            </c:numRef>
          </c:val>
          <c:extLst>
            <c:ext xmlns:c16="http://schemas.microsoft.com/office/drawing/2014/chart" uri="{C3380CC4-5D6E-409C-BE32-E72D297353CC}">
              <c16:uniqueId val="{00000006-A473-4E0F-B0EF-3DEA73EA03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73-4E0F-B0EF-3DEA73EA03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4626</c:v>
                </c:pt>
                <c:pt idx="3">
                  <c:v>4329</c:v>
                </c:pt>
                <c:pt idx="6">
                  <c:v>3693</c:v>
                </c:pt>
                <c:pt idx="9">
                  <c:v>3154</c:v>
                </c:pt>
                <c:pt idx="12">
                  <c:v>2478</c:v>
                </c:pt>
              </c:numCache>
            </c:numRef>
          </c:val>
          <c:extLst>
            <c:ext xmlns:c16="http://schemas.microsoft.com/office/drawing/2014/chart" uri="{C3380CC4-5D6E-409C-BE32-E72D297353CC}">
              <c16:uniqueId val="{00000008-A473-4E0F-B0EF-3DEA73EA03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473-4E0F-B0EF-3DEA73EA03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8229</c:v>
                </c:pt>
                <c:pt idx="3">
                  <c:v>8565</c:v>
                </c:pt>
                <c:pt idx="6">
                  <c:v>9146</c:v>
                </c:pt>
                <c:pt idx="9">
                  <c:v>9267</c:v>
                </c:pt>
                <c:pt idx="12">
                  <c:v>10430</c:v>
                </c:pt>
              </c:numCache>
            </c:numRef>
          </c:val>
          <c:extLst>
            <c:ext xmlns:c16="http://schemas.microsoft.com/office/drawing/2014/chart" uri="{C3380CC4-5D6E-409C-BE32-E72D297353CC}">
              <c16:uniqueId val="{0000000A-A473-4E0F-B0EF-3DEA73EA03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73-4E0F-B0EF-3DEA73EA03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2864</c:v>
                </c:pt>
                <c:pt idx="1">
                  <c:v>2864</c:v>
                </c:pt>
                <c:pt idx="2">
                  <c:v>2865</c:v>
                </c:pt>
              </c:numCache>
            </c:numRef>
          </c:val>
          <c:extLst>
            <c:ext xmlns:c16="http://schemas.microsoft.com/office/drawing/2014/chart" uri="{C3380CC4-5D6E-409C-BE32-E72D297353CC}">
              <c16:uniqueId val="{00000000-9E26-41A9-A1B5-ACF4373E19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26-41A9-A1B5-ACF4373E19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4262</c:v>
                </c:pt>
                <c:pt idx="1">
                  <c:v>3464</c:v>
                </c:pt>
                <c:pt idx="2">
                  <c:v>2750</c:v>
                </c:pt>
              </c:numCache>
            </c:numRef>
          </c:val>
          <c:extLst>
            <c:ext xmlns:c16="http://schemas.microsoft.com/office/drawing/2014/chart" uri="{C3380CC4-5D6E-409C-BE32-E72D297353CC}">
              <c16:uniqueId val="{00000002-9E26-41A9-A1B5-ACF4373E19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{5611A9F4-A343-443E-AE72-6B9C9EC4EC57}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4B5-405F-9673-D226BA86E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{14B5F4F8-6013-4B37-8720-D0AB492F10CE}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B5-405F-9673-D226BA86E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{4A6E5BB8-3C9C-4143-A4C9-F267317254AC}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B5-405F-9673-D226BA86E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{238919E4-AC71-4C3F-8FF6-CCCCCCA4E0E9}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B5-405F-9673-D226BA86E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{C84CC68D-BE51-497E-8B57-796C2853EEA0}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B5-405F-9673-D226BA86EF4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{B3AE9AA3-3675-49FE-BFC5-6E50AE71E20B}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4B5-405F-9673-D226BA86EF4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{2051EDB6-D42E-4C09-9E0D-0BD76BFE6F40}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4B5-405F-9673-D226BA86EF4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{1BD91AE5-ECBD-4A24-A68D-56975C8FA2CE}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4B5-405F-9673-D226BA86EF4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{52DFE701-0D82-43A9-AFA7-5AB27A1C9DC7}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4B5-405F-9673-D226BA86E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66.900000000000006</c:v>
                </c:pt>
                <c:pt idx="24">
                  <c:v>67.2</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B5-405F-9673-D226BA86EF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{63C1FFB4-843C-4A50-9F95-9242E3949E1D}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4B5-405F-9673-D226BA86EF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{2CBA46E5-7222-4E0B-990B-0B77C316A9B0}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B5-405F-9673-D226BA86E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{2D21DEB7-51CD-416E-A6BC-7716C65938F5}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B5-405F-9673-D226BA86E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{E149C2FE-46AE-4E49-B0AE-9443803B59CF}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B5-405F-9673-D226BA86E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{6440F299-563F-4FB3-AD0B-B98824C56100}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B5-405F-9673-D226BA86EF4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{88927121-92AB-4CAE-826D-6AF250AB609D}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4B5-405F-9673-D226BA86EF4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{B2F1FDD2-4123-497A-8C63-93309306D5CF}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4B5-405F-9673-D226BA86EF4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{AB852874-A0B2-491E-ADF0-5EED5C41C6AF}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4B5-405F-9673-D226BA86EF4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{BC3C9574-3345-4FAA-AF07-17ED695E8268}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4B5-405F-9673-D226BA86E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60.3</c:v>
                </c:pt>
                <c:pt idx="32">
                  <c:v>61.4</c:v>
                </c:pt>
              </c:numCache>
            </c:numRef>
          </c:xVal>
          <c:yVal>
            <c:numRef>
              <c:f>公会計指標分析・財政指標組合せ分析表!$BP$55:$DC$55</c:f>
              <c:numCache>
                <c:formatCode>#,##0.0;"▲ "#,##0.0</c:formatCode>
                <c:ptCount val="40"/>
                <c:pt idx="16">
                  <c:v>18.3</c:v>
                </c:pt>
                <c:pt idx="24">
                  <c:v>20.3</c:v>
                </c:pt>
                <c:pt idx="32">
                  <c:v>15.5</c:v>
                </c:pt>
              </c:numCache>
            </c:numRef>
          </c:yVal>
          <c:smooth val="0"/>
          <c:extLst>
            <c:ext xmlns:c16="http://schemas.microsoft.com/office/drawing/2014/chart" uri="{C3380CC4-5D6E-409C-BE32-E72D297353CC}">
              <c16:uniqueId val="{00000013-94B5-405F-9673-D226BA86EF40}"/>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{3B362D2D-9072-408C-8CCC-BED5C045536E}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1E-4111-A8ED-C0BB5EDDCB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{0DAC3B92-5FA5-4B64-82C5-CAAE5BE2C41C}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E-4111-A8ED-C0BB5EDDCB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{B78CE235-1A40-46F0-B8C8-AF4817CDF3B7}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E-4111-A8ED-C0BB5EDDCB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{0B46640B-03F4-49BE-ADD3-3A05A6FFEC00}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E-4111-A8ED-C0BB5EDDCB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{0722D15E-7E1E-4392-BFAA-2F715AD2C189}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E-4111-A8ED-C0BB5EDDCB3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{C07A20C1-C6A3-4E4A-9470-C5DD8183AE8A}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1E-4111-A8ED-C0BB5EDDCB3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{D77E92AC-8103-4E55-B697-DB6F079F5519}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1E-4111-A8ED-C0BB5EDDCB3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{4306011E-2F5A-4765-B106-13FA12A2265C}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1E-4111-A8ED-C0BB5EDDCB3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{7D46B5E9-A429-440C-B440-EFB4F7E6F3DA}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1E-4111-A8ED-C0BB5EDDCB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-0.3</c:v>
                </c:pt>
                <c:pt idx="16">
                  <c:v>-0.1</c:v>
                </c:pt>
                <c:pt idx="24">
                  <c:v>0</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1E-4111-A8ED-C0BB5EDDCB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{5D4FDE9F-DE46-4603-B338-CB48D967E4BA}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1E-4111-A8ED-C0BB5EDDCB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{BDAF9BF4-A920-4463-92D9-0309EDFD560E}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E-4111-A8ED-C0BB5EDDCB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{8E742A60-C525-4AE2-98F9-38F6FE8F4CAF}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E-4111-A8ED-C0BB5EDDCB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{C6CD12F8-BF57-4A1A-9EE2-126EB5D10225}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E-4111-A8ED-C0BB5EDDCB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{79857A01-882A-4C43-BAC5-EE1C01DF11D6}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E-4111-A8ED-C0BB5EDDCB3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{D2FFB2F2-C329-4253-8AA9-EAC726EB368F}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1E-4111-A8ED-C0BB5EDDCB3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{1C1F9C61-4720-4986-ACD1-090366B861B7}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1E-4111-A8ED-C0BB5EDDCB3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{591A643A-723A-43A9-A33E-3D74611152CC}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1E-4111-A8ED-C0BB5EDDCB3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{07C592C8-752E-4E85-9EDD-0154480C0553}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1E-4111-A8ED-C0BB5EDDCB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61E-4111-A8ED-C0BB5EDDCB39}"/>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昭和</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ったが、近年の特に義務教育施設の大規模改造に係る財源として起債を活用したため、増加傾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ており、今後も増加が続く見込みである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また、普通交付税の補完的な臨時財政対策債分については年々増加傾向にある。ただ、この公債費については算入公債費の中に含まれることからその増加分については抑制されることになる。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以内になる見込であり、将来の実質公債費比率を引き下げる要因のひとつにあげられる。</a:t>
          </a:r>
          <a:r>
            <a:rPr kumimoji="1" lang="ja-JP" altLang="en-US" sz="9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年度には下水道事業会計が企業会計化したため、当該比率が減少している。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現在、満期一括償還での借り入れを行っていないため、積み立てていない。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年度における将来負担額の「地方債残高」については前年度から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さらに</a:t>
          </a:r>
          <a:r>
            <a:rPr kumimoji="1" lang="ja-JP" altLang="ja-JP" sz="1100" b="0" i="0" u="none" strike="noStrike" kern="0" cap="none" spc="0" normalizeH="0" baseline="0" noProof="0">
              <a:ln>
                <a:noFill/>
              </a:ln>
              <a:solidFill>
                <a:prstClr val="black"/>
              </a:solidFill>
              <a:effectLst/>
              <a:uLnTx/>
              <a:uFillTx/>
              <a:latin typeface="+mn-lt"/>
              <a:ea typeface="+mn-ea"/>
              <a:cs typeface="+mn-cs"/>
            </a:rPr>
            <a:t>増額</a:t>
          </a:r>
          <a:r>
            <a:rPr kumimoji="1" lang="ja-JP" altLang="en-US" sz="1100" b="0" i="0" u="none" strike="noStrike" kern="0" cap="none" spc="0" normalizeH="0" baseline="0" noProof="0">
              <a:ln>
                <a:noFill/>
              </a:ln>
              <a:solidFill>
                <a:prstClr val="black"/>
              </a:solidFill>
              <a:effectLst/>
              <a:uLnTx/>
              <a:uFillTx/>
              <a:latin typeface="+mn-lt"/>
              <a:ea typeface="+mn-ea"/>
              <a:cs typeface="+mn-cs"/>
            </a:rPr>
            <a:t>する</a:t>
          </a:r>
          <a:r>
            <a:rPr kumimoji="1" lang="ja-JP" altLang="ja-JP" sz="1100" b="0" i="0" u="none" strike="noStrike" kern="0" cap="none" spc="0" normalizeH="0" baseline="0" noProof="0">
              <a:ln>
                <a:noFill/>
              </a:ln>
              <a:solidFill>
                <a:prstClr val="black"/>
              </a:solidFill>
              <a:effectLst/>
              <a:uLnTx/>
              <a:uFillTx/>
              <a:latin typeface="+mn-lt"/>
              <a:ea typeface="+mn-ea"/>
              <a:cs typeface="+mn-cs"/>
            </a:rPr>
            <a:t>一方、ここから差し引かれる充当可能財源等の「</a:t>
          </a:r>
          <a:r>
            <a:rPr kumimoji="1" lang="ja-JP" altLang="en-US" sz="1100" b="0" i="0" u="none" strike="noStrike" kern="0" cap="none" spc="0" normalizeH="0" baseline="0" noProof="0">
              <a:ln>
                <a:noFill/>
              </a:ln>
              <a:solidFill>
                <a:prstClr val="black"/>
              </a:solidFill>
              <a:effectLst/>
              <a:uLnTx/>
              <a:uFillTx/>
              <a:latin typeface="+mn-lt"/>
              <a:ea typeface="+mn-ea"/>
              <a:cs typeface="+mn-cs"/>
            </a:rPr>
            <a:t>充当可能基金</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「充当可能特定歳入」</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やや</a:t>
          </a:r>
          <a:r>
            <a:rPr kumimoji="1" lang="ja-JP" altLang="ja-JP" sz="1100" b="0" i="0" u="none" strike="noStrike" kern="0" cap="none" spc="0" normalizeH="0" baseline="0" noProof="0">
              <a:ln>
                <a:noFill/>
              </a:ln>
              <a:solidFill>
                <a:prstClr val="black"/>
              </a:solidFill>
              <a:effectLst/>
              <a:uLnTx/>
              <a:uFillTx/>
              <a:latin typeface="+mn-lt"/>
              <a:ea typeface="+mn-ea"/>
              <a:cs typeface="+mn-cs"/>
            </a:rPr>
            <a:t>減少しており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、将来負担比率の悪化に</a:t>
          </a:r>
          <a:r>
            <a:rPr kumimoji="1" lang="ja-JP" altLang="ja-JP" sz="1100" b="0" i="0" u="none" strike="noStrike" kern="0" cap="none" spc="0" normalizeH="0" baseline="0" noProof="0">
              <a:ln>
                <a:noFill/>
              </a:ln>
              <a:solidFill>
                <a:prstClr val="black"/>
              </a:solidFill>
              <a:effectLst/>
              <a:uLnTx/>
              <a:uFillTx/>
              <a:latin typeface="+mn-lt"/>
              <a:ea typeface="+mn-ea"/>
              <a:cs typeface="+mn-cs"/>
            </a:rPr>
            <a:t>影響が出始めている。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令和２年度は、基金全体で約７億減少している。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主な要因としては、複数の公共施設で大規模改造等が行われたことに伴い公共施設整備基金を約３億円、広域ごみ処理施設建設負担金とごみ処理中継施設の建設に伴い一般廃棄物処理施設整備基金を約３億円取り崩し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短期的には、公共施設やインフラの一斉更新時期が続くため、減少傾向が続くとみられる。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年間に必要な公共施設の老朽化対策費用を試算し、その他の特定目的基金を用途に応じて組み合わせながら計画的な取崩しを行っていく。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「公共施設整備基金」・・・公共施設の新築、大規模改造、老朽化対策等に充当する。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「一般廃棄物施設整備基金」・・・２市２町広域ごみ処理施設整備費負担金及びごみ処理中継施設の整備に充当する。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「緑化基金」・・・緑化の推進又は緑の保全の事業に充当する。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「長寿社会福祉基金」・・・長寿社会の福祉の向上に寄与する事業に充当する。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「公共公益施設整備基金」・・・公共・公益施設の整備に充当する。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「公共施設整備基金」・・・公共施設（主に教育関係）の大規模改造・整備費用への充当により減。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「一般廃棄物施設整備基金」・・・２市２町広域ごみ処理施設整備費負担金及びごみ処理中継施設の建設への充当により減。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「緑化基金」・・・緑化推進対策事業への充当により減。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「長寿社会福祉基金」・・・福祉会館改修事業への充当により減。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「公共公益施設整備基金」・・・基金利息の積立により増（表示単位未満のため反映されず）。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「公共施設整備基金」・・・公共施設等総合管理計画、及び策定中の個別施設修繕計画素案に基づき、計画的に積立・繰入を行う。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「一般廃棄物施設整備基金」・・・令和３年度までは、広域ごみ処理施設整備費負担金に充当する。また塵芥中継施設整備にも活用する。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「緑化基金」・・・木材を利用した備品の購入や現在延期となっている緑化推進するための施設、「緑の拠点」の建設へ活用する。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「長寿社会福祉基金」・・・福祉会館の改修事業を実施する年度に、財源として繰り入れを行う。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「公共公益施設整備基金」・・・当面、活用する予定は無い。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大きな増減は、なかった。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平成３０年度に、財政調整基金から特定目的基金である公共施設整備基金に振り替えたので、今後も主に普通建設事業以外の財源調整として、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満期一括償還等を行っていないため、積み立てていない。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有形固定資産減価償却率は、類似団体を上回っている。</a:t>
          </a:r>
          <a:endParaRPr lang="ja-JP" altLang="ja-JP">
            <a:effectLst/>
          </a:endParaRPr>
        </a:p>
        <a:p>
          <a:r>
            <a:rPr kumimoji="1" lang="ja-JP" altLang="ja-JP" sz="1100">
              <a:solidFill>
                <a:schemeClr val="dk1"/>
              </a:solidFill>
              <a:effectLst/>
              <a:latin typeface="+mn-lt"/>
              <a:ea typeface="+mn-ea"/>
              <a:cs typeface="+mn-cs"/>
            </a:rPr>
            <a:t>主な要因としては、人口急増期に建設した公共施設やインフラ資産が建築後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年近くが経過し、それぞれ大規模改修時期を迎え、資産価値が減少していることが挙げられる。</a:t>
          </a:r>
          <a:endParaRPr lang="ja-JP" altLang="ja-JP">
            <a:effectLst/>
          </a:endParaRPr>
        </a:p>
        <a:p>
          <a:r>
            <a:rPr kumimoji="1" lang="ja-JP" altLang="ja-JP" sz="1100">
              <a:solidFill>
                <a:schemeClr val="dk1"/>
              </a:solidFill>
              <a:effectLst/>
              <a:latin typeface="+mn-lt"/>
              <a:ea typeface="+mn-ea"/>
              <a:cs typeface="+mn-cs"/>
            </a:rPr>
            <a:t>今後、公共施設等総合管理計画をもとに、順次、大規模改修工事を行っていく。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0" name="有形固定資産減価償却率平均値テキスト"/>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125276</xdr:rowOff>
    </xdr:from>
    <xdr:to>
      <xdr:col>23</xdr:col>
      <xdr:colOff>136525</xdr:colOff>
      <xdr:row>31</xdr:row>
      <xdr:rowOff>55426</xdr:rowOff>
    </xdr:to>
    <xdr:sp macro="" textlink="">
      <xdr:nvSpPr>
        <xdr:cNvPr id="91" name="楕円 90"/>
        <xdr:cNvSpPr/>
      </xdr:nvSpPr>
      <xdr:spPr>
        <a:xfrm>
          <a:off x="4711700" y="5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103703</xdr:rowOff>
    </xdr:from>
    <xdr:ext cx="405111" cy="259045"/>
    <xdr:sp macro="" textlink="">
      <xdr:nvSpPr>
        <xdr:cNvPr id="92" name="有形固定資産減価償却率該当値テキスト"/>
        <xdr:cNvSpPr txBox="1"/>
      </xdr:nvSpPr>
      <xdr:spPr>
        <a:xfrm>
          <a:off x="4813300" y="524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93" name="楕円 92"/>
        <xdr:cNvSpPr/>
      </xdr:nvSpPr>
      <xdr:spPr>
        <a:xfrm>
          <a:off x="4000500" y="5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13879</xdr:rowOff>
    </xdr:to>
    <xdr:cxnSp macro="">
      <xdr:nvCxnSpPr>
        <xdr:cNvPr id="94" name="直線コネクタ 93"/>
        <xdr:cNvCxnSpPr/>
      </xdr:nvCxnSpPr>
      <xdr:spPr>
        <a:xfrm flipV="1">
          <a:off x="4051300" y="531957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125276</xdr:rowOff>
    </xdr:from>
    <xdr:to>
      <xdr:col>15</xdr:col>
      <xdr:colOff>187325</xdr:colOff>
      <xdr:row>31</xdr:row>
      <xdr:rowOff>55426</xdr:rowOff>
    </xdr:to>
    <xdr:sp macro="" textlink="">
      <xdr:nvSpPr>
        <xdr:cNvPr id="95" name="楕円 94"/>
        <xdr:cNvSpPr/>
      </xdr:nvSpPr>
      <xdr:spPr>
        <a:xfrm>
          <a:off x="3238500" y="5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4626</xdr:rowOff>
    </xdr:from>
    <xdr:to>
      <xdr:col>19</xdr:col>
      <xdr:colOff>136525</xdr:colOff>
      <xdr:row>31</xdr:row>
      <xdr:rowOff>13879</xdr:rowOff>
    </xdr:to>
    <xdr:cxnSp macro="">
      <xdr:nvCxnSpPr>
        <xdr:cNvPr id="96" name="直線コネクタ 95"/>
        <xdr:cNvCxnSpPr/>
      </xdr:nvCxnSpPr>
      <xdr:spPr>
        <a:xfrm>
          <a:off x="3289300" y="531957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7"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aveValue有形固定資産減価償却率"/>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9"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aveValue有形固定資産減価償却率"/>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55806</xdr:rowOff>
    </xdr:from>
    <xdr:ext cx="405111" cy="259045"/>
    <xdr:sp macro="" textlink="">
      <xdr:nvSpPr>
        <xdr:cNvPr id="101" name="n_1mainValue有形固定資産減価償却率"/>
        <xdr:cNvSpPr txBox="1"/>
      </xdr:nvSpPr>
      <xdr:spPr>
        <a:xfrm>
          <a:off x="38360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2" name="n_2mainValue有形固定資産減価償却率"/>
        <xdr:cNvSpPr txBox="1"/>
      </xdr:nvSpPr>
      <xdr:spPr>
        <a:xfrm>
          <a:off x="3086744" y="536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債務償還比率は類似団体平均を下回っており、主な要因としては、</a:t>
          </a:r>
          <a:endParaRPr lang="ja-JP" altLang="ja-JP" sz="1000">
            <a:effectLst/>
          </a:endParaRPr>
        </a:p>
        <a:p>
          <a:r>
            <a:rPr lang="ja-JP" altLang="ja-JP" sz="1000" b="0" i="0" baseline="0">
              <a:solidFill>
                <a:schemeClr val="dk1"/>
              </a:solidFill>
              <a:effectLst/>
              <a:latin typeface="+mn-lt"/>
              <a:ea typeface="+mn-ea"/>
              <a:cs typeface="+mn-cs"/>
            </a:rPr>
            <a:t>・充当可能財源として、一定の基金残高を保っていること</a:t>
          </a:r>
          <a:endParaRPr lang="ja-JP" altLang="ja-JP" sz="1000">
            <a:effectLst/>
          </a:endParaRPr>
        </a:p>
        <a:p>
          <a:r>
            <a:rPr lang="ja-JP" altLang="ja-JP" sz="1000" b="0" i="0" baseline="0">
              <a:solidFill>
                <a:schemeClr val="dk1"/>
              </a:solidFill>
              <a:effectLst/>
              <a:latin typeface="+mn-lt"/>
              <a:ea typeface="+mn-ea"/>
              <a:cs typeface="+mn-cs"/>
            </a:rPr>
            <a:t>・充当可能財源として、都市計画税（特定歳入）があること</a:t>
          </a:r>
          <a:endParaRPr lang="ja-JP" altLang="ja-JP" sz="1000">
            <a:effectLst/>
          </a:endParaRPr>
        </a:p>
        <a:p>
          <a:r>
            <a:rPr lang="ja-JP" altLang="ja-JP" sz="1000" b="0" i="0" baseline="0">
              <a:solidFill>
                <a:schemeClr val="dk1"/>
              </a:solidFill>
              <a:effectLst/>
              <a:latin typeface="+mn-lt"/>
              <a:ea typeface="+mn-ea"/>
              <a:cs typeface="+mn-cs"/>
            </a:rPr>
            <a:t>・起債の償還期間を、施設の次回更新等を考慮して通常よりも短くしていること</a:t>
          </a:r>
          <a:endParaRPr lang="ja-JP" altLang="ja-JP" sz="1000">
            <a:effectLst/>
          </a:endParaRPr>
        </a:p>
        <a:p>
          <a:r>
            <a:rPr lang="ja-JP" altLang="ja-JP" sz="1000" b="0" i="0" baseline="0">
              <a:solidFill>
                <a:schemeClr val="dk1"/>
              </a:solidFill>
              <a:effectLst/>
              <a:latin typeface="+mn-lt"/>
              <a:ea typeface="+mn-ea"/>
              <a:cs typeface="+mn-cs"/>
            </a:rPr>
            <a:t>・人口当たりの職員数が、県内・全国でもトップクラスの少なさであるため人件費が低く抑えられていることが考えられる。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4"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147152</xdr:rowOff>
    </xdr:from>
    <xdr:to>
      <xdr:col>76</xdr:col>
      <xdr:colOff>73025</xdr:colOff>
      <xdr:row>28</xdr:row>
      <xdr:rowOff>77302</xdr:rowOff>
    </xdr:to>
    <xdr:sp macro="" textlink="">
      <xdr:nvSpPr>
        <xdr:cNvPr id="145" name="楕円 144"/>
        <xdr:cNvSpPr/>
      </xdr:nvSpPr>
      <xdr:spPr>
        <a:xfrm>
          <a:off x="14744700" y="47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170029</xdr:rowOff>
    </xdr:from>
    <xdr:ext cx="469744" cy="259045"/>
    <xdr:sp macro="" textlink="">
      <xdr:nvSpPr>
        <xdr:cNvPr id="146" name="債務償還比率該当値テキスト"/>
        <xdr:cNvSpPr txBox="1"/>
      </xdr:nvSpPr>
      <xdr:spPr>
        <a:xfrm>
          <a:off x="14846300" y="46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91277</xdr:rowOff>
    </xdr:from>
    <xdr:to>
      <xdr:col>72</xdr:col>
      <xdr:colOff>123825</xdr:colOff>
      <xdr:row>28</xdr:row>
      <xdr:rowOff>21427</xdr:rowOff>
    </xdr:to>
    <xdr:sp macro="" textlink="">
      <xdr:nvSpPr>
        <xdr:cNvPr id="147" name="楕円 146"/>
        <xdr:cNvSpPr/>
      </xdr:nvSpPr>
      <xdr:spPr>
        <a:xfrm>
          <a:off x="14033500" y="47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142077</xdr:rowOff>
    </xdr:from>
    <xdr:to>
      <xdr:col>76</xdr:col>
      <xdr:colOff>22225</xdr:colOff>
      <xdr:row>28</xdr:row>
      <xdr:rowOff>26502</xdr:rowOff>
    </xdr:to>
    <xdr:cxnSp macro="">
      <xdr:nvCxnSpPr>
        <xdr:cNvPr id="148" name="直線コネクタ 147"/>
        <xdr:cNvCxnSpPr/>
      </xdr:nvCxnSpPr>
      <xdr:spPr>
        <a:xfrm>
          <a:off x="14084300" y="4771227"/>
          <a:ext cx="711200" cy="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47579</xdr:rowOff>
    </xdr:from>
    <xdr:to>
      <xdr:col>68</xdr:col>
      <xdr:colOff>123825</xdr:colOff>
      <xdr:row>27</xdr:row>
      <xdr:rowOff>149179</xdr:rowOff>
    </xdr:to>
    <xdr:sp macro="" textlink="">
      <xdr:nvSpPr>
        <xdr:cNvPr id="149" name="楕円 148"/>
        <xdr:cNvSpPr/>
      </xdr:nvSpPr>
      <xdr:spPr>
        <a:xfrm>
          <a:off x="13271500" y="46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98379</xdr:rowOff>
    </xdr:from>
    <xdr:to>
      <xdr:col>72</xdr:col>
      <xdr:colOff>73025</xdr:colOff>
      <xdr:row>27</xdr:row>
      <xdr:rowOff>142077</xdr:rowOff>
    </xdr:to>
    <xdr:cxnSp macro="">
      <xdr:nvCxnSpPr>
        <xdr:cNvPr id="150" name="直線コネクタ 149"/>
        <xdr:cNvCxnSpPr/>
      </xdr:nvCxnSpPr>
      <xdr:spPr>
        <a:xfrm>
          <a:off x="13322300" y="4727529"/>
          <a:ext cx="762000" cy="4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54402</xdr:rowOff>
    </xdr:from>
    <xdr:to>
      <xdr:col>64</xdr:col>
      <xdr:colOff>123825</xdr:colOff>
      <xdr:row>27</xdr:row>
      <xdr:rowOff>156002</xdr:rowOff>
    </xdr:to>
    <xdr:sp macro="" textlink="">
      <xdr:nvSpPr>
        <xdr:cNvPr id="151" name="楕円 150"/>
        <xdr:cNvSpPr/>
      </xdr:nvSpPr>
      <xdr:spPr>
        <a:xfrm>
          <a:off x="12509500" y="46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98379</xdr:rowOff>
    </xdr:from>
    <xdr:to>
      <xdr:col>68</xdr:col>
      <xdr:colOff>73025</xdr:colOff>
      <xdr:row>27</xdr:row>
      <xdr:rowOff>105202</xdr:rowOff>
    </xdr:to>
    <xdr:cxnSp macro="">
      <xdr:nvCxnSpPr>
        <xdr:cNvPr id="152" name="直線コネクタ 151"/>
        <xdr:cNvCxnSpPr/>
      </xdr:nvCxnSpPr>
      <xdr:spPr>
        <a:xfrm flipV="1">
          <a:off x="12560300" y="4727529"/>
          <a:ext cx="762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112090</xdr:rowOff>
    </xdr:from>
    <xdr:to>
      <xdr:col>60</xdr:col>
      <xdr:colOff>123825</xdr:colOff>
      <xdr:row>28</xdr:row>
      <xdr:rowOff>42240</xdr:rowOff>
    </xdr:to>
    <xdr:sp macro="" textlink="">
      <xdr:nvSpPr>
        <xdr:cNvPr id="153" name="楕円 152"/>
        <xdr:cNvSpPr/>
      </xdr:nvSpPr>
      <xdr:spPr>
        <a:xfrm>
          <a:off x="11747500" y="47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105202</xdr:rowOff>
    </xdr:from>
    <xdr:to>
      <xdr:col>64</xdr:col>
      <xdr:colOff>73025</xdr:colOff>
      <xdr:row>27</xdr:row>
      <xdr:rowOff>162890</xdr:rowOff>
    </xdr:to>
    <xdr:cxnSp macro="">
      <xdr:nvCxnSpPr>
        <xdr:cNvPr id="154" name="直線コネクタ 153"/>
        <xdr:cNvCxnSpPr/>
      </xdr:nvCxnSpPr>
      <xdr:spPr>
        <a:xfrm flipV="1">
          <a:off x="11798300" y="4734352"/>
          <a:ext cx="762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37954</xdr:rowOff>
    </xdr:from>
    <xdr:ext cx="469744" cy="259045"/>
    <xdr:sp macro="" textlink="">
      <xdr:nvSpPr>
        <xdr:cNvPr id="159" name="n_1mainValue債務償還比率"/>
        <xdr:cNvSpPr txBox="1"/>
      </xdr:nvSpPr>
      <xdr:spPr>
        <a:xfrm>
          <a:off x="13836727" y="449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165706</xdr:rowOff>
    </xdr:from>
    <xdr:ext cx="469744" cy="259045"/>
    <xdr:sp macro="" textlink="">
      <xdr:nvSpPr>
        <xdr:cNvPr id="160" name="n_2mainValue債務償還比率"/>
        <xdr:cNvSpPr txBox="1"/>
      </xdr:nvSpPr>
      <xdr:spPr>
        <a:xfrm>
          <a:off x="13087427" y="44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1079</xdr:rowOff>
    </xdr:from>
    <xdr:ext cx="469744" cy="259045"/>
    <xdr:sp macro="" textlink="">
      <xdr:nvSpPr>
        <xdr:cNvPr id="161" name="n_3mainValue債務償還比率"/>
        <xdr:cNvSpPr txBox="1"/>
      </xdr:nvSpPr>
      <xdr:spPr>
        <a:xfrm>
          <a:off x="12325427" y="445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58767</xdr:rowOff>
    </xdr:from>
    <xdr:ext cx="469744" cy="259045"/>
    <xdr:sp macro="" textlink="">
      <xdr:nvSpPr>
        <xdr:cNvPr id="162" name="n_4mainValue債務償還比率"/>
        <xdr:cNvSpPr txBox="1"/>
      </xdr:nvSpPr>
      <xdr:spPr>
        <a:xfrm>
          <a:off x="11563427" y="451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154305</xdr:rowOff>
    </xdr:to>
    <xdr:cxnSp macro="">
      <xdr:nvCxnSpPr>
        <xdr:cNvPr id="76" name="直線コネクタ 75"/>
        <xdr:cNvCxnSpPr/>
      </xdr:nvCxnSpPr>
      <xdr:spPr>
        <a:xfrm>
          <a:off x="3797300" y="6627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112395</xdr:rowOff>
    </xdr:to>
    <xdr:cxnSp macro="">
      <xdr:nvCxnSpPr>
        <xdr:cNvPr id="78" name="直線コネクタ 77"/>
        <xdr:cNvCxnSpPr/>
      </xdr:nvCxnSpPr>
      <xdr:spPr>
        <a:xfrm>
          <a:off x="2908300" y="659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79"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0"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1"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2"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3"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4"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8" name="直線コネクタ 107"/>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9"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0" name="直線コネクタ 109"/>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1"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2" name="直線コネクタ 111"/>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3"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4" name="フローチャート: 判断 113"/>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5" name="フローチャート: 判断 114"/>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6" name="フローチャート: 判断 115"/>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7" name="フローチャート: 判断 116"/>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8" name="フローチャート: 判断 117"/>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27801</xdr:rowOff>
    </xdr:from>
    <xdr:to>
      <xdr:col>55</xdr:col>
      <xdr:colOff>50800</xdr:colOff>
      <xdr:row>41</xdr:row>
      <xdr:rowOff>129401</xdr:rowOff>
    </xdr:to>
    <xdr:sp macro="" textlink="">
      <xdr:nvSpPr>
        <xdr:cNvPr id="124" name="楕円 123"/>
        <xdr:cNvSpPr/>
      </xdr:nvSpPr>
      <xdr:spPr>
        <a:xfrm>
          <a:off x="10426700" y="70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114178</xdr:rowOff>
    </xdr:from>
    <xdr:ext cx="469744" cy="259045"/>
    <xdr:sp macro="" textlink="">
      <xdr:nvSpPr>
        <xdr:cNvPr id="125" name="【道路】&#10;一人当たり延長該当値テキスト"/>
        <xdr:cNvSpPr txBox="1"/>
      </xdr:nvSpPr>
      <xdr:spPr>
        <a:xfrm>
          <a:off x="10515600" y="697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27191</xdr:rowOff>
    </xdr:from>
    <xdr:to>
      <xdr:col>50</xdr:col>
      <xdr:colOff>165100</xdr:colOff>
      <xdr:row>41</xdr:row>
      <xdr:rowOff>128791</xdr:rowOff>
    </xdr:to>
    <xdr:sp macro="" textlink="">
      <xdr:nvSpPr>
        <xdr:cNvPr id="126" name="楕円 125"/>
        <xdr:cNvSpPr/>
      </xdr:nvSpPr>
      <xdr:spPr>
        <a:xfrm>
          <a:off x="9588500" y="7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77991</xdr:rowOff>
    </xdr:from>
    <xdr:to>
      <xdr:col>55</xdr:col>
      <xdr:colOff>0</xdr:colOff>
      <xdr:row>41</xdr:row>
      <xdr:rowOff>78601</xdr:rowOff>
    </xdr:to>
    <xdr:cxnSp macro="">
      <xdr:nvCxnSpPr>
        <xdr:cNvPr id="127" name="直線コネクタ 126"/>
        <xdr:cNvCxnSpPr/>
      </xdr:nvCxnSpPr>
      <xdr:spPr>
        <a:xfrm>
          <a:off x="9639300" y="7107441"/>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27877</xdr:rowOff>
    </xdr:from>
    <xdr:to>
      <xdr:col>46</xdr:col>
      <xdr:colOff>38100</xdr:colOff>
      <xdr:row>41</xdr:row>
      <xdr:rowOff>129477</xdr:rowOff>
    </xdr:to>
    <xdr:sp macro="" textlink="">
      <xdr:nvSpPr>
        <xdr:cNvPr id="128" name="楕円 127"/>
        <xdr:cNvSpPr/>
      </xdr:nvSpPr>
      <xdr:spPr>
        <a:xfrm>
          <a:off x="8699500" y="7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77991</xdr:rowOff>
    </xdr:from>
    <xdr:to>
      <xdr:col>50</xdr:col>
      <xdr:colOff>114300</xdr:colOff>
      <xdr:row>41</xdr:row>
      <xdr:rowOff>78677</xdr:rowOff>
    </xdr:to>
    <xdr:cxnSp macro="">
      <xdr:nvCxnSpPr>
        <xdr:cNvPr id="129" name="直線コネクタ 128"/>
        <xdr:cNvCxnSpPr/>
      </xdr:nvCxnSpPr>
      <xdr:spPr>
        <a:xfrm flipV="1">
          <a:off x="8750300" y="710744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3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3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3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119918</xdr:rowOff>
    </xdr:from>
    <xdr:ext cx="469744" cy="259045"/>
    <xdr:sp macro="" textlink="">
      <xdr:nvSpPr>
        <xdr:cNvPr id="134" name="n_1mainValue【道路】&#10;一人当たり延長"/>
        <xdr:cNvSpPr txBox="1"/>
      </xdr:nvSpPr>
      <xdr:spPr>
        <a:xfrm>
          <a:off x="9391727" y="71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120604</xdr:rowOff>
    </xdr:from>
    <xdr:ext cx="469744" cy="259045"/>
    <xdr:sp macro="" textlink="">
      <xdr:nvSpPr>
        <xdr:cNvPr id="135" name="n_2mainValue【道路】&#10;一人当たり延長"/>
        <xdr:cNvSpPr txBox="1"/>
      </xdr:nvSpPr>
      <xdr:spPr>
        <a:xfrm>
          <a:off x="8515427" y="7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1" name="直線コネクタ 160"/>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4"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5" name="直線コネクタ 164"/>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6"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7" name="フローチャート: 判断 16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8" name="フローチャート: 判断 167"/>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69" name="フローチャート: 判断 168"/>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0" name="フローチャート: 判断 169"/>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1" name="フローチャート: 判断 170"/>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43906</xdr:rowOff>
    </xdr:from>
    <xdr:to>
      <xdr:col>24</xdr:col>
      <xdr:colOff>114300</xdr:colOff>
      <xdr:row>55</xdr:row>
      <xdr:rowOff>145506</xdr:rowOff>
    </xdr:to>
    <xdr:sp macro="" textlink="">
      <xdr:nvSpPr>
        <xdr:cNvPr id="177" name="楕円 176"/>
        <xdr:cNvSpPr/>
      </xdr:nvSpPr>
      <xdr:spPr>
        <a:xfrm>
          <a:off x="45847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163484</xdr:rowOff>
    </xdr:from>
    <xdr:ext cx="340478" cy="259045"/>
    <xdr:sp macro="" textlink="">
      <xdr:nvSpPr>
        <xdr:cNvPr id="178" name="【橋りょう・トンネル】&#10;有形固定資産減価償却率該当値テキスト"/>
        <xdr:cNvSpPr txBox="1"/>
      </xdr:nvSpPr>
      <xdr:spPr>
        <a:xfrm>
          <a:off x="4673600" y="942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12881</xdr:rowOff>
    </xdr:from>
    <xdr:to>
      <xdr:col>20</xdr:col>
      <xdr:colOff>38100</xdr:colOff>
      <xdr:row>55</xdr:row>
      <xdr:rowOff>114481</xdr:rowOff>
    </xdr:to>
    <xdr:sp macro="" textlink="">
      <xdr:nvSpPr>
        <xdr:cNvPr id="179" name="楕円 178"/>
        <xdr:cNvSpPr/>
      </xdr:nvSpPr>
      <xdr:spPr>
        <a:xfrm>
          <a:off x="3746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63681</xdr:rowOff>
    </xdr:from>
    <xdr:to>
      <xdr:col>24</xdr:col>
      <xdr:colOff>63500</xdr:colOff>
      <xdr:row>55</xdr:row>
      <xdr:rowOff>94706</xdr:rowOff>
    </xdr:to>
    <xdr:cxnSp macro="">
      <xdr:nvCxnSpPr>
        <xdr:cNvPr id="180" name="直線コネクタ 179"/>
        <xdr:cNvCxnSpPr/>
      </xdr:nvCxnSpPr>
      <xdr:spPr>
        <a:xfrm>
          <a:off x="3797300" y="94934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168003</xdr:rowOff>
    </xdr:from>
    <xdr:to>
      <xdr:col>15</xdr:col>
      <xdr:colOff>101600</xdr:colOff>
      <xdr:row>55</xdr:row>
      <xdr:rowOff>98153</xdr:rowOff>
    </xdr:to>
    <xdr:sp macro="" textlink="">
      <xdr:nvSpPr>
        <xdr:cNvPr id="181" name="楕円 180"/>
        <xdr:cNvSpPr/>
      </xdr:nvSpPr>
      <xdr:spPr>
        <a:xfrm>
          <a:off x="2857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47353</xdr:rowOff>
    </xdr:from>
    <xdr:to>
      <xdr:col>19</xdr:col>
      <xdr:colOff>177800</xdr:colOff>
      <xdr:row>55</xdr:row>
      <xdr:rowOff>63681</xdr:rowOff>
    </xdr:to>
    <xdr:cxnSp macro="">
      <xdr:nvCxnSpPr>
        <xdr:cNvPr id="182" name="直線コネクタ 181"/>
        <xdr:cNvCxnSpPr/>
      </xdr:nvCxnSpPr>
      <xdr:spPr>
        <a:xfrm>
          <a:off x="2908300" y="94771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83"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84"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85"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86"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131008</xdr:rowOff>
    </xdr:from>
    <xdr:ext cx="340478" cy="259045"/>
    <xdr:sp macro="" textlink="">
      <xdr:nvSpPr>
        <xdr:cNvPr id="187" name="n_1mainValue【橋りょう・トンネル】&#10;有形固定資産減価償却率"/>
        <xdr:cNvSpPr txBox="1"/>
      </xdr:nvSpPr>
      <xdr:spPr>
        <a:xfrm>
          <a:off x="36143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114680</xdr:rowOff>
    </xdr:from>
    <xdr:ext cx="340478" cy="259045"/>
    <xdr:sp macro="" textlink="">
      <xdr:nvSpPr>
        <xdr:cNvPr id="188" name="n_2mainValue【橋りょう・トンネル】&#10;有形固定資産減価償却率"/>
        <xdr:cNvSpPr txBox="1"/>
      </xdr:nvSpPr>
      <xdr:spPr>
        <a:xfrm>
          <a:off x="2738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2" name="直線コネクタ 211"/>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3"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14" name="直線コネクタ 213"/>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15"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16" name="直線コネクタ 215"/>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17"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18" name="フローチャート: 判断 217"/>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19" name="フローチャート: 判断 218"/>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0" name="フローチャート: 判断 219"/>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1" name="フローチャート: 判断 220"/>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2" name="フローチャート: 判断 221"/>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23979</xdr:rowOff>
    </xdr:from>
    <xdr:to>
      <xdr:col>55</xdr:col>
      <xdr:colOff>50800</xdr:colOff>
      <xdr:row>64</xdr:row>
      <xdr:rowOff>125579</xdr:rowOff>
    </xdr:to>
    <xdr:sp macro="" textlink="">
      <xdr:nvSpPr>
        <xdr:cNvPr id="228" name="楕円 227"/>
        <xdr:cNvSpPr/>
      </xdr:nvSpPr>
      <xdr:spPr>
        <a:xfrm>
          <a:off x="10426700" y="109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110356</xdr:rowOff>
    </xdr:from>
    <xdr:ext cx="469744" cy="259045"/>
    <xdr:sp macro="" textlink="">
      <xdr:nvSpPr>
        <xdr:cNvPr id="229" name="【橋りょう・トンネル】&#10;一人当たり有形固定資産（償却資産）額該当値テキスト"/>
        <xdr:cNvSpPr txBox="1"/>
      </xdr:nvSpPr>
      <xdr:spPr>
        <a:xfrm>
          <a:off x="10515600" y="1091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23971</xdr:rowOff>
    </xdr:from>
    <xdr:to>
      <xdr:col>50</xdr:col>
      <xdr:colOff>165100</xdr:colOff>
      <xdr:row>64</xdr:row>
      <xdr:rowOff>125571</xdr:rowOff>
    </xdr:to>
    <xdr:sp macro="" textlink="">
      <xdr:nvSpPr>
        <xdr:cNvPr id="230" name="楕円 229"/>
        <xdr:cNvSpPr/>
      </xdr:nvSpPr>
      <xdr:spPr>
        <a:xfrm>
          <a:off x="9588500" y="109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74771</xdr:rowOff>
    </xdr:from>
    <xdr:to>
      <xdr:col>55</xdr:col>
      <xdr:colOff>0</xdr:colOff>
      <xdr:row>64</xdr:row>
      <xdr:rowOff>74779</xdr:rowOff>
    </xdr:to>
    <xdr:cxnSp macro="">
      <xdr:nvCxnSpPr>
        <xdr:cNvPr id="231" name="直線コネクタ 230"/>
        <xdr:cNvCxnSpPr/>
      </xdr:nvCxnSpPr>
      <xdr:spPr>
        <a:xfrm>
          <a:off x="9639300" y="1104757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24815</xdr:rowOff>
    </xdr:from>
    <xdr:to>
      <xdr:col>46</xdr:col>
      <xdr:colOff>38100</xdr:colOff>
      <xdr:row>64</xdr:row>
      <xdr:rowOff>126415</xdr:rowOff>
    </xdr:to>
    <xdr:sp macro="" textlink="">
      <xdr:nvSpPr>
        <xdr:cNvPr id="232" name="楕円 231"/>
        <xdr:cNvSpPr/>
      </xdr:nvSpPr>
      <xdr:spPr>
        <a:xfrm>
          <a:off x="8699500" y="109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74771</xdr:rowOff>
    </xdr:from>
    <xdr:to>
      <xdr:col>50</xdr:col>
      <xdr:colOff>114300</xdr:colOff>
      <xdr:row>64</xdr:row>
      <xdr:rowOff>75615</xdr:rowOff>
    </xdr:to>
    <xdr:cxnSp macro="">
      <xdr:nvCxnSpPr>
        <xdr:cNvPr id="233" name="直線コネクタ 232"/>
        <xdr:cNvCxnSpPr/>
      </xdr:nvCxnSpPr>
      <xdr:spPr>
        <a:xfrm flipV="1">
          <a:off x="8750300" y="11047571"/>
          <a:ext cx="889000"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34"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35"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36"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37"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116698</xdr:rowOff>
    </xdr:from>
    <xdr:ext cx="469744" cy="259045"/>
    <xdr:sp macro="" textlink="">
      <xdr:nvSpPr>
        <xdr:cNvPr id="238" name="n_1mainValue【橋りょう・トンネル】&#10;一人当たり有形固定資産（償却資産）額"/>
        <xdr:cNvSpPr txBox="1"/>
      </xdr:nvSpPr>
      <xdr:spPr>
        <a:xfrm>
          <a:off x="9391728" y="110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117542</xdr:rowOff>
    </xdr:from>
    <xdr:ext cx="378565" cy="259045"/>
    <xdr:sp macro="" textlink="">
      <xdr:nvSpPr>
        <xdr:cNvPr id="239" name="n_2mainValue【橋りょう・トンネル】&#10;一人当たり有形固定資産（償却資産）額"/>
        <xdr:cNvSpPr txBox="1"/>
      </xdr:nvSpPr>
      <xdr:spPr>
        <a:xfrm>
          <a:off x="8561017" y="1109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65" name="直線コネクタ 264"/>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8"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9" name="直線コネクタ 268"/>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70"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1" name="フローチャート: 判断 270"/>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72" name="フローチャート: 判断 271"/>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73" name="フローチャート: 判断 272"/>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74" name="フローチャート: 判断 273"/>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75" name="フローチャート: 判断 274"/>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160382</xdr:rowOff>
    </xdr:from>
    <xdr:to>
      <xdr:col>24</xdr:col>
      <xdr:colOff>114300</xdr:colOff>
      <xdr:row>84</xdr:row>
      <xdr:rowOff>90532</xdr:rowOff>
    </xdr:to>
    <xdr:sp macro="" textlink="">
      <xdr:nvSpPr>
        <xdr:cNvPr id="281" name="楕円 280"/>
        <xdr:cNvSpPr/>
      </xdr:nvSpPr>
      <xdr:spPr>
        <a:xfrm>
          <a:off x="4584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138809</xdr:rowOff>
    </xdr:from>
    <xdr:ext cx="405111" cy="259045"/>
    <xdr:sp macro="" textlink="">
      <xdr:nvSpPr>
        <xdr:cNvPr id="282" name="【公営住宅】&#10;有形固定資産減価償却率該当値テキスト"/>
        <xdr:cNvSpPr txBox="1"/>
      </xdr:nvSpPr>
      <xdr:spPr>
        <a:xfrm>
          <a:off x="4673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122827</xdr:rowOff>
    </xdr:from>
    <xdr:to>
      <xdr:col>20</xdr:col>
      <xdr:colOff>38100</xdr:colOff>
      <xdr:row>84</xdr:row>
      <xdr:rowOff>52977</xdr:rowOff>
    </xdr:to>
    <xdr:sp macro="" textlink="">
      <xdr:nvSpPr>
        <xdr:cNvPr id="283" name="楕円 282"/>
        <xdr:cNvSpPr/>
      </xdr:nvSpPr>
      <xdr:spPr>
        <a:xfrm>
          <a:off x="3746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xdr:rowOff>
    </xdr:from>
    <xdr:to>
      <xdr:col>24</xdr:col>
      <xdr:colOff>63500</xdr:colOff>
      <xdr:row>84</xdr:row>
      <xdr:rowOff>39732</xdr:rowOff>
    </xdr:to>
    <xdr:cxnSp macro="">
      <xdr:nvCxnSpPr>
        <xdr:cNvPr id="284" name="直線コネクタ 283"/>
        <xdr:cNvCxnSpPr/>
      </xdr:nvCxnSpPr>
      <xdr:spPr>
        <a:xfrm>
          <a:off x="3797300" y="144039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285" name="楕円 284"/>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84</xdr:row>
      <xdr:rowOff>2177</xdr:rowOff>
    </xdr:to>
    <xdr:cxnSp macro="">
      <xdr:nvCxnSpPr>
        <xdr:cNvPr id="286" name="直線コネクタ 285"/>
        <xdr:cNvCxnSpPr/>
      </xdr:nvCxnSpPr>
      <xdr:spPr>
        <a:xfrm>
          <a:off x="2908300" y="143680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287"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88"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89"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0"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44104</xdr:rowOff>
    </xdr:from>
    <xdr:ext cx="405111" cy="259045"/>
    <xdr:sp macro="" textlink="">
      <xdr:nvSpPr>
        <xdr:cNvPr id="291" name="n_1mainValue【公営住宅】&#10;有形固定資産減価償却率"/>
        <xdr:cNvSpPr txBox="1"/>
      </xdr:nvSpPr>
      <xdr:spPr>
        <a:xfrm>
          <a:off x="3582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292" name="n_2mainValue【公営住宅】&#10;有形固定資産減価償却率"/>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14" name="直線コネクタ 31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1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16" name="直線コネクタ 31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1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18" name="直線コネクタ 31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1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20" name="フローチャート: 判断 31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21" name="フローチャート: 判断 32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22" name="フローチャート: 判断 32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23" name="フローチャート: 判断 32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24" name="フローチャート: 判断 32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153036</xdr:rowOff>
    </xdr:from>
    <xdr:to>
      <xdr:col>55</xdr:col>
      <xdr:colOff>50800</xdr:colOff>
      <xdr:row>86</xdr:row>
      <xdr:rowOff>83186</xdr:rowOff>
    </xdr:to>
    <xdr:sp macro="" textlink="">
      <xdr:nvSpPr>
        <xdr:cNvPr id="330" name="楕円 329"/>
        <xdr:cNvSpPr/>
      </xdr:nvSpPr>
      <xdr:spPr>
        <a:xfrm>
          <a:off x="10426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67963</xdr:rowOff>
    </xdr:from>
    <xdr:ext cx="469744" cy="259045"/>
    <xdr:sp macro="" textlink="">
      <xdr:nvSpPr>
        <xdr:cNvPr id="331" name="【公営住宅】&#10;一人当たり面積該当値テキスト"/>
        <xdr:cNvSpPr txBox="1"/>
      </xdr:nvSpPr>
      <xdr:spPr>
        <a:xfrm>
          <a:off x="10515600" y="146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32" name="楕円 331"/>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32386</xdr:rowOff>
    </xdr:to>
    <xdr:cxnSp macro="">
      <xdr:nvCxnSpPr>
        <xdr:cNvPr id="333" name="直線コネクタ 332"/>
        <xdr:cNvCxnSpPr/>
      </xdr:nvCxnSpPr>
      <xdr:spPr>
        <a:xfrm>
          <a:off x="9639300" y="1477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153036</xdr:rowOff>
    </xdr:from>
    <xdr:to>
      <xdr:col>46</xdr:col>
      <xdr:colOff>38100</xdr:colOff>
      <xdr:row>86</xdr:row>
      <xdr:rowOff>83186</xdr:rowOff>
    </xdr:to>
    <xdr:sp macro="" textlink="">
      <xdr:nvSpPr>
        <xdr:cNvPr id="334" name="楕円 333"/>
        <xdr:cNvSpPr/>
      </xdr:nvSpPr>
      <xdr:spPr>
        <a:xfrm>
          <a:off x="8699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32386</xdr:rowOff>
    </xdr:from>
    <xdr:to>
      <xdr:col>50</xdr:col>
      <xdr:colOff>114300</xdr:colOff>
      <xdr:row>86</xdr:row>
      <xdr:rowOff>32386</xdr:rowOff>
    </xdr:to>
    <xdr:cxnSp macro="">
      <xdr:nvCxnSpPr>
        <xdr:cNvPr id="335" name="直線コネクタ 334"/>
        <xdr:cNvCxnSpPr/>
      </xdr:nvCxnSpPr>
      <xdr:spPr>
        <a:xfrm>
          <a:off x="8750300" y="1477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36"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37"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38"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39"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40" name="n_1mainValue【公営住宅】&#10;一人当たり面積"/>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74313</xdr:rowOff>
    </xdr:from>
    <xdr:ext cx="469744" cy="259045"/>
    <xdr:sp macro="" textlink="">
      <xdr:nvSpPr>
        <xdr:cNvPr id="341" name="n_2mainValue【公営住宅】&#10;一人当たり面積"/>
        <xdr:cNvSpPr txBox="1"/>
      </xdr:nvSpPr>
      <xdr:spPr>
        <a:xfrm>
          <a:off x="85154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0" name="テキスト ボックス 36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8" name="テキスト ボックス 37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0" name="テキスト ボックス 37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82" name="直線コネクタ 381"/>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4" name="直線コネクタ 38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85"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86" name="直線コネクタ 385"/>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87"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88" name="フローチャート: 判断 387"/>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89" name="フローチャート: 判断 388"/>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90" name="フローチャート: 判断 389"/>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91" name="フローチャート: 判断 390"/>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92" name="フローチャート: 判断 391"/>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98" name="楕円 397"/>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399" name="【認定こども園・幼稚園・保育所】&#10;有形固定資産減価償却率該当値テキスト"/>
        <xdr:cNvSpPr txBox="1"/>
      </xdr:nvSpPr>
      <xdr:spPr>
        <a:xfrm>
          <a:off x="16357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00" name="楕円 399"/>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38</xdr:row>
      <xdr:rowOff>5715</xdr:rowOff>
    </xdr:to>
    <xdr:cxnSp macro="">
      <xdr:nvCxnSpPr>
        <xdr:cNvPr id="401" name="直線コネクタ 400"/>
        <xdr:cNvCxnSpPr/>
      </xdr:nvCxnSpPr>
      <xdr:spPr>
        <a:xfrm>
          <a:off x="15481300" y="645604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02" name="楕円 401"/>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112395</xdr:rowOff>
    </xdr:to>
    <xdr:cxnSp macro="">
      <xdr:nvCxnSpPr>
        <xdr:cNvPr id="403" name="直線コネクタ 402"/>
        <xdr:cNvCxnSpPr/>
      </xdr:nvCxnSpPr>
      <xdr:spPr>
        <a:xfrm>
          <a:off x="14592300" y="63912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0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0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0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0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408" name="n_1mainValue【認定こども園・幼稚園・保育所】&#10;有形固定資産減価償却率"/>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09" name="n_2main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31" name="直線コネクタ 430"/>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3" name="直線コネクタ 43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34"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35" name="直線コネクタ 434"/>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36"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37" name="フローチャート: 判断 436"/>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38" name="フローチャート: 判断 437"/>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39" name="フローチャート: 判断 438"/>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40" name="フローチャート: 判断 439"/>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41" name="フローチャート: 判断 440"/>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447" name="楕円 446"/>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448" name="【認定こども園・幼稚園・保育所】&#10;一人当たり面積該当値テキスト"/>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49" name="楕円 448"/>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450" name="直線コネクタ 449"/>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51" name="楕円 450"/>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452" name="直線コネクタ 451"/>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53"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4"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55"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56"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57"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58"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1" name="テキスト ボックス 47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83" name="直線コネクタ 48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8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85" name="直線コネクタ 48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8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87" name="直線コネクタ 48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88"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89" name="フローチャート: 判断 48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90" name="フローチャート: 判断 48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91" name="フローチャート: 判断 49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92" name="フローチャート: 判断 49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93" name="フローチャート: 判断 49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499" name="楕円 498"/>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500" name="【学校施設】&#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01" name="楕円 500"/>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85725</xdr:rowOff>
    </xdr:to>
    <xdr:cxnSp macro="">
      <xdr:nvCxnSpPr>
        <xdr:cNvPr id="502" name="直線コネクタ 501"/>
        <xdr:cNvCxnSpPr/>
      </xdr:nvCxnSpPr>
      <xdr:spPr>
        <a:xfrm>
          <a:off x="15481300" y="105022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03" name="楕円 502"/>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68580</xdr:rowOff>
    </xdr:to>
    <xdr:cxnSp macro="">
      <xdr:nvCxnSpPr>
        <xdr:cNvPr id="504" name="直線コネクタ 503"/>
        <xdr:cNvCxnSpPr/>
      </xdr:nvCxnSpPr>
      <xdr:spPr>
        <a:xfrm flipV="1">
          <a:off x="14592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05"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06"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07"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08"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09" name="n_1mainValue【学校施設】&#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10" name="n_2main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35" name="直線コネクタ 53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3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37" name="直線コネクタ 53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3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39" name="直線コネクタ 53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4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41" name="フローチャート: 判断 54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42" name="フローチャート: 判断 54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43" name="フローチャート: 判断 54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44" name="フローチャート: 判断 54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45" name="フローチャート: 判断 54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51" name="楕円 550"/>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552" name="【学校施設】&#10;一人当たり面積該当値テキスト"/>
        <xdr:cNvSpPr txBox="1"/>
      </xdr:nvSpPr>
      <xdr:spPr>
        <a:xfrm>
          <a:off x="22199600"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153416</xdr:rowOff>
    </xdr:from>
    <xdr:to>
      <xdr:col>112</xdr:col>
      <xdr:colOff>38100</xdr:colOff>
      <xdr:row>63</xdr:row>
      <xdr:rowOff>83566</xdr:rowOff>
    </xdr:to>
    <xdr:sp macro="" textlink="">
      <xdr:nvSpPr>
        <xdr:cNvPr id="553" name="楕円 552"/>
        <xdr:cNvSpPr/>
      </xdr:nvSpPr>
      <xdr:spPr>
        <a:xfrm>
          <a:off x="21272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32766</xdr:rowOff>
    </xdr:from>
    <xdr:to>
      <xdr:col>116</xdr:col>
      <xdr:colOff>63500</xdr:colOff>
      <xdr:row>63</xdr:row>
      <xdr:rowOff>38862</xdr:rowOff>
    </xdr:to>
    <xdr:cxnSp macro="">
      <xdr:nvCxnSpPr>
        <xdr:cNvPr id="554" name="直線コネクタ 553"/>
        <xdr:cNvCxnSpPr/>
      </xdr:nvCxnSpPr>
      <xdr:spPr>
        <a:xfrm>
          <a:off x="21323300" y="1083411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156464</xdr:rowOff>
    </xdr:from>
    <xdr:to>
      <xdr:col>107</xdr:col>
      <xdr:colOff>101600</xdr:colOff>
      <xdr:row>63</xdr:row>
      <xdr:rowOff>86614</xdr:rowOff>
    </xdr:to>
    <xdr:sp macro="" textlink="">
      <xdr:nvSpPr>
        <xdr:cNvPr id="555" name="楕円 554"/>
        <xdr:cNvSpPr/>
      </xdr:nvSpPr>
      <xdr:spPr>
        <a:xfrm>
          <a:off x="20383500" y="107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32766</xdr:rowOff>
    </xdr:from>
    <xdr:to>
      <xdr:col>111</xdr:col>
      <xdr:colOff>177800</xdr:colOff>
      <xdr:row>63</xdr:row>
      <xdr:rowOff>35814</xdr:rowOff>
    </xdr:to>
    <xdr:cxnSp macro="">
      <xdr:nvCxnSpPr>
        <xdr:cNvPr id="556" name="直線コネクタ 555"/>
        <xdr:cNvCxnSpPr/>
      </xdr:nvCxnSpPr>
      <xdr:spPr>
        <a:xfrm flipV="1">
          <a:off x="20434300" y="1083411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5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5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5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60"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74693</xdr:rowOff>
    </xdr:from>
    <xdr:ext cx="469744" cy="259045"/>
    <xdr:sp macro="" textlink="">
      <xdr:nvSpPr>
        <xdr:cNvPr id="561" name="n_1mainValue【学校施設】&#10;一人当たり面積"/>
        <xdr:cNvSpPr txBox="1"/>
      </xdr:nvSpPr>
      <xdr:spPr>
        <a:xfrm>
          <a:off x="210757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77741</xdr:rowOff>
    </xdr:from>
    <xdr:ext cx="469744" cy="259045"/>
    <xdr:sp macro="" textlink="">
      <xdr:nvSpPr>
        <xdr:cNvPr id="562" name="n_2mainValue【学校施設】&#10;一人当たり面積"/>
        <xdr:cNvSpPr txBox="1"/>
      </xdr:nvSpPr>
      <xdr:spPr>
        <a:xfrm>
          <a:off x="20199427" y="1087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1" name="テキスト ボックス 59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1" name="テキスト ボックス 60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04" name="直線コネクタ 60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6" name="直線コネクタ 6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0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08" name="直線コネクタ 60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0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10" name="フローチャート: 判断 60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11" name="フローチャート: 判断 61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12" name="フローチャート: 判断 61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13" name="フローチャート: 判断 61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14" name="フローチャート: 判断 61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620" name="楕円 619"/>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31948</xdr:rowOff>
    </xdr:from>
    <xdr:ext cx="405111" cy="259045"/>
    <xdr:sp macro="" textlink="">
      <xdr:nvSpPr>
        <xdr:cNvPr id="621" name="【公民館】&#10;有形固定資産減価償却率該当値テキスト"/>
        <xdr:cNvSpPr txBox="1"/>
      </xdr:nvSpPr>
      <xdr:spPr>
        <a:xfrm>
          <a:off x="16357600" y="1786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22" name="楕円 621"/>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59871</xdr:rowOff>
    </xdr:to>
    <xdr:cxnSp macro="">
      <xdr:nvCxnSpPr>
        <xdr:cNvPr id="623" name="直線コネクタ 622"/>
        <xdr:cNvCxnSpPr/>
      </xdr:nvCxnSpPr>
      <xdr:spPr>
        <a:xfrm>
          <a:off x="15481300" y="180196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624" name="楕円 623"/>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106</xdr:row>
      <xdr:rowOff>128451</xdr:rowOff>
    </xdr:to>
    <xdr:cxnSp macro="">
      <xdr:nvCxnSpPr>
        <xdr:cNvPr id="625" name="直線コネクタ 624"/>
        <xdr:cNvCxnSpPr/>
      </xdr:nvCxnSpPr>
      <xdr:spPr>
        <a:xfrm flipV="1">
          <a:off x="14592300" y="18019668"/>
          <a:ext cx="8890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26"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27"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28"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29"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84745</xdr:rowOff>
    </xdr:from>
    <xdr:ext cx="405111" cy="259045"/>
    <xdr:sp macro="" textlink="">
      <xdr:nvSpPr>
        <xdr:cNvPr id="630" name="n_1main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631" name="n_2mainValue【公民館】&#10;有形固定資産減価償却率"/>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57" name="直線コネクタ 656"/>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8"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9" name="直線コネクタ 658"/>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60"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61" name="直線コネクタ 660"/>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62"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63" name="フローチャート: 判断 662"/>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64" name="フローチャート: 判断 66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65" name="フローチャート: 判断 664"/>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66" name="フローチャート: 判断 665"/>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67" name="フローチャート: 判断 666"/>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673" name="楕円 672"/>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674" name="【公民館】&#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75" name="楕円 674"/>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143148</xdr:rowOff>
    </xdr:to>
    <xdr:cxnSp macro="">
      <xdr:nvCxnSpPr>
        <xdr:cNvPr id="676" name="直線コネクタ 675"/>
        <xdr:cNvCxnSpPr/>
      </xdr:nvCxnSpPr>
      <xdr:spPr>
        <a:xfrm>
          <a:off x="21323300" y="1848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677" name="楕円 676"/>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139881</xdr:rowOff>
    </xdr:to>
    <xdr:cxnSp macro="">
      <xdr:nvCxnSpPr>
        <xdr:cNvPr id="678" name="直線コネクタ 677"/>
        <xdr:cNvCxnSpPr/>
      </xdr:nvCxnSpPr>
      <xdr:spPr>
        <a:xfrm>
          <a:off x="20434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67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8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8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68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83"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84"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各公共施設等は建設時期から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年近く経過しており、それぞれの有形固定資産減価償却率はほとんど類似団体平均値を上回っている。</a:t>
          </a:r>
          <a:endParaRPr lang="ja-JP" altLang="ja-JP" sz="1400">
            <a:effectLst/>
          </a:endParaRPr>
        </a:p>
        <a:p>
          <a:r>
            <a:rPr kumimoji="1" lang="ja-JP" altLang="ja-JP" sz="1100">
              <a:solidFill>
                <a:schemeClr val="dk1"/>
              </a:solidFill>
              <a:effectLst/>
              <a:latin typeface="+mn-lt"/>
              <a:ea typeface="+mn-ea"/>
              <a:cs typeface="+mn-cs"/>
            </a:rPr>
            <a:t>また一人当たりの面積・延長・有形固定資産額は、人口密度が高いため全体的に下回る結果となった。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に着目すると、令和元年度に「中央公民館改修事業」があり資産価値が増えたため、有形固定資産減価償却率が改善されている。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においては、建築後の経過年数が播磨中学校５</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年、播磨小学校４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年になるなど、全施設の平均が約３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年になり全体的に老朽化が進んでおり、有形固定資産減価償却率が類似団体平均値に比べ高い値となっている。</a:t>
          </a:r>
          <a:endParaRPr lang="ja-JP" altLang="ja-JP" sz="1400">
            <a:effectLst/>
          </a:endParaRPr>
        </a:p>
        <a:p>
          <a:r>
            <a:rPr kumimoji="1" lang="ja-JP" altLang="ja-JP" sz="1100">
              <a:solidFill>
                <a:schemeClr val="dk1"/>
              </a:solidFill>
              <a:effectLst/>
              <a:latin typeface="+mn-lt"/>
              <a:ea typeface="+mn-ea"/>
              <a:cs typeface="+mn-cs"/>
            </a:rPr>
            <a:t>しかし現在、更新時期を迎え、計画的に改修等工事を実施しているため、徐々に有形固定資産減価償却率は下がっていくと思われる。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4" name="楕円 73"/>
        <xdr:cNvSpPr/>
      </xdr:nvSpPr>
      <xdr:spPr>
        <a:xfrm>
          <a:off x="4584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5" name="【図書館】&#10;有形固定資産減価償却率該当値テキスト"/>
        <xdr:cNvSpPr txBox="1"/>
      </xdr:nvSpPr>
      <xdr:spPr>
        <a:xfrm>
          <a:off x="4673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xdr:cNvSpPr/>
      </xdr:nvSpPr>
      <xdr:spPr>
        <a:xfrm>
          <a:off x="3746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130084</xdr:rowOff>
    </xdr:to>
    <xdr:cxnSp macro="">
      <xdr:nvCxnSpPr>
        <xdr:cNvPr id="77" name="直線コネクタ 76"/>
        <xdr:cNvCxnSpPr/>
      </xdr:nvCxnSpPr>
      <xdr:spPr>
        <a:xfrm>
          <a:off x="3797300" y="67823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95794</xdr:rowOff>
    </xdr:to>
    <xdr:cxnSp macro="">
      <xdr:nvCxnSpPr>
        <xdr:cNvPr id="79" name="直線コネクタ 78"/>
        <xdr:cNvCxnSpPr/>
      </xdr:nvCxnSpPr>
      <xdr:spPr>
        <a:xfrm>
          <a:off x="2908300" y="674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0"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1"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3"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4" name="n_1mainValue【図書館】&#10;有形固定資産減価償却率"/>
        <xdr:cNvSpPr txBox="1"/>
      </xdr:nvSpPr>
      <xdr:spPr>
        <a:xfrm>
          <a:off x="3582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5" name="n_2mainValue【図書館】&#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9" name="直線コネクタ 108"/>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0"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1" name="直線コネクタ 110"/>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2"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3" name="直線コネクタ 112"/>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4"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5" name="フローチャート: 判断 11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7" name="フローチャート: 判断 116"/>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8" name="フローチャート: 判断 117"/>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9" name="フローチャート: 判断 118"/>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25" name="楕円 124"/>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26" name="【図書館】&#10;一人当たり面積該当値テキスト"/>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27" name="楕円 126"/>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28" name="直線コネクタ 127"/>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29" name="楕円 128"/>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30" name="直線コネクタ 129"/>
        <xdr:cNvCxnSpPr/>
      </xdr:nvCxnSpPr>
      <xdr:spPr>
        <a:xfrm>
          <a:off x="8750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35"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36"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2" name="直線コネクタ 161"/>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5"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6" name="直線コネクタ 165"/>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67"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68" name="フローチャート: 判断 167"/>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9" name="フローチャート: 判断 168"/>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0" name="フローチャート: 判断 16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1" name="フローチャート: 判断 170"/>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2" name="フローチャート: 判断 171"/>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163104</xdr:rowOff>
    </xdr:from>
    <xdr:to>
      <xdr:col>24</xdr:col>
      <xdr:colOff>114300</xdr:colOff>
      <xdr:row>63</xdr:row>
      <xdr:rowOff>93254</xdr:rowOff>
    </xdr:to>
    <xdr:sp macro="" textlink="">
      <xdr:nvSpPr>
        <xdr:cNvPr id="178" name="楕円 177"/>
        <xdr:cNvSpPr/>
      </xdr:nvSpPr>
      <xdr:spPr>
        <a:xfrm>
          <a:off x="45847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141531</xdr:rowOff>
    </xdr:from>
    <xdr:ext cx="405111" cy="259045"/>
    <xdr:sp macro="" textlink="">
      <xdr:nvSpPr>
        <xdr:cNvPr id="179" name="【体育館・プール】&#10;有形固定資産減価償却率該当値テキスト"/>
        <xdr:cNvSpPr txBox="1"/>
      </xdr:nvSpPr>
      <xdr:spPr>
        <a:xfrm>
          <a:off x="4673600"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180" name="楕円 179"/>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42454</xdr:rowOff>
    </xdr:to>
    <xdr:cxnSp macro="">
      <xdr:nvCxnSpPr>
        <xdr:cNvPr id="181" name="直線コネクタ 180"/>
        <xdr:cNvCxnSpPr/>
      </xdr:nvCxnSpPr>
      <xdr:spPr>
        <a:xfrm>
          <a:off x="3797300" y="108062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92891</xdr:rowOff>
    </xdr:from>
    <xdr:to>
      <xdr:col>15</xdr:col>
      <xdr:colOff>101600</xdr:colOff>
      <xdr:row>64</xdr:row>
      <xdr:rowOff>23041</xdr:rowOff>
    </xdr:to>
    <xdr:sp macro="" textlink="">
      <xdr:nvSpPr>
        <xdr:cNvPr id="182" name="楕円 181"/>
        <xdr:cNvSpPr/>
      </xdr:nvSpPr>
      <xdr:spPr>
        <a:xfrm>
          <a:off x="2857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143691</xdr:rowOff>
    </xdr:to>
    <xdr:cxnSp macro="">
      <xdr:nvCxnSpPr>
        <xdr:cNvPr id="183" name="直線コネクタ 182"/>
        <xdr:cNvCxnSpPr/>
      </xdr:nvCxnSpPr>
      <xdr:spPr>
        <a:xfrm flipV="1">
          <a:off x="2908300" y="10806249"/>
          <a:ext cx="889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84"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5"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86"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87"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188" name="n_1mainValue【体育館・プール】&#10;有形固定資産減価償却率"/>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14168</xdr:rowOff>
    </xdr:from>
    <xdr:ext cx="405111" cy="259045"/>
    <xdr:sp macro="" textlink="">
      <xdr:nvSpPr>
        <xdr:cNvPr id="189" name="n_2mainValue【体育館・プール】&#10;有形固定資産減価償却率"/>
        <xdr:cNvSpPr txBox="1"/>
      </xdr:nvSpPr>
      <xdr:spPr>
        <a:xfrm>
          <a:off x="270574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3" name="直線コネクタ 212"/>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16"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17" name="直線コネクタ 216"/>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18"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19" name="フローチャート: 判断 218"/>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0" name="フローチャート: 判断 219"/>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1" name="フローチャート: 判断 220"/>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2" name="フローチャート: 判断 221"/>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3" name="フローチャート: 判断 222"/>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29" name="楕円 228"/>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30"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231" name="楕円 230"/>
        <xdr:cNvSpPr/>
      </xdr:nvSpPr>
      <xdr:spPr>
        <a:xfrm>
          <a:off x="958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59055</xdr:rowOff>
    </xdr:from>
    <xdr:to>
      <xdr:col>55</xdr:col>
      <xdr:colOff>0</xdr:colOff>
      <xdr:row>63</xdr:row>
      <xdr:rowOff>60960</xdr:rowOff>
    </xdr:to>
    <xdr:cxnSp macro="">
      <xdr:nvCxnSpPr>
        <xdr:cNvPr id="232" name="直線コネクタ 231"/>
        <xdr:cNvCxnSpPr/>
      </xdr:nvCxnSpPr>
      <xdr:spPr>
        <a:xfrm>
          <a:off x="9639300" y="10860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33" name="楕円 232"/>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59055</xdr:rowOff>
    </xdr:from>
    <xdr:to>
      <xdr:col>50</xdr:col>
      <xdr:colOff>114300</xdr:colOff>
      <xdr:row>63</xdr:row>
      <xdr:rowOff>60960</xdr:rowOff>
    </xdr:to>
    <xdr:cxnSp macro="">
      <xdr:nvCxnSpPr>
        <xdr:cNvPr id="234" name="直線コネクタ 233"/>
        <xdr:cNvCxnSpPr/>
      </xdr:nvCxnSpPr>
      <xdr:spPr>
        <a:xfrm flipV="1">
          <a:off x="8750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35"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36"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7"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100982</xdr:rowOff>
    </xdr:from>
    <xdr:ext cx="469744" cy="259045"/>
    <xdr:sp macro="" textlink="">
      <xdr:nvSpPr>
        <xdr:cNvPr id="239" name="n_1mainValue【体育館・プール】&#10;一人当たり面積"/>
        <xdr:cNvSpPr txBox="1"/>
      </xdr:nvSpPr>
      <xdr:spPr>
        <a:xfrm>
          <a:off x="9391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40"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6" name="直線コネクタ 265"/>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9"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0" name="直線コネクタ 269"/>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71"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72" name="フローチャート: 判断 271"/>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73" name="フローチャート: 判断 272"/>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4" name="フローチャート: 判断 273"/>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5" name="フローチャート: 判断 274"/>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6" name="フローチャート: 判断 275"/>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82" name="楕円 281"/>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83" name="【福祉施設】&#10;有形固定資産減価償却率該当値テキスト"/>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84" name="楕円 283"/>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3811</xdr:rowOff>
    </xdr:to>
    <xdr:cxnSp macro="">
      <xdr:nvCxnSpPr>
        <xdr:cNvPr id="285" name="直線コネクタ 284"/>
        <xdr:cNvCxnSpPr/>
      </xdr:nvCxnSpPr>
      <xdr:spPr>
        <a:xfrm>
          <a:off x="3797300" y="1418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86" name="楕円 285"/>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129539</xdr:rowOff>
    </xdr:to>
    <xdr:cxnSp macro="">
      <xdr:nvCxnSpPr>
        <xdr:cNvPr id="287" name="直線コネクタ 286"/>
        <xdr:cNvCxnSpPr/>
      </xdr:nvCxnSpPr>
      <xdr:spPr>
        <a:xfrm>
          <a:off x="2908300" y="1415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288"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89"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90"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91"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292" name="n_1main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93" name="n_2main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15" name="直線コネクタ 31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7" name="直線コネクタ 31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1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19" name="直線コネクタ 31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2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21" name="フローチャート: 判断 32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22" name="フローチャート: 判断 32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23" name="フローチャート: 判断 32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24" name="フローチャート: 判断 32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25" name="フローチャート: 判断 32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31" name="楕円 330"/>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28464</xdr:rowOff>
    </xdr:from>
    <xdr:ext cx="469744" cy="259045"/>
    <xdr:sp macro="" textlink="">
      <xdr:nvSpPr>
        <xdr:cNvPr id="332" name="【福祉施設】&#10;一人当たり面積該当値テキスト"/>
        <xdr:cNvSpPr txBox="1"/>
      </xdr:nvSpPr>
      <xdr:spPr>
        <a:xfrm>
          <a:off x="10515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1015</xdr:rowOff>
    </xdr:from>
    <xdr:to>
      <xdr:col>50</xdr:col>
      <xdr:colOff>165100</xdr:colOff>
      <xdr:row>82</xdr:row>
      <xdr:rowOff>102615</xdr:rowOff>
    </xdr:to>
    <xdr:sp macro="" textlink="">
      <xdr:nvSpPr>
        <xdr:cNvPr id="333" name="楕円 332"/>
        <xdr:cNvSpPr/>
      </xdr:nvSpPr>
      <xdr:spPr>
        <a:xfrm>
          <a:off x="9588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51815</xdr:rowOff>
    </xdr:from>
    <xdr:to>
      <xdr:col>55</xdr:col>
      <xdr:colOff>0</xdr:colOff>
      <xdr:row>82</xdr:row>
      <xdr:rowOff>56387</xdr:rowOff>
    </xdr:to>
    <xdr:cxnSp macro="">
      <xdr:nvCxnSpPr>
        <xdr:cNvPr id="334" name="直線コネクタ 333"/>
        <xdr:cNvCxnSpPr/>
      </xdr:nvCxnSpPr>
      <xdr:spPr>
        <a:xfrm>
          <a:off x="9639300" y="14110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5587</xdr:rowOff>
    </xdr:from>
    <xdr:to>
      <xdr:col>46</xdr:col>
      <xdr:colOff>38100</xdr:colOff>
      <xdr:row>82</xdr:row>
      <xdr:rowOff>107187</xdr:rowOff>
    </xdr:to>
    <xdr:sp macro="" textlink="">
      <xdr:nvSpPr>
        <xdr:cNvPr id="335" name="楕円 334"/>
        <xdr:cNvSpPr/>
      </xdr:nvSpPr>
      <xdr:spPr>
        <a:xfrm>
          <a:off x="8699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51815</xdr:rowOff>
    </xdr:from>
    <xdr:to>
      <xdr:col>50</xdr:col>
      <xdr:colOff>114300</xdr:colOff>
      <xdr:row>82</xdr:row>
      <xdr:rowOff>56387</xdr:rowOff>
    </xdr:to>
    <xdr:cxnSp macro="">
      <xdr:nvCxnSpPr>
        <xdr:cNvPr id="336" name="直線コネクタ 335"/>
        <xdr:cNvCxnSpPr/>
      </xdr:nvCxnSpPr>
      <xdr:spPr>
        <a:xfrm flipV="1">
          <a:off x="8750300" y="1411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37"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38"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39"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40"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119142</xdr:rowOff>
    </xdr:from>
    <xdr:ext cx="469744" cy="259045"/>
    <xdr:sp macro="" textlink="">
      <xdr:nvSpPr>
        <xdr:cNvPr id="341" name="n_1mainValue【福祉施設】&#10;一人当たり面積"/>
        <xdr:cNvSpPr txBox="1"/>
      </xdr:nvSpPr>
      <xdr:spPr>
        <a:xfrm>
          <a:off x="93917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42" name="n_2mainValue【福祉施設】&#10;一人当たり面積"/>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84" name="直線コネクタ 383"/>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87"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88" name="直線コネクタ 387"/>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389"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90" name="フローチャート: 判断 389"/>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91" name="フローチャート: 判断 390"/>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92" name="フローチャート: 判断 391"/>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93" name="フローチャート: 判断 392"/>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94" name="フローチャート: 判断 393"/>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00" name="楕円 399"/>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01"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58057</xdr:rowOff>
    </xdr:from>
    <xdr:to>
      <xdr:col>81</xdr:col>
      <xdr:colOff>101600</xdr:colOff>
      <xdr:row>39</xdr:row>
      <xdr:rowOff>159657</xdr:rowOff>
    </xdr:to>
    <xdr:sp macro="" textlink="">
      <xdr:nvSpPr>
        <xdr:cNvPr id="402" name="楕円 401"/>
        <xdr:cNvSpPr/>
      </xdr:nvSpPr>
      <xdr:spPr>
        <a:xfrm>
          <a:off x="15430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108857</xdr:rowOff>
    </xdr:from>
    <xdr:to>
      <xdr:col>85</xdr:col>
      <xdr:colOff>127000</xdr:colOff>
      <xdr:row>39</xdr:row>
      <xdr:rowOff>162741</xdr:rowOff>
    </xdr:to>
    <xdr:cxnSp macro="">
      <xdr:nvCxnSpPr>
        <xdr:cNvPr id="403" name="直線コネクタ 402"/>
        <xdr:cNvCxnSpPr/>
      </xdr:nvCxnSpPr>
      <xdr:spPr>
        <a:xfrm>
          <a:off x="15481300" y="679540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04" name="楕円 403"/>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39</xdr:row>
      <xdr:rowOff>108857</xdr:rowOff>
    </xdr:to>
    <xdr:cxnSp macro="">
      <xdr:nvCxnSpPr>
        <xdr:cNvPr id="405" name="直線コネクタ 404"/>
        <xdr:cNvCxnSpPr/>
      </xdr:nvCxnSpPr>
      <xdr:spPr>
        <a:xfrm>
          <a:off x="14592300" y="67676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0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0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08"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0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150784</xdr:rowOff>
    </xdr:from>
    <xdr:ext cx="405111" cy="259045"/>
    <xdr:sp macro="" textlink="">
      <xdr:nvSpPr>
        <xdr:cNvPr id="410" name="n_1mainValue【一般廃棄物処理施設】&#10;有形固定資産減価償却率"/>
        <xdr:cNvSpPr txBox="1"/>
      </xdr:nvSpPr>
      <xdr:spPr>
        <a:xfrm>
          <a:off x="15266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11" name="n_2mainValue【一般廃棄物処理施設】&#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31" name="直線コネクタ 43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3" name="直線コネクタ 43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3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35" name="直線コネクタ 43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36"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37" name="フローチャート: 判断 43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38" name="フローチャート: 判断 43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39" name="フローチャート: 判断 43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40" name="フローチャート: 判断 43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41" name="フローチャート: 判断 44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75504</xdr:rowOff>
    </xdr:from>
    <xdr:to>
      <xdr:col>116</xdr:col>
      <xdr:colOff>114300</xdr:colOff>
      <xdr:row>38</xdr:row>
      <xdr:rowOff>5654</xdr:rowOff>
    </xdr:to>
    <xdr:sp macro="" textlink="">
      <xdr:nvSpPr>
        <xdr:cNvPr id="447" name="楕円 446"/>
        <xdr:cNvSpPr/>
      </xdr:nvSpPr>
      <xdr:spPr>
        <a:xfrm>
          <a:off x="221107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98381</xdr:rowOff>
    </xdr:from>
    <xdr:ext cx="599010" cy="259045"/>
    <xdr:sp macro="" textlink="">
      <xdr:nvSpPr>
        <xdr:cNvPr id="448" name="【一般廃棄物処理施設】&#10;一人当たり有形固定資産（償却資産）額該当値テキスト"/>
        <xdr:cNvSpPr txBox="1"/>
      </xdr:nvSpPr>
      <xdr:spPr>
        <a:xfrm>
          <a:off x="22199600" y="627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72286</xdr:rowOff>
    </xdr:from>
    <xdr:to>
      <xdr:col>112</xdr:col>
      <xdr:colOff>38100</xdr:colOff>
      <xdr:row>38</xdr:row>
      <xdr:rowOff>2436</xdr:rowOff>
    </xdr:to>
    <xdr:sp macro="" textlink="">
      <xdr:nvSpPr>
        <xdr:cNvPr id="449" name="楕円 448"/>
        <xdr:cNvSpPr/>
      </xdr:nvSpPr>
      <xdr:spPr>
        <a:xfrm>
          <a:off x="21272500" y="6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123086</xdr:rowOff>
    </xdr:from>
    <xdr:to>
      <xdr:col>116</xdr:col>
      <xdr:colOff>63500</xdr:colOff>
      <xdr:row>37</xdr:row>
      <xdr:rowOff>126304</xdr:rowOff>
    </xdr:to>
    <xdr:cxnSp macro="">
      <xdr:nvCxnSpPr>
        <xdr:cNvPr id="450" name="直線コネクタ 449"/>
        <xdr:cNvCxnSpPr/>
      </xdr:nvCxnSpPr>
      <xdr:spPr>
        <a:xfrm>
          <a:off x="21323300" y="6466736"/>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87671</xdr:rowOff>
    </xdr:from>
    <xdr:to>
      <xdr:col>107</xdr:col>
      <xdr:colOff>101600</xdr:colOff>
      <xdr:row>38</xdr:row>
      <xdr:rowOff>17821</xdr:rowOff>
    </xdr:to>
    <xdr:sp macro="" textlink="">
      <xdr:nvSpPr>
        <xdr:cNvPr id="451" name="楕円 450"/>
        <xdr:cNvSpPr/>
      </xdr:nvSpPr>
      <xdr:spPr>
        <a:xfrm>
          <a:off x="20383500" y="6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123086</xdr:rowOff>
    </xdr:from>
    <xdr:to>
      <xdr:col>111</xdr:col>
      <xdr:colOff>177800</xdr:colOff>
      <xdr:row>37</xdr:row>
      <xdr:rowOff>138471</xdr:rowOff>
    </xdr:to>
    <xdr:cxnSp macro="">
      <xdr:nvCxnSpPr>
        <xdr:cNvPr id="452" name="直線コネクタ 451"/>
        <xdr:cNvCxnSpPr/>
      </xdr:nvCxnSpPr>
      <xdr:spPr>
        <a:xfrm flipV="1">
          <a:off x="20434300" y="6466736"/>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53"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54"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55"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56"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18963</xdr:rowOff>
    </xdr:from>
    <xdr:ext cx="599010" cy="259045"/>
    <xdr:sp macro="" textlink="">
      <xdr:nvSpPr>
        <xdr:cNvPr id="457" name="n_1mainValue【一般廃棄物処理施設】&#10;一人当たり有形固定資産（償却資産）額"/>
        <xdr:cNvSpPr txBox="1"/>
      </xdr:nvSpPr>
      <xdr:spPr>
        <a:xfrm>
          <a:off x="21011095" y="619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34348</xdr:rowOff>
    </xdr:from>
    <xdr:ext cx="534377" cy="259045"/>
    <xdr:sp macro="" textlink="">
      <xdr:nvSpPr>
        <xdr:cNvPr id="458" name="n_2mainValue【一般廃棄物処理施設】&#10;一人当たり有形固定資産（償却資産）額"/>
        <xdr:cNvSpPr txBox="1"/>
      </xdr:nvSpPr>
      <xdr:spPr>
        <a:xfrm>
          <a:off x="20167111" y="62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00" name="直線コネクタ 49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2" name="直線コネクタ 50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0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04" name="直線コネクタ 50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05"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06" name="フローチャート: 判断 50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07" name="フローチャート: 判断 50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08" name="フローチャート: 判断 50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09" name="フローチャート: 判断 50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10" name="フローチャート: 判断 50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516" name="楕円 515"/>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517" name="【消防施設】&#10;有形固定資産減価償却率該当値テキスト"/>
        <xdr:cNvSpPr txBox="1"/>
      </xdr:nvSpPr>
      <xdr:spPr>
        <a:xfrm>
          <a:off x="16357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518" name="楕円 517"/>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114844</xdr:rowOff>
    </xdr:to>
    <xdr:cxnSp macro="">
      <xdr:nvCxnSpPr>
        <xdr:cNvPr id="519" name="直線コネクタ 518"/>
        <xdr:cNvCxnSpPr/>
      </xdr:nvCxnSpPr>
      <xdr:spPr>
        <a:xfrm>
          <a:off x="15481300" y="139696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520" name="楕円 519"/>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82187</xdr:rowOff>
    </xdr:to>
    <xdr:cxnSp macro="">
      <xdr:nvCxnSpPr>
        <xdr:cNvPr id="521" name="直線コネクタ 520"/>
        <xdr:cNvCxnSpPr/>
      </xdr:nvCxnSpPr>
      <xdr:spPr>
        <a:xfrm>
          <a:off x="14592300" y="1393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22"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23"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24"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25"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526" name="n_1mainValue【消防施設】&#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527"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8" name="直線コネクタ 5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9" name="テキスト ボックス 5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0" name="直線コネクタ 5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1" name="テキスト ボックス 5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2" name="直線コネクタ 5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3" name="テキスト ボックス 5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4" name="直線コネクタ 5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5" name="テキスト ボックス 5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49" name="直線コネクタ 54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5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51" name="直線コネクタ 55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5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53" name="直線コネクタ 55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554"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55" name="フローチャート: 判断 55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56" name="フローチャート: 判断 55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57" name="フローチャート: 判断 55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58" name="フローチャート: 判断 55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59" name="フローチャート: 判断 55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565" name="楕円 564"/>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566"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567" name="楕円 566"/>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104394</xdr:rowOff>
    </xdr:to>
    <xdr:cxnSp macro="">
      <xdr:nvCxnSpPr>
        <xdr:cNvPr id="568" name="直線コネクタ 567"/>
        <xdr:cNvCxnSpPr/>
      </xdr:nvCxnSpPr>
      <xdr:spPr>
        <a:xfrm>
          <a:off x="21323300" y="1467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569" name="楕円 568"/>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570" name="直線コネクタ 569"/>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571"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72"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573"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574"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575"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576"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7" name="テキスト ボックス 58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9" name="テキスト ボックス 58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7" name="テキスト ボックス 59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0" name="直線コネクタ 59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2" name="直線コネクタ 60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4" name="直線コネクタ 60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05"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06" name="フローチャート: 判断 60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07" name="フローチャート: 判断 60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08" name="フローチャート: 判断 60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09" name="フローチャート: 判断 60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10" name="フローチャート: 判断 60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27939</xdr:rowOff>
    </xdr:from>
    <xdr:to>
      <xdr:col>85</xdr:col>
      <xdr:colOff>177800</xdr:colOff>
      <xdr:row>105</xdr:row>
      <xdr:rowOff>129539</xdr:rowOff>
    </xdr:to>
    <xdr:sp macro="" textlink="">
      <xdr:nvSpPr>
        <xdr:cNvPr id="616" name="楕円 615"/>
        <xdr:cNvSpPr/>
      </xdr:nvSpPr>
      <xdr:spPr>
        <a:xfrm>
          <a:off x="162687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6366</xdr:rowOff>
    </xdr:from>
    <xdr:ext cx="405111" cy="259045"/>
    <xdr:sp macro="" textlink="">
      <xdr:nvSpPr>
        <xdr:cNvPr id="617" name="【庁舎】&#10;有形固定資産減価償却率該当値テキスト"/>
        <xdr:cNvSpPr txBox="1"/>
      </xdr:nvSpPr>
      <xdr:spPr>
        <a:xfrm>
          <a:off x="16357600"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156211</xdr:rowOff>
    </xdr:from>
    <xdr:to>
      <xdr:col>81</xdr:col>
      <xdr:colOff>101600</xdr:colOff>
      <xdr:row>105</xdr:row>
      <xdr:rowOff>86361</xdr:rowOff>
    </xdr:to>
    <xdr:sp macro="" textlink="">
      <xdr:nvSpPr>
        <xdr:cNvPr id="618" name="楕円 617"/>
        <xdr:cNvSpPr/>
      </xdr:nvSpPr>
      <xdr:spPr>
        <a:xfrm>
          <a:off x="15430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35561</xdr:rowOff>
    </xdr:from>
    <xdr:to>
      <xdr:col>85</xdr:col>
      <xdr:colOff>127000</xdr:colOff>
      <xdr:row>105</xdr:row>
      <xdr:rowOff>78739</xdr:rowOff>
    </xdr:to>
    <xdr:cxnSp macro="">
      <xdr:nvCxnSpPr>
        <xdr:cNvPr id="619" name="直線コネクタ 618"/>
        <xdr:cNvCxnSpPr/>
      </xdr:nvCxnSpPr>
      <xdr:spPr>
        <a:xfrm>
          <a:off x="15481300" y="18037811"/>
          <a:ext cx="8382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110489</xdr:rowOff>
    </xdr:from>
    <xdr:to>
      <xdr:col>76</xdr:col>
      <xdr:colOff>165100</xdr:colOff>
      <xdr:row>105</xdr:row>
      <xdr:rowOff>40639</xdr:rowOff>
    </xdr:to>
    <xdr:sp macro="" textlink="">
      <xdr:nvSpPr>
        <xdr:cNvPr id="620" name="楕円 619"/>
        <xdr:cNvSpPr/>
      </xdr:nvSpPr>
      <xdr:spPr>
        <a:xfrm>
          <a:off x="14541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161289</xdr:rowOff>
    </xdr:from>
    <xdr:to>
      <xdr:col>81</xdr:col>
      <xdr:colOff>50800</xdr:colOff>
      <xdr:row>105</xdr:row>
      <xdr:rowOff>35561</xdr:rowOff>
    </xdr:to>
    <xdr:cxnSp macro="">
      <xdr:nvCxnSpPr>
        <xdr:cNvPr id="621" name="直線コネクタ 620"/>
        <xdr:cNvCxnSpPr/>
      </xdr:nvCxnSpPr>
      <xdr:spPr>
        <a:xfrm>
          <a:off x="14592300" y="17992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2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2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2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2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77488</xdr:rowOff>
    </xdr:from>
    <xdr:ext cx="405111" cy="259045"/>
    <xdr:sp macro="" textlink="">
      <xdr:nvSpPr>
        <xdr:cNvPr id="626" name="n_1mainValue【庁舎】&#10;有形固定資産減価償却率"/>
        <xdr:cNvSpPr txBox="1"/>
      </xdr:nvSpPr>
      <xdr:spPr>
        <a:xfrm>
          <a:off x="152660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31766</xdr:rowOff>
    </xdr:from>
    <xdr:ext cx="405111" cy="259045"/>
    <xdr:sp macro="" textlink="">
      <xdr:nvSpPr>
        <xdr:cNvPr id="627" name="n_2mainValue【庁舎】&#10;有形固定資産減価償却率"/>
        <xdr:cNvSpPr txBox="1"/>
      </xdr:nvSpPr>
      <xdr:spPr>
        <a:xfrm>
          <a:off x="143897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54" name="直線コネクタ 65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5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56" name="直線コネクタ 65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58" name="直線コネクタ 65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65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60" name="フローチャート: 判断 65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61" name="フローチャート: 判断 66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62" name="フローチャート: 判断 66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63" name="フローチャート: 判断 66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64" name="フローチャート: 判断 66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670" name="楕円 669"/>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671" name="【庁舎】&#10;一人当たり面積該当値テキスト"/>
        <xdr:cNvSpPr txBox="1"/>
      </xdr:nvSpPr>
      <xdr:spPr>
        <a:xfrm>
          <a:off x="22199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672" name="楕円 671"/>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54973</xdr:rowOff>
    </xdr:to>
    <xdr:cxnSp macro="">
      <xdr:nvCxnSpPr>
        <xdr:cNvPr id="673" name="直線コネクタ 672"/>
        <xdr:cNvCxnSpPr/>
      </xdr:nvCxnSpPr>
      <xdr:spPr>
        <a:xfrm>
          <a:off x="21323300" y="1839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674" name="楕円 673"/>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675" name="直線コネクタ 674"/>
        <xdr:cNvCxnSpPr/>
      </xdr:nvCxnSpPr>
      <xdr:spPr>
        <a:xfrm flipV="1">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7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77"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78"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7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680"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681" name="n_2mainValue【庁舎】&#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各公共施設等は建設時期から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年近く経過し、それぞれの有形固定資産減価償却率はほとんど類似団体平均値を上回っている。</a:t>
          </a:r>
          <a:endParaRPr lang="ja-JP" altLang="ja-JP" sz="1400">
            <a:effectLst/>
          </a:endParaRPr>
        </a:p>
        <a:p>
          <a:r>
            <a:rPr kumimoji="1" lang="ja-JP" altLang="ja-JP" sz="1100">
              <a:solidFill>
                <a:schemeClr val="dk1"/>
              </a:solidFill>
              <a:effectLst/>
              <a:latin typeface="+mn-lt"/>
              <a:ea typeface="+mn-ea"/>
              <a:cs typeface="+mn-cs"/>
            </a:rPr>
            <a:t>また一人当たりの面積・延長・有形固定資産額は、人口密度が高いため全体的に下回る結果となった。</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庁舎</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に着目すると、第１庁舎が当初建築から４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年経過しており、有形固定資産減価償却率が類似団体平均値を上回っている。</a:t>
          </a:r>
          <a:endParaRPr lang="ja-JP" altLang="ja-JP" sz="1400">
            <a:effectLst/>
          </a:endParaRPr>
        </a:p>
        <a:p>
          <a:r>
            <a:rPr lang="ja-JP" altLang="ja-JP" sz="1100">
              <a:solidFill>
                <a:schemeClr val="dk1"/>
              </a:solidFill>
              <a:effectLst/>
              <a:latin typeface="+mn-lt"/>
              <a:ea typeface="+mn-ea"/>
              <a:cs typeface="+mn-cs"/>
            </a:rPr>
            <a:t>庁舎については、災害時にも機能を維持できるよう適切な点検・保守・修繕を行い維持管理に努め、計画的な長寿命化対策を実施し、将来の更新に備えた検討も行っていく。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町の面積の</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年度以降ほぼ横ばいとなっている。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今後も歳出削減、町税の徴収率の向上等に努め、財政基盤の強化を図っていく。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令和</a:t>
          </a:r>
          <a:r>
            <a:rPr kumimoji="1" lang="en-US" altLang="ja-JP" sz="1050" b="0" i="0" u="none" strike="noStrike" kern="0" cap="none" spc="0" normalizeH="0" baseline="0" noProof="0">
              <a:ln>
                <a:noFill/>
              </a:ln>
              <a:solidFill>
                <a:prstClr val="black"/>
              </a:solidFill>
              <a:effectLst/>
              <a:uLnTx/>
              <a:uFillTx/>
              <a:latin typeface="+mn-lt"/>
              <a:ea typeface="+mn-ea"/>
              <a:cs typeface="+mn-cs"/>
            </a:rPr>
            <a:t>2</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年度は地方消費税交付金、普通交付税の増加により経常一般財源等の合計が令和元年度に比べ、</a:t>
          </a:r>
          <a:r>
            <a:rPr kumimoji="1" lang="en-US" altLang="ja-JP" sz="1050" b="0" i="0" u="none" strike="noStrike" kern="0" cap="none" spc="0" normalizeH="0" baseline="0" noProof="0">
              <a:ln>
                <a:noFill/>
              </a:ln>
              <a:solidFill>
                <a:prstClr val="black"/>
              </a:solidFill>
              <a:effectLst/>
              <a:uLnTx/>
              <a:uFillTx/>
              <a:latin typeface="+mn-lt"/>
              <a:ea typeface="+mn-ea"/>
              <a:cs typeface="+mn-cs"/>
            </a:rPr>
            <a:t>2.0</a:t>
          </a:r>
          <a:r>
            <a:rPr kumimoji="1" lang="ja-JP" altLang="en-US" sz="1050" b="0" i="0" u="none" strike="noStrike" kern="0" cap="none" spc="0" normalizeH="0" baseline="0" noProof="0">
              <a:ln>
                <a:noFill/>
              </a:ln>
              <a:solidFill>
                <a:prstClr val="black"/>
              </a:solidFill>
              <a:effectLst/>
              <a:uLnTx/>
              <a:uFillTx/>
              <a:latin typeface="+mn-lt"/>
              <a:ea typeface="+mn-ea"/>
              <a:cs typeface="+mn-cs"/>
            </a:rPr>
            <a:t>億円増加した。その一方、経常的経費は人件費が大きく増加したが、物件費・扶助費が減少し、前年度に比べ</a:t>
          </a:r>
          <a:r>
            <a:rPr kumimoji="1" lang="en-US" altLang="ja-JP" sz="1050" b="0" i="0" u="none" strike="noStrike" kern="0" cap="none" spc="0" normalizeH="0" baseline="0" noProof="0">
              <a:ln>
                <a:noFill/>
              </a:ln>
              <a:solidFill>
                <a:prstClr val="black"/>
              </a:solidFill>
              <a:effectLst/>
              <a:uLnTx/>
              <a:uFillTx/>
              <a:latin typeface="+mn-lt"/>
              <a:ea typeface="+mn-ea"/>
              <a:cs typeface="+mn-cs"/>
            </a:rPr>
            <a:t>0.3</a:t>
          </a:r>
          <a:r>
            <a:rPr kumimoji="1" lang="ja-JP" altLang="en-US" sz="1050" b="0" i="0" u="none" strike="noStrike" kern="0" cap="none" spc="0" normalizeH="0" baseline="0" noProof="0">
              <a:ln>
                <a:noFill/>
              </a:ln>
              <a:solidFill>
                <a:prstClr val="black"/>
              </a:solidFill>
              <a:effectLst/>
              <a:uLnTx/>
              <a:uFillTx/>
              <a:latin typeface="+mn-lt"/>
              <a:ea typeface="+mn-ea"/>
              <a:cs typeface="+mn-cs"/>
            </a:rPr>
            <a:t>億円の増加となった。その結果、経常的経費以上に</a:t>
          </a:r>
          <a:r>
            <a:rPr kumimoji="1" lang="ja-JP" altLang="ja-JP" sz="1100" b="0" i="0" baseline="0">
              <a:solidFill>
                <a:schemeClr val="dk1"/>
              </a:solidFill>
              <a:effectLst/>
              <a:latin typeface="+mn-lt"/>
              <a:ea typeface="+mn-ea"/>
              <a:cs typeface="+mn-cs"/>
            </a:rPr>
            <a:t>経常一般財源</a:t>
          </a:r>
          <a:r>
            <a:rPr kumimoji="1" lang="ja-JP" altLang="en-US" sz="1050" b="0" i="0" u="none" strike="noStrike" kern="0" cap="none" spc="0" normalizeH="0" baseline="0" noProof="0">
              <a:ln>
                <a:noFill/>
              </a:ln>
              <a:solidFill>
                <a:prstClr val="black"/>
              </a:solidFill>
              <a:effectLst/>
              <a:uLnTx/>
              <a:uFillTx/>
              <a:latin typeface="+mn-lt"/>
              <a:ea typeface="+mn-ea"/>
              <a:cs typeface="+mn-cs"/>
            </a:rPr>
            <a:t>が増加し、経常収支比率は</a:t>
          </a:r>
          <a:r>
            <a:rPr kumimoji="1" lang="en-US" altLang="ja-JP" sz="1050" b="0" i="0" u="none" strike="noStrike" kern="0" cap="none" spc="0" normalizeH="0" baseline="0" noProof="0">
              <a:ln>
                <a:noFill/>
              </a:ln>
              <a:solidFill>
                <a:prstClr val="black"/>
              </a:solidFill>
              <a:effectLst/>
              <a:uLnTx/>
              <a:uFillTx/>
              <a:latin typeface="+mn-lt"/>
              <a:ea typeface="+mn-ea"/>
              <a:cs typeface="+mn-cs"/>
            </a:rPr>
            <a:t>2.6</a:t>
          </a:r>
          <a:r>
            <a:rPr kumimoji="1" lang="ja-JP" altLang="en-US" sz="1050" b="0" i="0" u="none" strike="noStrike" kern="0" cap="none" spc="0" normalizeH="0" baseline="0" noProof="0">
              <a:ln>
                <a:noFill/>
              </a:ln>
              <a:solidFill>
                <a:prstClr val="black"/>
              </a:solidFill>
              <a:effectLst/>
              <a:uLnTx/>
              <a:uFillTx/>
              <a:latin typeface="+mn-lt"/>
              <a:ea typeface="+mn-ea"/>
              <a:cs typeface="+mn-cs"/>
            </a:rPr>
            <a:t>％改善している。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a:t>
          </a:r>
          <a:r>
            <a:rPr kumimoji="1" lang="ja-JP" altLang="en-US" sz="1050" b="0" i="0" u="none" strike="noStrike" kern="0" cap="none" spc="0" normalizeH="0" baseline="0" noProof="0">
              <a:ln>
                <a:noFill/>
              </a:ln>
              <a:solidFill>
                <a:prstClr val="black"/>
              </a:solidFill>
              <a:effectLst/>
              <a:uLnTx/>
              <a:uFillTx/>
              <a:latin typeface="+mn-lt"/>
              <a:ea typeface="+mn-ea"/>
              <a:cs typeface="+mn-cs"/>
            </a:rPr>
            <a:t>も人件費の増加や</a:t>
          </a:r>
          <a:r>
            <a:rPr kumimoji="1" lang="ja-JP" altLang="ja-JP" sz="1050" b="0" i="0" u="none" strike="noStrike" kern="0" cap="none" spc="0" normalizeH="0" baseline="0" noProof="0">
              <a:ln>
                <a:noFill/>
              </a:ln>
              <a:solidFill>
                <a:prstClr val="black"/>
              </a:solidFill>
              <a:effectLst/>
              <a:uLnTx/>
              <a:uFillTx/>
              <a:latin typeface="+mn-lt"/>
              <a:ea typeface="+mn-ea"/>
              <a:cs typeface="+mn-cs"/>
            </a:rPr>
            <a:t>少子・高齢化の進展に伴</a:t>
          </a:r>
          <a:r>
            <a:rPr kumimoji="1" lang="ja-JP" altLang="en-US" sz="1050" b="0" i="0" u="none" strike="noStrike" kern="0" cap="none" spc="0" normalizeH="0" baseline="0" noProof="0">
              <a:ln>
                <a:noFill/>
              </a:ln>
              <a:solidFill>
                <a:prstClr val="black"/>
              </a:solidFill>
              <a:effectLst/>
              <a:uLnTx/>
              <a:uFillTx/>
              <a:latin typeface="+mn-lt"/>
              <a:ea typeface="+mn-ea"/>
              <a:cs typeface="+mn-cs"/>
            </a:rPr>
            <a:t>った</a:t>
          </a:r>
          <a:r>
            <a:rPr kumimoji="1" lang="ja-JP" altLang="ja-JP" sz="1050" b="0" i="0" u="none" strike="noStrike" kern="0" cap="none" spc="0" normalizeH="0" baseline="0" noProof="0">
              <a:ln>
                <a:noFill/>
              </a:ln>
              <a:solidFill>
                <a:prstClr val="black"/>
              </a:solidFill>
              <a:effectLst/>
              <a:uLnTx/>
              <a:uFillTx/>
              <a:latin typeface="+mn-lt"/>
              <a:ea typeface="+mn-ea"/>
              <a:cs typeface="+mn-cs"/>
            </a:rPr>
            <a:t>扶助費や特別会計への繰出金の負担</a:t>
          </a:r>
          <a:r>
            <a:rPr kumimoji="1" lang="ja-JP" altLang="en-US" sz="1050" b="0" i="0" u="none" strike="noStrike" kern="0" cap="none" spc="0" normalizeH="0" baseline="0" noProof="0">
              <a:ln>
                <a:noFill/>
              </a:ln>
              <a:solidFill>
                <a:prstClr val="black"/>
              </a:solidFill>
              <a:effectLst/>
              <a:uLnTx/>
              <a:uFillTx/>
              <a:latin typeface="+mn-lt"/>
              <a:ea typeface="+mn-ea"/>
              <a:cs typeface="+mn-cs"/>
            </a:rPr>
            <a:t>増加が見込まれるが、</a:t>
          </a:r>
          <a:r>
            <a:rPr kumimoji="1" lang="ja-JP" altLang="ja-JP" sz="1050" b="0" i="0" u="none" strike="noStrike" kern="0" cap="none" spc="0" normalizeH="0" baseline="0" noProof="0">
              <a:ln>
                <a:noFill/>
              </a:ln>
              <a:solidFill>
                <a:prstClr val="black"/>
              </a:solidFill>
              <a:effectLst/>
              <a:uLnTx/>
              <a:uFillTx/>
              <a:latin typeface="+mn-lt"/>
              <a:ea typeface="+mn-ea"/>
              <a:cs typeface="+mn-cs"/>
            </a:rPr>
            <a:t>単独扶助費や補助等、公共施設の管理体制等の見直しにより、経常経費の削減に努める。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105728</xdr:rowOff>
    </xdr:to>
    <xdr:cxnSp macro="">
      <xdr:nvCxnSpPr>
        <xdr:cNvPr id="128" name="直線コネクタ 127"/>
        <xdr:cNvCxnSpPr/>
      </xdr:nvCxnSpPr>
      <xdr:spPr>
        <a:xfrm flipV="1">
          <a:off x="4114800" y="10921682"/>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105728</xdr:rowOff>
    </xdr:to>
    <xdr:cxnSp macro="">
      <xdr:nvCxnSpPr>
        <xdr:cNvPr id="131" name="直線コネクタ 130"/>
        <xdr:cNvCxnSpPr/>
      </xdr:nvCxnSpPr>
      <xdr:spPr>
        <a:xfrm>
          <a:off x="3225800" y="1099407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21272</xdr:rowOff>
    </xdr:to>
    <xdr:cxnSp macro="">
      <xdr:nvCxnSpPr>
        <xdr:cNvPr id="134" name="直線コネクタ 133"/>
        <xdr:cNvCxnSpPr/>
      </xdr:nvCxnSpPr>
      <xdr:spPr>
        <a:xfrm>
          <a:off x="2336800" y="1081309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65</xdr:row>
      <xdr:rowOff>42863</xdr:rowOff>
    </xdr:to>
    <xdr:cxnSp macro="">
      <xdr:nvCxnSpPr>
        <xdr:cNvPr id="137" name="直線コネクタ 136"/>
        <xdr:cNvCxnSpPr/>
      </xdr:nvCxnSpPr>
      <xdr:spPr>
        <a:xfrm flipV="1">
          <a:off x="1447800" y="10813097"/>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5" name="楕円 154"/>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6" name="テキスト ボックス 155"/>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54308</xdr:rowOff>
    </xdr:from>
    <xdr:to>
      <xdr:col>23</xdr:col>
      <xdr:colOff>133350</xdr:colOff>
      <xdr:row>81</xdr:row>
      <xdr:rowOff>103487</xdr:rowOff>
    </xdr:to>
    <xdr:cxnSp macro="">
      <xdr:nvCxnSpPr>
        <xdr:cNvPr id="193" name="直線コネクタ 192"/>
        <xdr:cNvCxnSpPr/>
      </xdr:nvCxnSpPr>
      <xdr:spPr>
        <a:xfrm>
          <a:off x="4114800" y="13941758"/>
          <a:ext cx="838200" cy="4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141568</xdr:rowOff>
    </xdr:from>
    <xdr:to>
      <xdr:col>19</xdr:col>
      <xdr:colOff>133350</xdr:colOff>
      <xdr:row>81</xdr:row>
      <xdr:rowOff>54308</xdr:rowOff>
    </xdr:to>
    <xdr:cxnSp macro="">
      <xdr:nvCxnSpPr>
        <xdr:cNvPr id="196" name="直線コネクタ 195"/>
        <xdr:cNvCxnSpPr/>
      </xdr:nvCxnSpPr>
      <xdr:spPr>
        <a:xfrm>
          <a:off x="3225800" y="13857568"/>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89781</xdr:rowOff>
    </xdr:from>
    <xdr:to>
      <xdr:col>15</xdr:col>
      <xdr:colOff>82550</xdr:colOff>
      <xdr:row>80</xdr:row>
      <xdr:rowOff>141568</xdr:rowOff>
    </xdr:to>
    <xdr:cxnSp macro="">
      <xdr:nvCxnSpPr>
        <xdr:cNvPr id="199" name="直線コネクタ 198"/>
        <xdr:cNvCxnSpPr/>
      </xdr:nvCxnSpPr>
      <xdr:spPr>
        <a:xfrm>
          <a:off x="2336800" y="13805781"/>
          <a:ext cx="889000" cy="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78290</xdr:rowOff>
    </xdr:from>
    <xdr:to>
      <xdr:col>11</xdr:col>
      <xdr:colOff>31750</xdr:colOff>
      <xdr:row>80</xdr:row>
      <xdr:rowOff>89781</xdr:rowOff>
    </xdr:to>
    <xdr:cxnSp macro="">
      <xdr:nvCxnSpPr>
        <xdr:cNvPr id="202" name="直線コネクタ 201"/>
        <xdr:cNvCxnSpPr/>
      </xdr:nvCxnSpPr>
      <xdr:spPr>
        <a:xfrm>
          <a:off x="1447800" y="137942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52687</xdr:rowOff>
    </xdr:from>
    <xdr:to>
      <xdr:col>23</xdr:col>
      <xdr:colOff>184150</xdr:colOff>
      <xdr:row>81</xdr:row>
      <xdr:rowOff>154287</xdr:rowOff>
    </xdr:to>
    <xdr:sp macro="" textlink="">
      <xdr:nvSpPr>
        <xdr:cNvPr id="212" name="楕円 211"/>
        <xdr:cNvSpPr/>
      </xdr:nvSpPr>
      <xdr:spPr>
        <a:xfrm>
          <a:off x="4902200" y="139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69214</xdr:rowOff>
    </xdr:from>
    <xdr:ext cx="762000" cy="259045"/>
    <xdr:sp macro="" textlink="">
      <xdr:nvSpPr>
        <xdr:cNvPr id="213" name="人件費・物件費等の状況該当値テキスト"/>
        <xdr:cNvSpPr txBox="1"/>
      </xdr:nvSpPr>
      <xdr:spPr>
        <a:xfrm>
          <a:off x="5041900" y="1378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3508</xdr:rowOff>
    </xdr:from>
    <xdr:to>
      <xdr:col>19</xdr:col>
      <xdr:colOff>184150</xdr:colOff>
      <xdr:row>81</xdr:row>
      <xdr:rowOff>105108</xdr:rowOff>
    </xdr:to>
    <xdr:sp macro="" textlink="">
      <xdr:nvSpPr>
        <xdr:cNvPr id="214" name="楕円 213"/>
        <xdr:cNvSpPr/>
      </xdr:nvSpPr>
      <xdr:spPr>
        <a:xfrm>
          <a:off x="4064000" y="13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115285</xdr:rowOff>
    </xdr:from>
    <xdr:ext cx="736600" cy="259045"/>
    <xdr:sp macro="" textlink="">
      <xdr:nvSpPr>
        <xdr:cNvPr id="215" name="テキスト ボックス 214"/>
        <xdr:cNvSpPr txBox="1"/>
      </xdr:nvSpPr>
      <xdr:spPr>
        <a:xfrm>
          <a:off x="3733800" y="1365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90768</xdr:rowOff>
    </xdr:from>
    <xdr:to>
      <xdr:col>15</xdr:col>
      <xdr:colOff>133350</xdr:colOff>
      <xdr:row>81</xdr:row>
      <xdr:rowOff>20918</xdr:rowOff>
    </xdr:to>
    <xdr:sp macro="" textlink="">
      <xdr:nvSpPr>
        <xdr:cNvPr id="216" name="楕円 215"/>
        <xdr:cNvSpPr/>
      </xdr:nvSpPr>
      <xdr:spPr>
        <a:xfrm>
          <a:off x="3175000" y="138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31095</xdr:rowOff>
    </xdr:from>
    <xdr:ext cx="762000" cy="259045"/>
    <xdr:sp macro="" textlink="">
      <xdr:nvSpPr>
        <xdr:cNvPr id="217" name="テキスト ボックス 216"/>
        <xdr:cNvSpPr txBox="1"/>
      </xdr:nvSpPr>
      <xdr:spPr>
        <a:xfrm>
          <a:off x="2844800" y="135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38981</xdr:rowOff>
    </xdr:from>
    <xdr:to>
      <xdr:col>11</xdr:col>
      <xdr:colOff>82550</xdr:colOff>
      <xdr:row>80</xdr:row>
      <xdr:rowOff>140581</xdr:rowOff>
    </xdr:to>
    <xdr:sp macro="" textlink="">
      <xdr:nvSpPr>
        <xdr:cNvPr id="218" name="楕円 217"/>
        <xdr:cNvSpPr/>
      </xdr:nvSpPr>
      <xdr:spPr>
        <a:xfrm>
          <a:off x="2286000" y="137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150758</xdr:rowOff>
    </xdr:from>
    <xdr:ext cx="762000" cy="259045"/>
    <xdr:sp macro="" textlink="">
      <xdr:nvSpPr>
        <xdr:cNvPr id="219" name="テキスト ボックス 218"/>
        <xdr:cNvSpPr txBox="1"/>
      </xdr:nvSpPr>
      <xdr:spPr>
        <a:xfrm>
          <a:off x="1955800" y="1352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27490</xdr:rowOff>
    </xdr:from>
    <xdr:to>
      <xdr:col>7</xdr:col>
      <xdr:colOff>31750</xdr:colOff>
      <xdr:row>80</xdr:row>
      <xdr:rowOff>129090</xdr:rowOff>
    </xdr:to>
    <xdr:sp macro="" textlink="">
      <xdr:nvSpPr>
        <xdr:cNvPr id="220" name="楕円 219"/>
        <xdr:cNvSpPr/>
      </xdr:nvSpPr>
      <xdr:spPr>
        <a:xfrm>
          <a:off x="1397000" y="137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139267</xdr:rowOff>
    </xdr:from>
    <xdr:ext cx="762000" cy="259045"/>
    <xdr:sp macro="" textlink="">
      <xdr:nvSpPr>
        <xdr:cNvPr id="221" name="テキスト ボックス 220"/>
        <xdr:cNvSpPr txBox="1"/>
      </xdr:nvSpPr>
      <xdr:spPr>
        <a:xfrm>
          <a:off x="1066800" y="135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年度以降においては、概ね微増減が続いている。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また、類似団体平均を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102507</xdr:rowOff>
    </xdr:to>
    <xdr:cxnSp macro="">
      <xdr:nvCxnSpPr>
        <xdr:cNvPr id="257" name="直線コネクタ 256"/>
        <xdr:cNvCxnSpPr/>
      </xdr:nvCxnSpPr>
      <xdr:spPr>
        <a:xfrm flipV="1">
          <a:off x="16179800" y="149669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60" name="直線コネクタ 259"/>
        <xdr:cNvCxnSpPr/>
      </xdr:nvCxnSpPr>
      <xdr:spPr>
        <a:xfrm flipV="1">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0</xdr:rowOff>
    </xdr:to>
    <xdr:cxnSp macro="">
      <xdr:nvCxnSpPr>
        <xdr:cNvPr id="263" name="直線コネクタ 262"/>
        <xdr:cNvCxnSpPr/>
      </xdr:nvCxnSpPr>
      <xdr:spPr>
        <a:xfrm>
          <a:off x="14401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66" name="直線コネクタ 265"/>
        <xdr:cNvCxnSpPr/>
      </xdr:nvCxnSpPr>
      <xdr:spPr>
        <a:xfrm>
          <a:off x="13512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2" name="楕円 281"/>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3" name="テキスト ボックス 282"/>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123553</xdr:rowOff>
    </xdr:from>
    <xdr:to>
      <xdr:col>81</xdr:col>
      <xdr:colOff>44450</xdr:colOff>
      <xdr:row>58</xdr:row>
      <xdr:rowOff>168366</xdr:rowOff>
    </xdr:to>
    <xdr:cxnSp macro="">
      <xdr:nvCxnSpPr>
        <xdr:cNvPr id="322" name="直線コネクタ 321"/>
        <xdr:cNvCxnSpPr/>
      </xdr:nvCxnSpPr>
      <xdr:spPr>
        <a:xfrm>
          <a:off x="16179800" y="1006765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45992</xdr:rowOff>
    </xdr:from>
    <xdr:to>
      <xdr:col>77</xdr:col>
      <xdr:colOff>44450</xdr:colOff>
      <xdr:row>58</xdr:row>
      <xdr:rowOff>123553</xdr:rowOff>
    </xdr:to>
    <xdr:cxnSp macro="">
      <xdr:nvCxnSpPr>
        <xdr:cNvPr id="325" name="直線コネクタ 324"/>
        <xdr:cNvCxnSpPr/>
      </xdr:nvCxnSpPr>
      <xdr:spPr>
        <a:xfrm>
          <a:off x="15290800" y="999009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45992</xdr:rowOff>
    </xdr:from>
    <xdr:to>
      <xdr:col>72</xdr:col>
      <xdr:colOff>203200</xdr:colOff>
      <xdr:row>58</xdr:row>
      <xdr:rowOff>61504</xdr:rowOff>
    </xdr:to>
    <xdr:cxnSp macro="">
      <xdr:nvCxnSpPr>
        <xdr:cNvPr id="328" name="直線コネクタ 327"/>
        <xdr:cNvCxnSpPr/>
      </xdr:nvCxnSpPr>
      <xdr:spPr>
        <a:xfrm flipV="1">
          <a:off x="14401800" y="999009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78740</xdr:rowOff>
    </xdr:to>
    <xdr:cxnSp macro="">
      <xdr:nvCxnSpPr>
        <xdr:cNvPr id="331" name="直線コネクタ 330"/>
        <xdr:cNvCxnSpPr/>
      </xdr:nvCxnSpPr>
      <xdr:spPr>
        <a:xfrm flipV="1">
          <a:off x="13512800" y="100056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41" name="楕円 340"/>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134093</xdr:rowOff>
    </xdr:from>
    <xdr:ext cx="762000" cy="259045"/>
    <xdr:sp macro="" textlink="">
      <xdr:nvSpPr>
        <xdr:cNvPr id="342" name="定員管理の状況該当値テキスト"/>
        <xdr:cNvSpPr txBox="1"/>
      </xdr:nvSpPr>
      <xdr:spPr>
        <a:xfrm>
          <a:off x="17106900" y="99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72753</xdr:rowOff>
    </xdr:from>
    <xdr:to>
      <xdr:col>77</xdr:col>
      <xdr:colOff>95250</xdr:colOff>
      <xdr:row>59</xdr:row>
      <xdr:rowOff>2903</xdr:rowOff>
    </xdr:to>
    <xdr:sp macro="" textlink="">
      <xdr:nvSpPr>
        <xdr:cNvPr id="343" name="楕円 342"/>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13080</xdr:rowOff>
    </xdr:from>
    <xdr:ext cx="736600" cy="259045"/>
    <xdr:sp macro="" textlink="">
      <xdr:nvSpPr>
        <xdr:cNvPr id="344" name="テキスト ボックス 343"/>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166642</xdr:rowOff>
    </xdr:from>
    <xdr:to>
      <xdr:col>73</xdr:col>
      <xdr:colOff>44450</xdr:colOff>
      <xdr:row>58</xdr:row>
      <xdr:rowOff>96792</xdr:rowOff>
    </xdr:to>
    <xdr:sp macro="" textlink="">
      <xdr:nvSpPr>
        <xdr:cNvPr id="345" name="楕円 344"/>
        <xdr:cNvSpPr/>
      </xdr:nvSpPr>
      <xdr:spPr>
        <a:xfrm>
          <a:off x="15240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106969</xdr:rowOff>
    </xdr:from>
    <xdr:ext cx="762000" cy="259045"/>
    <xdr:sp macro="" textlink="">
      <xdr:nvSpPr>
        <xdr:cNvPr id="346" name="テキスト ボックス 345"/>
        <xdr:cNvSpPr txBox="1"/>
      </xdr:nvSpPr>
      <xdr:spPr>
        <a:xfrm>
          <a:off x="14909800" y="97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10704</xdr:rowOff>
    </xdr:from>
    <xdr:to>
      <xdr:col>68</xdr:col>
      <xdr:colOff>203200</xdr:colOff>
      <xdr:row>58</xdr:row>
      <xdr:rowOff>112304</xdr:rowOff>
    </xdr:to>
    <xdr:sp macro="" textlink="">
      <xdr:nvSpPr>
        <xdr:cNvPr id="347" name="楕円 346"/>
        <xdr:cNvSpPr/>
      </xdr:nvSpPr>
      <xdr:spPr>
        <a:xfrm>
          <a:off x="14351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122481</xdr:rowOff>
    </xdr:from>
    <xdr:ext cx="762000" cy="259045"/>
    <xdr:sp macro="" textlink="">
      <xdr:nvSpPr>
        <xdr:cNvPr id="348" name="テキスト ボックス 347"/>
        <xdr:cNvSpPr txBox="1"/>
      </xdr:nvSpPr>
      <xdr:spPr>
        <a:xfrm>
          <a:off x="14020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49" name="楕円 348"/>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139717</xdr:rowOff>
    </xdr:from>
    <xdr:ext cx="762000" cy="259045"/>
    <xdr:sp macro="" textlink="">
      <xdr:nvSpPr>
        <xdr:cNvPr id="350" name="テキスト ボックス 349"/>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主要公共施設整備や都市基盤整備が一段落したため、類似団体平均を大きく下回る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年度以降、改善傾向にある。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67733</xdr:rowOff>
    </xdr:to>
    <xdr:cxnSp macro="">
      <xdr:nvCxnSpPr>
        <xdr:cNvPr id="383" name="直線コネクタ 382"/>
        <xdr:cNvCxnSpPr/>
      </xdr:nvCxnSpPr>
      <xdr:spPr>
        <a:xfrm flipV="1">
          <a:off x="16179800" y="65747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67733</xdr:rowOff>
    </xdr:to>
    <xdr:cxnSp macro="">
      <xdr:nvCxnSpPr>
        <xdr:cNvPr id="386" name="直線コネクタ 385"/>
        <xdr:cNvCxnSpPr/>
      </xdr:nvCxnSpPr>
      <xdr:spPr>
        <a:xfrm>
          <a:off x="15290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59690</xdr:rowOff>
    </xdr:to>
    <xdr:cxnSp macro="">
      <xdr:nvCxnSpPr>
        <xdr:cNvPr id="389" name="直線コネクタ 388"/>
        <xdr:cNvCxnSpPr/>
      </xdr:nvCxnSpPr>
      <xdr:spPr>
        <a:xfrm>
          <a:off x="14401800" y="655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99906</xdr:rowOff>
    </xdr:to>
    <xdr:cxnSp macro="">
      <xdr:nvCxnSpPr>
        <xdr:cNvPr id="392" name="直線コネクタ 391"/>
        <xdr:cNvCxnSpPr/>
      </xdr:nvCxnSpPr>
      <xdr:spPr>
        <a:xfrm flipV="1">
          <a:off x="13512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2" name="楕円 401"/>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3"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4" name="楕円 40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5" name="テキスト ボックス 40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6" name="楕円 405"/>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7" name="テキスト ボックス 406"/>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8" name="楕円 407"/>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9" name="テキスト ボックス 408"/>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10" name="楕円 409"/>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11" name="テキスト ボックス 410"/>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今後は公共施設やインフラの一斉更新時期が続くため、公共施設等総合管理計画に基づいた個別施設修繕計画の策定を進める。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また令和２年度より賃金（物件費）が廃止され、人件費へ移っているため令和元年度に比べ、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％増となっている。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104140</xdr:rowOff>
    </xdr:from>
    <xdr:to>
      <xdr:col>24</xdr:col>
      <xdr:colOff>25400</xdr:colOff>
      <xdr:row>34</xdr:row>
      <xdr:rowOff>69850</xdr:rowOff>
    </xdr:to>
    <xdr:cxnSp macro="">
      <xdr:nvCxnSpPr>
        <xdr:cNvPr id="62" name="直線コネクタ 61"/>
        <xdr:cNvCxnSpPr/>
      </xdr:nvCxnSpPr>
      <xdr:spPr>
        <a:xfrm>
          <a:off x="3987800" y="576199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33</xdr:row>
      <xdr:rowOff>104140</xdr:rowOff>
    </xdr:to>
    <xdr:cxnSp macro="">
      <xdr:nvCxnSpPr>
        <xdr:cNvPr id="65" name="直線コネクタ 64"/>
        <xdr:cNvCxnSpPr/>
      </xdr:nvCxnSpPr>
      <xdr:spPr>
        <a:xfrm>
          <a:off x="3098800" y="5750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92710</xdr:rowOff>
    </xdr:to>
    <xdr:cxnSp macro="">
      <xdr:nvCxnSpPr>
        <xdr:cNvPr id="68" name="直線コネクタ 67"/>
        <xdr:cNvCxnSpPr/>
      </xdr:nvCxnSpPr>
      <xdr:spPr>
        <a:xfrm>
          <a:off x="2209800" y="5716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58420</xdr:rowOff>
    </xdr:from>
    <xdr:to>
      <xdr:col>11</xdr:col>
      <xdr:colOff>9525</xdr:colOff>
      <xdr:row>33</xdr:row>
      <xdr:rowOff>161290</xdr:rowOff>
    </xdr:to>
    <xdr:cxnSp macro="">
      <xdr:nvCxnSpPr>
        <xdr:cNvPr id="71" name="直線コネクタ 70"/>
        <xdr:cNvCxnSpPr/>
      </xdr:nvCxnSpPr>
      <xdr:spPr>
        <a:xfrm flipV="1">
          <a:off x="1320800" y="57162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1" name="楕円 80"/>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35577</xdr:rowOff>
    </xdr:from>
    <xdr:ext cx="762000" cy="259045"/>
    <xdr:sp macro="" textlink="">
      <xdr:nvSpPr>
        <xdr:cNvPr id="82" name="人件費該当値テキスト"/>
        <xdr:cNvSpPr txBox="1"/>
      </xdr:nvSpPr>
      <xdr:spPr>
        <a:xfrm>
          <a:off x="4914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53340</xdr:rowOff>
    </xdr:from>
    <xdr:to>
      <xdr:col>20</xdr:col>
      <xdr:colOff>38100</xdr:colOff>
      <xdr:row>33</xdr:row>
      <xdr:rowOff>154940</xdr:rowOff>
    </xdr:to>
    <xdr:sp macro="" textlink="">
      <xdr:nvSpPr>
        <xdr:cNvPr id="83" name="楕円 82"/>
        <xdr:cNvSpPr/>
      </xdr:nvSpPr>
      <xdr:spPr>
        <a:xfrm>
          <a:off x="3937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165117</xdr:rowOff>
    </xdr:from>
    <xdr:ext cx="736600" cy="259045"/>
    <xdr:sp macro="" textlink="">
      <xdr:nvSpPr>
        <xdr:cNvPr id="84" name="テキスト ボックス 83"/>
        <xdr:cNvSpPr txBox="1"/>
      </xdr:nvSpPr>
      <xdr:spPr>
        <a:xfrm>
          <a:off x="3606800" y="548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41910</xdr:rowOff>
    </xdr:from>
    <xdr:to>
      <xdr:col>15</xdr:col>
      <xdr:colOff>149225</xdr:colOff>
      <xdr:row>33</xdr:row>
      <xdr:rowOff>143510</xdr:rowOff>
    </xdr:to>
    <xdr:sp macro="" textlink="">
      <xdr:nvSpPr>
        <xdr:cNvPr id="85" name="楕円 84"/>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153687</xdr:rowOff>
    </xdr:from>
    <xdr:ext cx="762000" cy="259045"/>
    <xdr:sp macro="" textlink="">
      <xdr:nvSpPr>
        <xdr:cNvPr id="86" name="テキスト ボックス 85"/>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xdr:rowOff>
    </xdr:from>
    <xdr:to>
      <xdr:col>11</xdr:col>
      <xdr:colOff>60325</xdr:colOff>
      <xdr:row>33</xdr:row>
      <xdr:rowOff>109220</xdr:rowOff>
    </xdr:to>
    <xdr:sp macro="" textlink="">
      <xdr:nvSpPr>
        <xdr:cNvPr id="87" name="楕円 86"/>
        <xdr:cNvSpPr/>
      </xdr:nvSpPr>
      <xdr:spPr>
        <a:xfrm>
          <a:off x="2159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119397</xdr:rowOff>
    </xdr:from>
    <xdr:ext cx="762000" cy="259045"/>
    <xdr:sp macro="" textlink="">
      <xdr:nvSpPr>
        <xdr:cNvPr id="88" name="テキスト ボックス 87"/>
        <xdr:cNvSpPr txBox="1"/>
      </xdr:nvSpPr>
      <xdr:spPr>
        <a:xfrm>
          <a:off x="1828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89" name="楕円 88"/>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0" name="テキスト ボックス 89"/>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今後は、各施設の在り方や包括的民間委託の導入も検討し、管理運営経費のコスト削減を図っていく。</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また令和２年度より賃金（物件費）が廃止され人件費へ移行した影響で令和元年度に比べ、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en-US" sz="900" b="0" i="0" u="none" strike="noStrike" kern="0" cap="none" spc="0" normalizeH="0" baseline="0" noProof="0">
              <a:ln>
                <a:noFill/>
              </a:ln>
              <a:solidFill>
                <a:prstClr val="black"/>
              </a:solidFill>
              <a:effectLst/>
              <a:uLnTx/>
              <a:uFillTx/>
              <a:latin typeface="+mn-lt"/>
              <a:ea typeface="+mn-ea"/>
              <a:cs typeface="+mn-cs"/>
            </a:rPr>
            <a:t>％減となっている。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119380</xdr:rowOff>
    </xdr:to>
    <xdr:cxnSp macro="">
      <xdr:nvCxnSpPr>
        <xdr:cNvPr id="123" name="直線コネクタ 122"/>
        <xdr:cNvCxnSpPr/>
      </xdr:nvCxnSpPr>
      <xdr:spPr>
        <a:xfrm flipV="1">
          <a:off x="15671800" y="3365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119380</xdr:rowOff>
    </xdr:from>
    <xdr:to>
      <xdr:col>78</xdr:col>
      <xdr:colOff>69850</xdr:colOff>
      <xdr:row>20</xdr:row>
      <xdr:rowOff>119380</xdr:rowOff>
    </xdr:to>
    <xdr:cxnSp macro="">
      <xdr:nvCxnSpPr>
        <xdr:cNvPr id="126" name="直線コネクタ 125"/>
        <xdr:cNvCxnSpPr/>
      </xdr:nvCxnSpPr>
      <xdr:spPr>
        <a:xfrm>
          <a:off x="14782800" y="354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20</xdr:row>
      <xdr:rowOff>119380</xdr:rowOff>
    </xdr:to>
    <xdr:cxnSp macro="">
      <xdr:nvCxnSpPr>
        <xdr:cNvPr id="129" name="直線コネクタ 128"/>
        <xdr:cNvCxnSpPr/>
      </xdr:nvCxnSpPr>
      <xdr:spPr>
        <a:xfrm>
          <a:off x="13893800" y="3517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21</xdr:row>
      <xdr:rowOff>69850</xdr:rowOff>
    </xdr:to>
    <xdr:cxnSp macro="">
      <xdr:nvCxnSpPr>
        <xdr:cNvPr id="132" name="直線コネクタ 131"/>
        <xdr:cNvCxnSpPr/>
      </xdr:nvCxnSpPr>
      <xdr:spPr>
        <a:xfrm flipV="1">
          <a:off x="13004800" y="351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2" name="楕円 141"/>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3"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68580</xdr:rowOff>
    </xdr:from>
    <xdr:to>
      <xdr:col>78</xdr:col>
      <xdr:colOff>120650</xdr:colOff>
      <xdr:row>20</xdr:row>
      <xdr:rowOff>170180</xdr:rowOff>
    </xdr:to>
    <xdr:sp macro="" textlink="">
      <xdr:nvSpPr>
        <xdr:cNvPr id="144" name="楕円 143"/>
        <xdr:cNvSpPr/>
      </xdr:nvSpPr>
      <xdr:spPr>
        <a:xfrm>
          <a:off x="15621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154957</xdr:rowOff>
    </xdr:from>
    <xdr:ext cx="736600" cy="259045"/>
    <xdr:sp macro="" textlink="">
      <xdr:nvSpPr>
        <xdr:cNvPr id="145" name="テキスト ボックス 144"/>
        <xdr:cNvSpPr txBox="1"/>
      </xdr:nvSpPr>
      <xdr:spPr>
        <a:xfrm>
          <a:off x="15290800" y="358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68580</xdr:rowOff>
    </xdr:from>
    <xdr:to>
      <xdr:col>74</xdr:col>
      <xdr:colOff>31750</xdr:colOff>
      <xdr:row>20</xdr:row>
      <xdr:rowOff>170180</xdr:rowOff>
    </xdr:to>
    <xdr:sp macro="" textlink="">
      <xdr:nvSpPr>
        <xdr:cNvPr id="146" name="楕円 145"/>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154957</xdr:rowOff>
    </xdr:from>
    <xdr:ext cx="762000" cy="259045"/>
    <xdr:sp macro="" textlink="">
      <xdr:nvSpPr>
        <xdr:cNvPr id="147" name="テキスト ボックス 146"/>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48" name="楕円 147"/>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49" name="テキスト ボックス 148"/>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0" name="楕円 149"/>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1" name="テキスト ボックス 150"/>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124278</xdr:rowOff>
    </xdr:to>
    <xdr:cxnSp macro="">
      <xdr:nvCxnSpPr>
        <xdr:cNvPr id="186" name="直線コネクタ 185"/>
        <xdr:cNvCxnSpPr/>
      </xdr:nvCxnSpPr>
      <xdr:spPr>
        <a:xfrm flipV="1">
          <a:off x="3987800" y="97771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124278</xdr:rowOff>
    </xdr:to>
    <xdr:cxnSp macro="">
      <xdr:nvCxnSpPr>
        <xdr:cNvPr id="189" name="直線コネクタ 188"/>
        <xdr:cNvCxnSpPr/>
      </xdr:nvCxnSpPr>
      <xdr:spPr>
        <a:xfrm>
          <a:off x="3098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37193</xdr:rowOff>
    </xdr:to>
    <xdr:cxnSp macro="">
      <xdr:nvCxnSpPr>
        <xdr:cNvPr id="192" name="直線コネクタ 191"/>
        <xdr:cNvCxnSpPr/>
      </xdr:nvCxnSpPr>
      <xdr:spPr>
        <a:xfrm>
          <a:off x="2209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80735</xdr:rowOff>
    </xdr:to>
    <xdr:cxnSp macro="">
      <xdr:nvCxnSpPr>
        <xdr:cNvPr id="195" name="直線コネクタ 194"/>
        <xdr:cNvCxnSpPr/>
      </xdr:nvCxnSpPr>
      <xdr:spPr>
        <a:xfrm flipV="1">
          <a:off x="1320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5" name="楕円 204"/>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6"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7" name="楕円 206"/>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8" name="テキスト ボックス 207"/>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3" name="楕円 212"/>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4" name="テキスト ボックス 213"/>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その他として主に「繰出金」があげられる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。従来は</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下水道事業特別会計に係る分が大きく、これは早期に下水道環境を整備するために借り入れた町債の償還に対する繰出金が占めてい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年度からは企業会計化したことに伴い大幅に改善している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繰出金の増加は財政状況悪化の大きな要因となるため、他の特別会計においても、経費を節減するとともに料金の適正化を図り、繰出金の抑制に努める。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8890</xdr:rowOff>
    </xdr:to>
    <xdr:cxnSp macro="">
      <xdr:nvCxnSpPr>
        <xdr:cNvPr id="247" name="直線コネクタ 246"/>
        <xdr:cNvCxnSpPr/>
      </xdr:nvCxnSpPr>
      <xdr:spPr>
        <a:xfrm flipV="1">
          <a:off x="15671800" y="972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8890</xdr:rowOff>
    </xdr:to>
    <xdr:cxnSp macro="">
      <xdr:nvCxnSpPr>
        <xdr:cNvPr id="250" name="直線コネクタ 249"/>
        <xdr:cNvCxnSpPr/>
      </xdr:nvCxnSpPr>
      <xdr:spPr>
        <a:xfrm>
          <a:off x="14782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58</xdr:row>
      <xdr:rowOff>43180</xdr:rowOff>
    </xdr:to>
    <xdr:cxnSp macro="">
      <xdr:nvCxnSpPr>
        <xdr:cNvPr id="253" name="直線コネクタ 252"/>
        <xdr:cNvCxnSpPr/>
      </xdr:nvCxnSpPr>
      <xdr:spPr>
        <a:xfrm flipV="1">
          <a:off x="13893800" y="96748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81280</xdr:rowOff>
    </xdr:to>
    <xdr:cxnSp macro="">
      <xdr:nvCxnSpPr>
        <xdr:cNvPr id="256" name="直線コネクタ 255"/>
        <xdr:cNvCxnSpPr/>
      </xdr:nvCxnSpPr>
      <xdr:spPr>
        <a:xfrm flipV="1">
          <a:off x="13004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6" name="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7"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8" name="楕円 267"/>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9" name="テキスト ボックス 268"/>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0" name="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1" name="テキスト ボックス 270"/>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2" name="楕円 271"/>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3" name="テキスト ボックス 272"/>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従来、</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補助費等に係る経常収支比率は、類似団体のほぼ平均値となってい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年度から下水道事業会計が公営企業化したことに伴い、従来「その他」に計上されていた「繰出金」相当額が補助費等になり、この数値だけを見ると悪化している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その一方、「その他」では改善しており、合算すると改善している。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また、各種団体への補助金については、個々に必要性を検証するなど見直しを行っていく必要がある。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124714</xdr:rowOff>
    </xdr:to>
    <xdr:cxnSp macro="">
      <xdr:nvCxnSpPr>
        <xdr:cNvPr id="305" name="直線コネクタ 304"/>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152146</xdr:rowOff>
    </xdr:to>
    <xdr:cxnSp macro="">
      <xdr:nvCxnSpPr>
        <xdr:cNvPr id="308" name="直線コネクタ 307"/>
        <xdr:cNvCxnSpPr/>
      </xdr:nvCxnSpPr>
      <xdr:spPr>
        <a:xfrm flipV="1">
          <a:off x="14782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152146</xdr:rowOff>
    </xdr:to>
    <xdr:cxnSp macro="">
      <xdr:nvCxnSpPr>
        <xdr:cNvPr id="311" name="直線コネクタ 310"/>
        <xdr:cNvCxnSpPr/>
      </xdr:nvCxnSpPr>
      <xdr:spPr>
        <a:xfrm>
          <a:off x="13893800" y="6267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136144</xdr:rowOff>
    </xdr:to>
    <xdr:cxnSp macro="">
      <xdr:nvCxnSpPr>
        <xdr:cNvPr id="314" name="直線コネクタ 313"/>
        <xdr:cNvCxnSpPr/>
      </xdr:nvCxnSpPr>
      <xdr:spPr>
        <a:xfrm flipV="1">
          <a:off x="13004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6" name="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8" name="楕円 327"/>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9" name="テキスト ボックス 328"/>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3" name="テキスト ボックス 332"/>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年代の人口急増に伴う教育施設等の整備のために集中的に発行した地方債の償還もほぼ終了し、平成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年度までは町債残高も減少傾向にあった。</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しかし、今後は公共施設やインフラの一斉更新時期が続くため、公共施設等総合管理計画に基づいた老朽化対策を実施し、その財源として起債も活用していくため、</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年度ごろまでは公債費も徐々に増加する見込みである。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117856</xdr:rowOff>
    </xdr:to>
    <xdr:cxnSp macro="">
      <xdr:nvCxnSpPr>
        <xdr:cNvPr id="363" name="直線コネクタ 362"/>
        <xdr:cNvCxnSpPr/>
      </xdr:nvCxnSpPr>
      <xdr:spPr>
        <a:xfrm>
          <a:off x="3987800" y="13148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6" name="直線コネクタ 365"/>
        <xdr:cNvCxnSpPr/>
      </xdr:nvCxnSpPr>
      <xdr:spPr>
        <a:xfrm flipV="1">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136144</xdr:rowOff>
    </xdr:to>
    <xdr:cxnSp macro="">
      <xdr:nvCxnSpPr>
        <xdr:cNvPr id="369" name="直線コネクタ 368"/>
        <xdr:cNvCxnSpPr/>
      </xdr:nvCxnSpPr>
      <xdr:spPr>
        <a:xfrm>
          <a:off x="2209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113285</xdr:rowOff>
    </xdr:to>
    <xdr:cxnSp macro="">
      <xdr:nvCxnSpPr>
        <xdr:cNvPr id="372" name="直線コネクタ 371"/>
        <xdr:cNvCxnSpPr/>
      </xdr:nvCxnSpPr>
      <xdr:spPr>
        <a:xfrm flipV="1">
          <a:off x="1320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2" name="楕円 381"/>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3"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6" name="楕円 385"/>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7" name="テキスト ボックス 386"/>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8" name="楕円 387"/>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9" name="テキスト ボックス 38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その一方で物件費</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・扶助費・補助費等</a:t>
          </a:r>
          <a:r>
            <a:rPr kumimoji="1" lang="ja-JP" altLang="ja-JP" sz="1100" b="0" i="0" u="none" strike="noStrike" kern="0" cap="none" spc="0" normalizeH="0" baseline="0" noProof="0">
              <a:ln>
                <a:noFill/>
              </a:ln>
              <a:solidFill>
                <a:prstClr val="black"/>
              </a:solidFill>
              <a:effectLst/>
              <a:uLnTx/>
              <a:uFillTx/>
              <a:latin typeface="+mn-lt"/>
              <a:ea typeface="+mn-ea"/>
              <a:cs typeface="+mn-cs"/>
            </a:rPr>
            <a:t>に係る経常収支比率が高くなっており、総合的に見れば公債費以外に係る比率は類似団体の平均値を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65278</xdr:rowOff>
    </xdr:to>
    <xdr:cxnSp macro="">
      <xdr:nvCxnSpPr>
        <xdr:cNvPr id="422" name="直線コネクタ 421"/>
        <xdr:cNvCxnSpPr/>
      </xdr:nvCxnSpPr>
      <xdr:spPr>
        <a:xfrm flipV="1">
          <a:off x="15671800" y="134909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65278</xdr:rowOff>
    </xdr:to>
    <xdr:cxnSp macro="">
      <xdr:nvCxnSpPr>
        <xdr:cNvPr id="425" name="直線コネクタ 424"/>
        <xdr:cNvCxnSpPr/>
      </xdr:nvCxnSpPr>
      <xdr:spPr>
        <a:xfrm>
          <a:off x="14782800" y="13527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154432</xdr:rowOff>
    </xdr:to>
    <xdr:cxnSp macro="">
      <xdr:nvCxnSpPr>
        <xdr:cNvPr id="428" name="直線コネクタ 427"/>
        <xdr:cNvCxnSpPr/>
      </xdr:nvCxnSpPr>
      <xdr:spPr>
        <a:xfrm>
          <a:off x="13893800" y="13422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79</xdr:row>
      <xdr:rowOff>152146</xdr:rowOff>
    </xdr:to>
    <xdr:cxnSp macro="">
      <xdr:nvCxnSpPr>
        <xdr:cNvPr id="431" name="直線コネクタ 430"/>
        <xdr:cNvCxnSpPr/>
      </xdr:nvCxnSpPr>
      <xdr:spPr>
        <a:xfrm flipV="1">
          <a:off x="13004800" y="13422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1" name="楕円 440"/>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2"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43" name="楕円 44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44" name="テキスト ボックス 44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45" name="楕円 444"/>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46" name="テキスト ボックス 445"/>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7" name="楕円 446"/>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48" name="テキスト ボックス 447"/>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49" name="楕円 448"/>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0" name="テキスト ボックス 449"/>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115956</xdr:rowOff>
    </xdr:from>
    <xdr:to>
      <xdr:col>29</xdr:col>
      <xdr:colOff>127000</xdr:colOff>
      <xdr:row>19</xdr:row>
      <xdr:rowOff>166412</xdr:rowOff>
    </xdr:to>
    <xdr:cxnSp macro="">
      <xdr:nvCxnSpPr>
        <xdr:cNvPr id="52" name="直線コネクタ 51"/>
        <xdr:cNvCxnSpPr/>
      </xdr:nvCxnSpPr>
      <xdr:spPr bwMode="auto">
        <a:xfrm flipV="1">
          <a:off x="5003800" y="3421131"/>
          <a:ext cx="647700" cy="5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166412</xdr:rowOff>
    </xdr:from>
    <xdr:to>
      <xdr:col>26</xdr:col>
      <xdr:colOff>50800</xdr:colOff>
      <xdr:row>20</xdr:row>
      <xdr:rowOff>6049</xdr:rowOff>
    </xdr:to>
    <xdr:cxnSp macro="">
      <xdr:nvCxnSpPr>
        <xdr:cNvPr id="55" name="直線コネクタ 54"/>
        <xdr:cNvCxnSpPr/>
      </xdr:nvCxnSpPr>
      <xdr:spPr bwMode="auto">
        <a:xfrm flipV="1">
          <a:off x="4305300" y="3471587"/>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6049</xdr:rowOff>
    </xdr:from>
    <xdr:to>
      <xdr:col>22</xdr:col>
      <xdr:colOff>114300</xdr:colOff>
      <xdr:row>20</xdr:row>
      <xdr:rowOff>7910</xdr:rowOff>
    </xdr:to>
    <xdr:cxnSp macro="">
      <xdr:nvCxnSpPr>
        <xdr:cNvPr id="58" name="直線コネクタ 57"/>
        <xdr:cNvCxnSpPr/>
      </xdr:nvCxnSpPr>
      <xdr:spPr bwMode="auto">
        <a:xfrm flipV="1">
          <a:off x="3606800" y="3482674"/>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7910</xdr:rowOff>
    </xdr:from>
    <xdr:to>
      <xdr:col>18</xdr:col>
      <xdr:colOff>177800</xdr:colOff>
      <xdr:row>20</xdr:row>
      <xdr:rowOff>16075</xdr:rowOff>
    </xdr:to>
    <xdr:cxnSp macro="">
      <xdr:nvCxnSpPr>
        <xdr:cNvPr id="61" name="直線コネクタ 60"/>
        <xdr:cNvCxnSpPr/>
      </xdr:nvCxnSpPr>
      <xdr:spPr bwMode="auto">
        <a:xfrm flipV="1">
          <a:off x="2908300" y="3484535"/>
          <a:ext cx="6985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65156</xdr:rowOff>
    </xdr:from>
    <xdr:to>
      <xdr:col>29</xdr:col>
      <xdr:colOff>177800</xdr:colOff>
      <xdr:row>19</xdr:row>
      <xdr:rowOff>166756</xdr:rowOff>
    </xdr:to>
    <xdr:sp macro="" textlink="">
      <xdr:nvSpPr>
        <xdr:cNvPr id="71" name="楕円 70"/>
        <xdr:cNvSpPr/>
      </xdr:nvSpPr>
      <xdr:spPr bwMode="auto">
        <a:xfrm>
          <a:off x="5600700" y="337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145183</xdr:rowOff>
    </xdr:from>
    <xdr:ext cx="762000" cy="259045"/>
    <xdr:sp macro="" textlink="">
      <xdr:nvSpPr>
        <xdr:cNvPr id="72" name="人口1人当たり決算額の推移該当値テキスト130"/>
        <xdr:cNvSpPr txBox="1"/>
      </xdr:nvSpPr>
      <xdr:spPr>
        <a:xfrm>
          <a:off x="5740400" y="327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115612</xdr:rowOff>
    </xdr:from>
    <xdr:to>
      <xdr:col>26</xdr:col>
      <xdr:colOff>101600</xdr:colOff>
      <xdr:row>20</xdr:row>
      <xdr:rowOff>45762</xdr:rowOff>
    </xdr:to>
    <xdr:sp macro="" textlink="">
      <xdr:nvSpPr>
        <xdr:cNvPr id="73" name="楕円 72"/>
        <xdr:cNvSpPr/>
      </xdr:nvSpPr>
      <xdr:spPr bwMode="auto">
        <a:xfrm>
          <a:off x="4953000" y="34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30539</xdr:rowOff>
    </xdr:from>
    <xdr:ext cx="736600" cy="259045"/>
    <xdr:sp macro="" textlink="">
      <xdr:nvSpPr>
        <xdr:cNvPr id="74" name="テキスト ボックス 73"/>
        <xdr:cNvSpPr txBox="1"/>
      </xdr:nvSpPr>
      <xdr:spPr>
        <a:xfrm>
          <a:off x="4622800" y="350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126699</xdr:rowOff>
    </xdr:from>
    <xdr:to>
      <xdr:col>22</xdr:col>
      <xdr:colOff>165100</xdr:colOff>
      <xdr:row>20</xdr:row>
      <xdr:rowOff>56849</xdr:rowOff>
    </xdr:to>
    <xdr:sp macro="" textlink="">
      <xdr:nvSpPr>
        <xdr:cNvPr id="75" name="楕円 74"/>
        <xdr:cNvSpPr/>
      </xdr:nvSpPr>
      <xdr:spPr bwMode="auto">
        <a:xfrm>
          <a:off x="42545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41626</xdr:rowOff>
    </xdr:from>
    <xdr:ext cx="762000" cy="259045"/>
    <xdr:sp macro="" textlink="">
      <xdr:nvSpPr>
        <xdr:cNvPr id="76" name="テキスト ボックス 75"/>
        <xdr:cNvSpPr txBox="1"/>
      </xdr:nvSpPr>
      <xdr:spPr>
        <a:xfrm>
          <a:off x="3924300" y="35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128560</xdr:rowOff>
    </xdr:from>
    <xdr:to>
      <xdr:col>19</xdr:col>
      <xdr:colOff>38100</xdr:colOff>
      <xdr:row>20</xdr:row>
      <xdr:rowOff>58710</xdr:rowOff>
    </xdr:to>
    <xdr:sp macro="" textlink="">
      <xdr:nvSpPr>
        <xdr:cNvPr id="77" name="楕円 76"/>
        <xdr:cNvSpPr/>
      </xdr:nvSpPr>
      <xdr:spPr bwMode="auto">
        <a:xfrm>
          <a:off x="35560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43487</xdr:rowOff>
    </xdr:from>
    <xdr:ext cx="762000" cy="259045"/>
    <xdr:sp macro="" textlink="">
      <xdr:nvSpPr>
        <xdr:cNvPr id="78" name="テキスト ボックス 77"/>
        <xdr:cNvSpPr txBox="1"/>
      </xdr:nvSpPr>
      <xdr:spPr>
        <a:xfrm>
          <a:off x="3225800" y="35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136725</xdr:rowOff>
    </xdr:from>
    <xdr:to>
      <xdr:col>15</xdr:col>
      <xdr:colOff>101600</xdr:colOff>
      <xdr:row>20</xdr:row>
      <xdr:rowOff>66875</xdr:rowOff>
    </xdr:to>
    <xdr:sp macro="" textlink="">
      <xdr:nvSpPr>
        <xdr:cNvPr id="79" name="楕円 78"/>
        <xdr:cNvSpPr/>
      </xdr:nvSpPr>
      <xdr:spPr bwMode="auto">
        <a:xfrm>
          <a:off x="28575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51652</xdr:rowOff>
    </xdr:from>
    <xdr:ext cx="762000" cy="259045"/>
    <xdr:sp macro="" textlink="">
      <xdr:nvSpPr>
        <xdr:cNvPr id="80" name="テキスト ボックス 79"/>
        <xdr:cNvSpPr txBox="1"/>
      </xdr:nvSpPr>
      <xdr:spPr>
        <a:xfrm>
          <a:off x="2527300" y="35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175855</xdr:rowOff>
    </xdr:from>
    <xdr:to>
      <xdr:col>29</xdr:col>
      <xdr:colOff>127000</xdr:colOff>
      <xdr:row>37</xdr:row>
      <xdr:rowOff>184575</xdr:rowOff>
    </xdr:to>
    <xdr:cxnSp macro="">
      <xdr:nvCxnSpPr>
        <xdr:cNvPr id="115" name="直線コネクタ 114"/>
        <xdr:cNvCxnSpPr/>
      </xdr:nvCxnSpPr>
      <xdr:spPr bwMode="auto">
        <a:xfrm flipV="1">
          <a:off x="5003800" y="7300555"/>
          <a:ext cx="647700" cy="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147280</xdr:rowOff>
    </xdr:from>
    <xdr:to>
      <xdr:col>26</xdr:col>
      <xdr:colOff>50800</xdr:colOff>
      <xdr:row>37</xdr:row>
      <xdr:rowOff>184575</xdr:rowOff>
    </xdr:to>
    <xdr:cxnSp macro="">
      <xdr:nvCxnSpPr>
        <xdr:cNvPr id="118" name="直線コネクタ 117"/>
        <xdr:cNvCxnSpPr/>
      </xdr:nvCxnSpPr>
      <xdr:spPr bwMode="auto">
        <a:xfrm>
          <a:off x="4305300" y="7271980"/>
          <a:ext cx="6985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147280</xdr:rowOff>
    </xdr:from>
    <xdr:to>
      <xdr:col>22</xdr:col>
      <xdr:colOff>114300</xdr:colOff>
      <xdr:row>37</xdr:row>
      <xdr:rowOff>160963</xdr:rowOff>
    </xdr:to>
    <xdr:cxnSp macro="">
      <xdr:nvCxnSpPr>
        <xdr:cNvPr id="121" name="直線コネクタ 120"/>
        <xdr:cNvCxnSpPr/>
      </xdr:nvCxnSpPr>
      <xdr:spPr bwMode="auto">
        <a:xfrm flipV="1">
          <a:off x="3606800" y="7271980"/>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160963</xdr:rowOff>
    </xdr:from>
    <xdr:to>
      <xdr:col>18</xdr:col>
      <xdr:colOff>177800</xdr:colOff>
      <xdr:row>37</xdr:row>
      <xdr:rowOff>190159</xdr:rowOff>
    </xdr:to>
    <xdr:cxnSp macro="">
      <xdr:nvCxnSpPr>
        <xdr:cNvPr id="124" name="直線コネクタ 123"/>
        <xdr:cNvCxnSpPr/>
      </xdr:nvCxnSpPr>
      <xdr:spPr bwMode="auto">
        <a:xfrm flipV="1">
          <a:off x="2908300" y="7285663"/>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125055</xdr:rowOff>
    </xdr:from>
    <xdr:to>
      <xdr:col>29</xdr:col>
      <xdr:colOff>177800</xdr:colOff>
      <xdr:row>37</xdr:row>
      <xdr:rowOff>226655</xdr:rowOff>
    </xdr:to>
    <xdr:sp macro="" textlink="">
      <xdr:nvSpPr>
        <xdr:cNvPr id="134" name="楕円 133"/>
        <xdr:cNvSpPr/>
      </xdr:nvSpPr>
      <xdr:spPr bwMode="auto">
        <a:xfrm>
          <a:off x="5600700" y="724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97132</xdr:rowOff>
    </xdr:from>
    <xdr:ext cx="762000" cy="259045"/>
    <xdr:sp macro="" textlink="">
      <xdr:nvSpPr>
        <xdr:cNvPr id="135" name="人口1人当たり決算額の推移該当値テキスト445"/>
        <xdr:cNvSpPr txBox="1"/>
      </xdr:nvSpPr>
      <xdr:spPr>
        <a:xfrm>
          <a:off x="5740400" y="722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133775</xdr:rowOff>
    </xdr:from>
    <xdr:to>
      <xdr:col>26</xdr:col>
      <xdr:colOff>101600</xdr:colOff>
      <xdr:row>37</xdr:row>
      <xdr:rowOff>235375</xdr:rowOff>
    </xdr:to>
    <xdr:sp macro="" textlink="">
      <xdr:nvSpPr>
        <xdr:cNvPr id="136" name="楕円 135"/>
        <xdr:cNvSpPr/>
      </xdr:nvSpPr>
      <xdr:spPr bwMode="auto">
        <a:xfrm>
          <a:off x="4953000" y="725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220152</xdr:rowOff>
    </xdr:from>
    <xdr:ext cx="736600" cy="259045"/>
    <xdr:sp macro="" textlink="">
      <xdr:nvSpPr>
        <xdr:cNvPr id="137" name="テキスト ボックス 136"/>
        <xdr:cNvSpPr txBox="1"/>
      </xdr:nvSpPr>
      <xdr:spPr>
        <a:xfrm>
          <a:off x="4622800" y="734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96480</xdr:rowOff>
    </xdr:from>
    <xdr:to>
      <xdr:col>22</xdr:col>
      <xdr:colOff>165100</xdr:colOff>
      <xdr:row>37</xdr:row>
      <xdr:rowOff>198080</xdr:rowOff>
    </xdr:to>
    <xdr:sp macro="" textlink="">
      <xdr:nvSpPr>
        <xdr:cNvPr id="138" name="楕円 137"/>
        <xdr:cNvSpPr/>
      </xdr:nvSpPr>
      <xdr:spPr bwMode="auto">
        <a:xfrm>
          <a:off x="4254500" y="722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182857</xdr:rowOff>
    </xdr:from>
    <xdr:ext cx="762000" cy="259045"/>
    <xdr:sp macro="" textlink="">
      <xdr:nvSpPr>
        <xdr:cNvPr id="139" name="テキスト ボックス 138"/>
        <xdr:cNvSpPr txBox="1"/>
      </xdr:nvSpPr>
      <xdr:spPr>
        <a:xfrm>
          <a:off x="3924300" y="730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110163</xdr:rowOff>
    </xdr:from>
    <xdr:to>
      <xdr:col>19</xdr:col>
      <xdr:colOff>38100</xdr:colOff>
      <xdr:row>37</xdr:row>
      <xdr:rowOff>211763</xdr:rowOff>
    </xdr:to>
    <xdr:sp macro="" textlink="">
      <xdr:nvSpPr>
        <xdr:cNvPr id="140" name="楕円 139"/>
        <xdr:cNvSpPr/>
      </xdr:nvSpPr>
      <xdr:spPr bwMode="auto">
        <a:xfrm>
          <a:off x="35560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196540</xdr:rowOff>
    </xdr:from>
    <xdr:ext cx="762000" cy="259045"/>
    <xdr:sp macro="" textlink="">
      <xdr:nvSpPr>
        <xdr:cNvPr id="141" name="テキスト ボックス 140"/>
        <xdr:cNvSpPr txBox="1"/>
      </xdr:nvSpPr>
      <xdr:spPr>
        <a:xfrm>
          <a:off x="3225800" y="73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139359</xdr:rowOff>
    </xdr:from>
    <xdr:to>
      <xdr:col>15</xdr:col>
      <xdr:colOff>101600</xdr:colOff>
      <xdr:row>37</xdr:row>
      <xdr:rowOff>240959</xdr:rowOff>
    </xdr:to>
    <xdr:sp macro="" textlink="">
      <xdr:nvSpPr>
        <xdr:cNvPr id="142" name="楕円 141"/>
        <xdr:cNvSpPr/>
      </xdr:nvSpPr>
      <xdr:spPr bwMode="auto">
        <a:xfrm>
          <a:off x="28575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225736</xdr:rowOff>
    </xdr:from>
    <xdr:ext cx="762000" cy="259045"/>
    <xdr:sp macro="" textlink="">
      <xdr:nvSpPr>
        <xdr:cNvPr id="143" name="テキスト ボックス 142"/>
        <xdr:cNvSpPr txBox="1"/>
      </xdr:nvSpPr>
      <xdr:spPr>
        <a:xfrm>
          <a:off x="2527300" y="73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33134</xdr:rowOff>
    </xdr:from>
    <xdr:to>
      <xdr:col>24</xdr:col>
      <xdr:colOff>63500</xdr:colOff>
      <xdr:row>39</xdr:row>
      <xdr:rowOff>24867</xdr:rowOff>
    </xdr:to>
    <xdr:cxnSp macro="">
      <xdr:nvCxnSpPr>
        <xdr:cNvPr id="61" name="直線コネクタ 60"/>
        <xdr:cNvCxnSpPr/>
      </xdr:nvCxnSpPr>
      <xdr:spPr>
        <a:xfrm flipV="1">
          <a:off x="3797300" y="6548234"/>
          <a:ext cx="838200" cy="1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24867</xdr:rowOff>
    </xdr:from>
    <xdr:to>
      <xdr:col>19</xdr:col>
      <xdr:colOff>177800</xdr:colOff>
      <xdr:row>39</xdr:row>
      <xdr:rowOff>36068</xdr:rowOff>
    </xdr:to>
    <xdr:cxnSp macro="">
      <xdr:nvCxnSpPr>
        <xdr:cNvPr id="64" name="直線コネクタ 63"/>
        <xdr:cNvCxnSpPr/>
      </xdr:nvCxnSpPr>
      <xdr:spPr>
        <a:xfrm flipV="1">
          <a:off x="2908300" y="671141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36068</xdr:rowOff>
    </xdr:from>
    <xdr:to>
      <xdr:col>15</xdr:col>
      <xdr:colOff>50800</xdr:colOff>
      <xdr:row>39</xdr:row>
      <xdr:rowOff>46489</xdr:rowOff>
    </xdr:to>
    <xdr:cxnSp macro="">
      <xdr:nvCxnSpPr>
        <xdr:cNvPr id="67" name="直線コネクタ 66"/>
        <xdr:cNvCxnSpPr/>
      </xdr:nvCxnSpPr>
      <xdr:spPr>
        <a:xfrm flipV="1">
          <a:off x="2019300" y="6722618"/>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34734</xdr:rowOff>
    </xdr:from>
    <xdr:to>
      <xdr:col>10</xdr:col>
      <xdr:colOff>114300</xdr:colOff>
      <xdr:row>39</xdr:row>
      <xdr:rowOff>46489</xdr:rowOff>
    </xdr:to>
    <xdr:cxnSp macro="">
      <xdr:nvCxnSpPr>
        <xdr:cNvPr id="70" name="直線コネクタ 69"/>
        <xdr:cNvCxnSpPr/>
      </xdr:nvCxnSpPr>
      <xdr:spPr>
        <a:xfrm>
          <a:off x="1130300" y="6721284"/>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153784</xdr:rowOff>
    </xdr:from>
    <xdr:to>
      <xdr:col>24</xdr:col>
      <xdr:colOff>114300</xdr:colOff>
      <xdr:row>38</xdr:row>
      <xdr:rowOff>83934</xdr:rowOff>
    </xdr:to>
    <xdr:sp macro="" textlink="">
      <xdr:nvSpPr>
        <xdr:cNvPr id="80" name="楕円 79"/>
        <xdr:cNvSpPr/>
      </xdr:nvSpPr>
      <xdr:spPr>
        <a:xfrm>
          <a:off x="4584700" y="64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132211</xdr:rowOff>
    </xdr:from>
    <xdr:ext cx="534377" cy="259045"/>
    <xdr:sp macro="" textlink="">
      <xdr:nvSpPr>
        <xdr:cNvPr id="81" name="人件費該当値テキスト"/>
        <xdr:cNvSpPr txBox="1"/>
      </xdr:nvSpPr>
      <xdr:spPr>
        <a:xfrm>
          <a:off x="4686300" y="64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145517</xdr:rowOff>
    </xdr:from>
    <xdr:to>
      <xdr:col>20</xdr:col>
      <xdr:colOff>38100</xdr:colOff>
      <xdr:row>39</xdr:row>
      <xdr:rowOff>75667</xdr:rowOff>
    </xdr:to>
    <xdr:sp macro="" textlink="">
      <xdr:nvSpPr>
        <xdr:cNvPr id="82" name="楕円 81"/>
        <xdr:cNvSpPr/>
      </xdr:nvSpPr>
      <xdr:spPr>
        <a:xfrm>
          <a:off x="3746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66794</xdr:rowOff>
    </xdr:from>
    <xdr:ext cx="534377" cy="259045"/>
    <xdr:sp macro="" textlink="">
      <xdr:nvSpPr>
        <xdr:cNvPr id="83" name="テキスト ボックス 82"/>
        <xdr:cNvSpPr txBox="1"/>
      </xdr:nvSpPr>
      <xdr:spPr>
        <a:xfrm>
          <a:off x="3530111" y="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156718</xdr:rowOff>
    </xdr:from>
    <xdr:to>
      <xdr:col>15</xdr:col>
      <xdr:colOff>101600</xdr:colOff>
      <xdr:row>39</xdr:row>
      <xdr:rowOff>86868</xdr:rowOff>
    </xdr:to>
    <xdr:sp macro="" textlink="">
      <xdr:nvSpPr>
        <xdr:cNvPr id="84" name="楕円 83"/>
        <xdr:cNvSpPr/>
      </xdr:nvSpPr>
      <xdr:spPr>
        <a:xfrm>
          <a:off x="2857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77995</xdr:rowOff>
    </xdr:from>
    <xdr:ext cx="534377" cy="259045"/>
    <xdr:sp macro="" textlink="">
      <xdr:nvSpPr>
        <xdr:cNvPr id="85" name="テキスト ボックス 84"/>
        <xdr:cNvSpPr txBox="1"/>
      </xdr:nvSpPr>
      <xdr:spPr>
        <a:xfrm>
          <a:off x="2641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167139</xdr:rowOff>
    </xdr:from>
    <xdr:to>
      <xdr:col>10</xdr:col>
      <xdr:colOff>165100</xdr:colOff>
      <xdr:row>39</xdr:row>
      <xdr:rowOff>97289</xdr:rowOff>
    </xdr:to>
    <xdr:sp macro="" textlink="">
      <xdr:nvSpPr>
        <xdr:cNvPr id="86" name="楕円 85"/>
        <xdr:cNvSpPr/>
      </xdr:nvSpPr>
      <xdr:spPr>
        <a:xfrm>
          <a:off x="1968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88416</xdr:rowOff>
    </xdr:from>
    <xdr:ext cx="534377" cy="259045"/>
    <xdr:sp macro="" textlink="">
      <xdr:nvSpPr>
        <xdr:cNvPr id="87" name="テキスト ボックス 86"/>
        <xdr:cNvSpPr txBox="1"/>
      </xdr:nvSpPr>
      <xdr:spPr>
        <a:xfrm>
          <a:off x="1752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155384</xdr:rowOff>
    </xdr:from>
    <xdr:to>
      <xdr:col>6</xdr:col>
      <xdr:colOff>38100</xdr:colOff>
      <xdr:row>39</xdr:row>
      <xdr:rowOff>85534</xdr:rowOff>
    </xdr:to>
    <xdr:sp macro="" textlink="">
      <xdr:nvSpPr>
        <xdr:cNvPr id="88" name="楕円 87"/>
        <xdr:cNvSpPr/>
      </xdr:nvSpPr>
      <xdr:spPr>
        <a:xfrm>
          <a:off x="1079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76661</xdr:rowOff>
    </xdr:from>
    <xdr:ext cx="534377" cy="259045"/>
    <xdr:sp macro="" textlink="">
      <xdr:nvSpPr>
        <xdr:cNvPr id="89" name="テキスト ボックス 88"/>
        <xdr:cNvSpPr txBox="1"/>
      </xdr:nvSpPr>
      <xdr:spPr>
        <a:xfrm>
          <a:off x="863111" y="67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84461</xdr:rowOff>
    </xdr:from>
    <xdr:to>
      <xdr:col>24</xdr:col>
      <xdr:colOff>63500</xdr:colOff>
      <xdr:row>57</xdr:row>
      <xdr:rowOff>150363</xdr:rowOff>
    </xdr:to>
    <xdr:cxnSp macro="">
      <xdr:nvCxnSpPr>
        <xdr:cNvPr id="121" name="直線コネクタ 120"/>
        <xdr:cNvCxnSpPr/>
      </xdr:nvCxnSpPr>
      <xdr:spPr>
        <a:xfrm>
          <a:off x="3797300" y="9857111"/>
          <a:ext cx="838200" cy="6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84461</xdr:rowOff>
    </xdr:from>
    <xdr:to>
      <xdr:col>19</xdr:col>
      <xdr:colOff>177800</xdr:colOff>
      <xdr:row>57</xdr:row>
      <xdr:rowOff>165157</xdr:rowOff>
    </xdr:to>
    <xdr:cxnSp macro="">
      <xdr:nvCxnSpPr>
        <xdr:cNvPr id="124" name="直線コネクタ 123"/>
        <xdr:cNvCxnSpPr/>
      </xdr:nvCxnSpPr>
      <xdr:spPr>
        <a:xfrm flipV="1">
          <a:off x="2908300" y="985711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165157</xdr:rowOff>
    </xdr:from>
    <xdr:to>
      <xdr:col>15</xdr:col>
      <xdr:colOff>50800</xdr:colOff>
      <xdr:row>58</xdr:row>
      <xdr:rowOff>4711</xdr:rowOff>
    </xdr:to>
    <xdr:cxnSp macro="">
      <xdr:nvCxnSpPr>
        <xdr:cNvPr id="127" name="直線コネクタ 126"/>
        <xdr:cNvCxnSpPr/>
      </xdr:nvCxnSpPr>
      <xdr:spPr>
        <a:xfrm flipV="1">
          <a:off x="2019300" y="9937807"/>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4711</xdr:rowOff>
    </xdr:from>
    <xdr:to>
      <xdr:col>10</xdr:col>
      <xdr:colOff>114300</xdr:colOff>
      <xdr:row>58</xdr:row>
      <xdr:rowOff>22461</xdr:rowOff>
    </xdr:to>
    <xdr:cxnSp macro="">
      <xdr:nvCxnSpPr>
        <xdr:cNvPr id="130" name="直線コネクタ 129"/>
        <xdr:cNvCxnSpPr/>
      </xdr:nvCxnSpPr>
      <xdr:spPr>
        <a:xfrm flipV="1">
          <a:off x="1130300" y="9948811"/>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99563</xdr:rowOff>
    </xdr:from>
    <xdr:to>
      <xdr:col>24</xdr:col>
      <xdr:colOff>114300</xdr:colOff>
      <xdr:row>58</xdr:row>
      <xdr:rowOff>29713</xdr:rowOff>
    </xdr:to>
    <xdr:sp macro="" textlink="">
      <xdr:nvSpPr>
        <xdr:cNvPr id="140" name="楕円 139"/>
        <xdr:cNvSpPr/>
      </xdr:nvSpPr>
      <xdr:spPr>
        <a:xfrm>
          <a:off x="4584700" y="98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77990</xdr:rowOff>
    </xdr:from>
    <xdr:ext cx="534377" cy="259045"/>
    <xdr:sp macro="" textlink="">
      <xdr:nvSpPr>
        <xdr:cNvPr id="141" name="物件費該当値テキスト"/>
        <xdr:cNvSpPr txBox="1"/>
      </xdr:nvSpPr>
      <xdr:spPr>
        <a:xfrm>
          <a:off x="4686300" y="98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33661</xdr:rowOff>
    </xdr:from>
    <xdr:to>
      <xdr:col>20</xdr:col>
      <xdr:colOff>38100</xdr:colOff>
      <xdr:row>57</xdr:row>
      <xdr:rowOff>135261</xdr:rowOff>
    </xdr:to>
    <xdr:sp macro="" textlink="">
      <xdr:nvSpPr>
        <xdr:cNvPr id="142" name="楕円 141"/>
        <xdr:cNvSpPr/>
      </xdr:nvSpPr>
      <xdr:spPr>
        <a:xfrm>
          <a:off x="3746500" y="98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151788</xdr:rowOff>
    </xdr:from>
    <xdr:ext cx="534377" cy="259045"/>
    <xdr:sp macro="" textlink="">
      <xdr:nvSpPr>
        <xdr:cNvPr id="143" name="テキスト ボックス 142"/>
        <xdr:cNvSpPr txBox="1"/>
      </xdr:nvSpPr>
      <xdr:spPr>
        <a:xfrm>
          <a:off x="3530111" y="9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114357</xdr:rowOff>
    </xdr:from>
    <xdr:to>
      <xdr:col>15</xdr:col>
      <xdr:colOff>101600</xdr:colOff>
      <xdr:row>58</xdr:row>
      <xdr:rowOff>44507</xdr:rowOff>
    </xdr:to>
    <xdr:sp macro="" textlink="">
      <xdr:nvSpPr>
        <xdr:cNvPr id="144" name="楕円 143"/>
        <xdr:cNvSpPr/>
      </xdr:nvSpPr>
      <xdr:spPr>
        <a:xfrm>
          <a:off x="2857500" y="98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35634</xdr:rowOff>
    </xdr:from>
    <xdr:ext cx="534377" cy="259045"/>
    <xdr:sp macro="" textlink="">
      <xdr:nvSpPr>
        <xdr:cNvPr id="145" name="テキスト ボックス 144"/>
        <xdr:cNvSpPr txBox="1"/>
      </xdr:nvSpPr>
      <xdr:spPr>
        <a:xfrm>
          <a:off x="2641111" y="99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125361</xdr:rowOff>
    </xdr:from>
    <xdr:to>
      <xdr:col>10</xdr:col>
      <xdr:colOff>165100</xdr:colOff>
      <xdr:row>58</xdr:row>
      <xdr:rowOff>55511</xdr:rowOff>
    </xdr:to>
    <xdr:sp macro="" textlink="">
      <xdr:nvSpPr>
        <xdr:cNvPr id="146" name="楕円 145"/>
        <xdr:cNvSpPr/>
      </xdr:nvSpPr>
      <xdr:spPr>
        <a:xfrm>
          <a:off x="1968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46638</xdr:rowOff>
    </xdr:from>
    <xdr:ext cx="534377" cy="259045"/>
    <xdr:sp macro="" textlink="">
      <xdr:nvSpPr>
        <xdr:cNvPr id="147" name="テキスト ボックス 146"/>
        <xdr:cNvSpPr txBox="1"/>
      </xdr:nvSpPr>
      <xdr:spPr>
        <a:xfrm>
          <a:off x="1752111" y="99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143111</xdr:rowOff>
    </xdr:from>
    <xdr:to>
      <xdr:col>6</xdr:col>
      <xdr:colOff>38100</xdr:colOff>
      <xdr:row>58</xdr:row>
      <xdr:rowOff>73261</xdr:rowOff>
    </xdr:to>
    <xdr:sp macro="" textlink="">
      <xdr:nvSpPr>
        <xdr:cNvPr id="148" name="楕円 147"/>
        <xdr:cNvSpPr/>
      </xdr:nvSpPr>
      <xdr:spPr>
        <a:xfrm>
          <a:off x="1079500" y="99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64388</xdr:rowOff>
    </xdr:from>
    <xdr:ext cx="534377" cy="259045"/>
    <xdr:sp macro="" textlink="">
      <xdr:nvSpPr>
        <xdr:cNvPr id="149" name="テキスト ボックス 148"/>
        <xdr:cNvSpPr txBox="1"/>
      </xdr:nvSpPr>
      <xdr:spPr>
        <a:xfrm>
          <a:off x="863111" y="100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50603</xdr:rowOff>
    </xdr:to>
    <xdr:cxnSp macro="">
      <xdr:nvCxnSpPr>
        <xdr:cNvPr id="174" name="直線コネクタ 173"/>
        <xdr:cNvCxnSpPr/>
      </xdr:nvCxnSpPr>
      <xdr:spPr>
        <a:xfrm>
          <a:off x="3797300" y="13060401"/>
          <a:ext cx="8382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30201</xdr:rowOff>
    </xdr:from>
    <xdr:to>
      <xdr:col>19</xdr:col>
      <xdr:colOff>177800</xdr:colOff>
      <xdr:row>76</xdr:row>
      <xdr:rowOff>133586</xdr:rowOff>
    </xdr:to>
    <xdr:cxnSp macro="">
      <xdr:nvCxnSpPr>
        <xdr:cNvPr id="177" name="直線コネクタ 176"/>
        <xdr:cNvCxnSpPr/>
      </xdr:nvCxnSpPr>
      <xdr:spPr>
        <a:xfrm flipV="1">
          <a:off x="2908300" y="13060401"/>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133586</xdr:rowOff>
    </xdr:from>
    <xdr:to>
      <xdr:col>15</xdr:col>
      <xdr:colOff>50800</xdr:colOff>
      <xdr:row>77</xdr:row>
      <xdr:rowOff>146329</xdr:rowOff>
    </xdr:to>
    <xdr:cxnSp macro="">
      <xdr:nvCxnSpPr>
        <xdr:cNvPr id="180" name="直線コネクタ 179"/>
        <xdr:cNvCxnSpPr/>
      </xdr:nvCxnSpPr>
      <xdr:spPr>
        <a:xfrm flipV="1">
          <a:off x="2019300" y="13163786"/>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139472</xdr:rowOff>
    </xdr:from>
    <xdr:to>
      <xdr:col>10</xdr:col>
      <xdr:colOff>114300</xdr:colOff>
      <xdr:row>77</xdr:row>
      <xdr:rowOff>146329</xdr:rowOff>
    </xdr:to>
    <xdr:cxnSp macro="">
      <xdr:nvCxnSpPr>
        <xdr:cNvPr id="183" name="直線コネクタ 182"/>
        <xdr:cNvCxnSpPr/>
      </xdr:nvCxnSpPr>
      <xdr:spPr>
        <a:xfrm>
          <a:off x="1130300" y="133411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171253</xdr:rowOff>
    </xdr:from>
    <xdr:to>
      <xdr:col>24</xdr:col>
      <xdr:colOff>114300</xdr:colOff>
      <xdr:row>76</xdr:row>
      <xdr:rowOff>101403</xdr:rowOff>
    </xdr:to>
    <xdr:sp macro="" textlink="">
      <xdr:nvSpPr>
        <xdr:cNvPr id="193" name="楕円 192"/>
        <xdr:cNvSpPr/>
      </xdr:nvSpPr>
      <xdr:spPr>
        <a:xfrm>
          <a:off x="4584700" y="130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22680</xdr:rowOff>
    </xdr:from>
    <xdr:ext cx="469744" cy="259045"/>
    <xdr:sp macro="" textlink="">
      <xdr:nvSpPr>
        <xdr:cNvPr id="194" name="維持補修費該当値テキスト"/>
        <xdr:cNvSpPr txBox="1"/>
      </xdr:nvSpPr>
      <xdr:spPr>
        <a:xfrm>
          <a:off x="4686300" y="128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150851</xdr:rowOff>
    </xdr:from>
    <xdr:to>
      <xdr:col>20</xdr:col>
      <xdr:colOff>38100</xdr:colOff>
      <xdr:row>76</xdr:row>
      <xdr:rowOff>81001</xdr:rowOff>
    </xdr:to>
    <xdr:sp macro="" textlink="">
      <xdr:nvSpPr>
        <xdr:cNvPr id="195" name="楕円 194"/>
        <xdr:cNvSpPr/>
      </xdr:nvSpPr>
      <xdr:spPr>
        <a:xfrm>
          <a:off x="3746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97527</xdr:rowOff>
    </xdr:from>
    <xdr:ext cx="469744" cy="259045"/>
    <xdr:sp macro="" textlink="">
      <xdr:nvSpPr>
        <xdr:cNvPr id="196" name="テキスト ボックス 195"/>
        <xdr:cNvSpPr txBox="1"/>
      </xdr:nvSpPr>
      <xdr:spPr>
        <a:xfrm>
          <a:off x="3562428" y="127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82786</xdr:rowOff>
    </xdr:from>
    <xdr:to>
      <xdr:col>15</xdr:col>
      <xdr:colOff>101600</xdr:colOff>
      <xdr:row>77</xdr:row>
      <xdr:rowOff>12936</xdr:rowOff>
    </xdr:to>
    <xdr:sp macro="" textlink="">
      <xdr:nvSpPr>
        <xdr:cNvPr id="197" name="楕円 196"/>
        <xdr:cNvSpPr/>
      </xdr:nvSpPr>
      <xdr:spPr>
        <a:xfrm>
          <a:off x="2857500" y="13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29462</xdr:rowOff>
    </xdr:from>
    <xdr:ext cx="469744" cy="259045"/>
    <xdr:sp macro="" textlink="">
      <xdr:nvSpPr>
        <xdr:cNvPr id="198" name="テキスト ボックス 197"/>
        <xdr:cNvSpPr txBox="1"/>
      </xdr:nvSpPr>
      <xdr:spPr>
        <a:xfrm>
          <a:off x="2673428" y="1288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95529</xdr:rowOff>
    </xdr:from>
    <xdr:to>
      <xdr:col>10</xdr:col>
      <xdr:colOff>165100</xdr:colOff>
      <xdr:row>78</xdr:row>
      <xdr:rowOff>25679</xdr:rowOff>
    </xdr:to>
    <xdr:sp macro="" textlink="">
      <xdr:nvSpPr>
        <xdr:cNvPr id="199" name="楕円 198"/>
        <xdr:cNvSpPr/>
      </xdr:nvSpPr>
      <xdr:spPr>
        <a:xfrm>
          <a:off x="1968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16806</xdr:rowOff>
    </xdr:from>
    <xdr:ext cx="378565" cy="259045"/>
    <xdr:sp macro="" textlink="">
      <xdr:nvSpPr>
        <xdr:cNvPr id="200" name="テキスト ボックス 199"/>
        <xdr:cNvSpPr txBox="1"/>
      </xdr:nvSpPr>
      <xdr:spPr>
        <a:xfrm>
          <a:off x="1830017" y="1338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88672</xdr:rowOff>
    </xdr:from>
    <xdr:to>
      <xdr:col>6</xdr:col>
      <xdr:colOff>38100</xdr:colOff>
      <xdr:row>78</xdr:row>
      <xdr:rowOff>18822</xdr:rowOff>
    </xdr:to>
    <xdr:sp macro="" textlink="">
      <xdr:nvSpPr>
        <xdr:cNvPr id="201" name="楕円 200"/>
        <xdr:cNvSpPr/>
      </xdr:nvSpPr>
      <xdr:spPr>
        <a:xfrm>
          <a:off x="1079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9949</xdr:rowOff>
    </xdr:from>
    <xdr:ext cx="469744" cy="259045"/>
    <xdr:sp macro="" textlink="">
      <xdr:nvSpPr>
        <xdr:cNvPr id="202" name="テキスト ボックス 201"/>
        <xdr:cNvSpPr txBox="1"/>
      </xdr:nvSpPr>
      <xdr:spPr>
        <a:xfrm>
          <a:off x="895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105066</xdr:rowOff>
    </xdr:from>
    <xdr:to>
      <xdr:col>24</xdr:col>
      <xdr:colOff>63500</xdr:colOff>
      <xdr:row>96</xdr:row>
      <xdr:rowOff>139080</xdr:rowOff>
    </xdr:to>
    <xdr:cxnSp macro="">
      <xdr:nvCxnSpPr>
        <xdr:cNvPr id="234" name="直線コネクタ 233"/>
        <xdr:cNvCxnSpPr/>
      </xdr:nvCxnSpPr>
      <xdr:spPr>
        <a:xfrm flipV="1">
          <a:off x="3797300" y="16564266"/>
          <a:ext cx="838200" cy="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139080</xdr:rowOff>
    </xdr:from>
    <xdr:to>
      <xdr:col>19</xdr:col>
      <xdr:colOff>177800</xdr:colOff>
      <xdr:row>97</xdr:row>
      <xdr:rowOff>37223</xdr:rowOff>
    </xdr:to>
    <xdr:cxnSp macro="">
      <xdr:nvCxnSpPr>
        <xdr:cNvPr id="237" name="直線コネクタ 236"/>
        <xdr:cNvCxnSpPr/>
      </xdr:nvCxnSpPr>
      <xdr:spPr>
        <a:xfrm flipV="1">
          <a:off x="2908300" y="16598280"/>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26902</xdr:rowOff>
    </xdr:from>
    <xdr:to>
      <xdr:col>15</xdr:col>
      <xdr:colOff>50800</xdr:colOff>
      <xdr:row>97</xdr:row>
      <xdr:rowOff>37223</xdr:rowOff>
    </xdr:to>
    <xdr:cxnSp macro="">
      <xdr:nvCxnSpPr>
        <xdr:cNvPr id="240" name="直線コネクタ 239"/>
        <xdr:cNvCxnSpPr/>
      </xdr:nvCxnSpPr>
      <xdr:spPr>
        <a:xfrm>
          <a:off x="2019300" y="16657552"/>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26902</xdr:rowOff>
    </xdr:from>
    <xdr:to>
      <xdr:col>10</xdr:col>
      <xdr:colOff>114300</xdr:colOff>
      <xdr:row>97</xdr:row>
      <xdr:rowOff>29776</xdr:rowOff>
    </xdr:to>
    <xdr:cxnSp macro="">
      <xdr:nvCxnSpPr>
        <xdr:cNvPr id="243" name="直線コネクタ 242"/>
        <xdr:cNvCxnSpPr/>
      </xdr:nvCxnSpPr>
      <xdr:spPr>
        <a:xfrm flipV="1">
          <a:off x="1130300" y="1665755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54266</xdr:rowOff>
    </xdr:from>
    <xdr:to>
      <xdr:col>24</xdr:col>
      <xdr:colOff>114300</xdr:colOff>
      <xdr:row>96</xdr:row>
      <xdr:rowOff>155866</xdr:rowOff>
    </xdr:to>
    <xdr:sp macro="" textlink="">
      <xdr:nvSpPr>
        <xdr:cNvPr id="253" name="楕円 252"/>
        <xdr:cNvSpPr/>
      </xdr:nvSpPr>
      <xdr:spPr>
        <a:xfrm>
          <a:off x="45847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32693</xdr:rowOff>
    </xdr:from>
    <xdr:ext cx="534377" cy="259045"/>
    <xdr:sp macro="" textlink="">
      <xdr:nvSpPr>
        <xdr:cNvPr id="254" name="扶助費該当値テキスト"/>
        <xdr:cNvSpPr txBox="1"/>
      </xdr:nvSpPr>
      <xdr:spPr>
        <a:xfrm>
          <a:off x="4686300" y="164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88280</xdr:rowOff>
    </xdr:from>
    <xdr:to>
      <xdr:col>20</xdr:col>
      <xdr:colOff>38100</xdr:colOff>
      <xdr:row>97</xdr:row>
      <xdr:rowOff>18430</xdr:rowOff>
    </xdr:to>
    <xdr:sp macro="" textlink="">
      <xdr:nvSpPr>
        <xdr:cNvPr id="255" name="楕円 254"/>
        <xdr:cNvSpPr/>
      </xdr:nvSpPr>
      <xdr:spPr>
        <a:xfrm>
          <a:off x="37465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9557</xdr:rowOff>
    </xdr:from>
    <xdr:ext cx="534377" cy="259045"/>
    <xdr:sp macro="" textlink="">
      <xdr:nvSpPr>
        <xdr:cNvPr id="256" name="テキスト ボックス 255"/>
        <xdr:cNvSpPr txBox="1"/>
      </xdr:nvSpPr>
      <xdr:spPr>
        <a:xfrm>
          <a:off x="3530111" y="166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157873</xdr:rowOff>
    </xdr:from>
    <xdr:to>
      <xdr:col>15</xdr:col>
      <xdr:colOff>101600</xdr:colOff>
      <xdr:row>97</xdr:row>
      <xdr:rowOff>88023</xdr:rowOff>
    </xdr:to>
    <xdr:sp macro="" textlink="">
      <xdr:nvSpPr>
        <xdr:cNvPr id="257" name="楕円 256"/>
        <xdr:cNvSpPr/>
      </xdr:nvSpPr>
      <xdr:spPr>
        <a:xfrm>
          <a:off x="2857500" y="16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79150</xdr:rowOff>
    </xdr:from>
    <xdr:ext cx="534377" cy="259045"/>
    <xdr:sp macro="" textlink="">
      <xdr:nvSpPr>
        <xdr:cNvPr id="258" name="テキスト ボックス 257"/>
        <xdr:cNvSpPr txBox="1"/>
      </xdr:nvSpPr>
      <xdr:spPr>
        <a:xfrm>
          <a:off x="2641111" y="167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147552</xdr:rowOff>
    </xdr:from>
    <xdr:to>
      <xdr:col>10</xdr:col>
      <xdr:colOff>165100</xdr:colOff>
      <xdr:row>97</xdr:row>
      <xdr:rowOff>77702</xdr:rowOff>
    </xdr:to>
    <xdr:sp macro="" textlink="">
      <xdr:nvSpPr>
        <xdr:cNvPr id="259" name="楕円 258"/>
        <xdr:cNvSpPr/>
      </xdr:nvSpPr>
      <xdr:spPr>
        <a:xfrm>
          <a:off x="19685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68829</xdr:rowOff>
    </xdr:from>
    <xdr:ext cx="534377" cy="259045"/>
    <xdr:sp macro="" textlink="">
      <xdr:nvSpPr>
        <xdr:cNvPr id="260" name="テキスト ボックス 259"/>
        <xdr:cNvSpPr txBox="1"/>
      </xdr:nvSpPr>
      <xdr:spPr>
        <a:xfrm>
          <a:off x="1752111" y="166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150426</xdr:rowOff>
    </xdr:from>
    <xdr:to>
      <xdr:col>6</xdr:col>
      <xdr:colOff>38100</xdr:colOff>
      <xdr:row>97</xdr:row>
      <xdr:rowOff>80576</xdr:rowOff>
    </xdr:to>
    <xdr:sp macro="" textlink="">
      <xdr:nvSpPr>
        <xdr:cNvPr id="261" name="楕円 260"/>
        <xdr:cNvSpPr/>
      </xdr:nvSpPr>
      <xdr:spPr>
        <a:xfrm>
          <a:off x="1079500" y="166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71703</xdr:rowOff>
    </xdr:from>
    <xdr:ext cx="534377" cy="259045"/>
    <xdr:sp macro="" textlink="">
      <xdr:nvSpPr>
        <xdr:cNvPr id="262" name="テキスト ボックス 261"/>
        <xdr:cNvSpPr txBox="1"/>
      </xdr:nvSpPr>
      <xdr:spPr>
        <a:xfrm>
          <a:off x="863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160233</xdr:rowOff>
    </xdr:from>
    <xdr:to>
      <xdr:col>55</xdr:col>
      <xdr:colOff>0</xdr:colOff>
      <xdr:row>37</xdr:row>
      <xdr:rowOff>141917</xdr:rowOff>
    </xdr:to>
    <xdr:cxnSp macro="">
      <xdr:nvCxnSpPr>
        <xdr:cNvPr id="289" name="直線コネクタ 288"/>
        <xdr:cNvCxnSpPr/>
      </xdr:nvCxnSpPr>
      <xdr:spPr>
        <a:xfrm flipV="1">
          <a:off x="9639300" y="5989533"/>
          <a:ext cx="838200" cy="49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141291</xdr:rowOff>
    </xdr:from>
    <xdr:to>
      <xdr:col>50</xdr:col>
      <xdr:colOff>114300</xdr:colOff>
      <xdr:row>37</xdr:row>
      <xdr:rowOff>141917</xdr:rowOff>
    </xdr:to>
    <xdr:cxnSp macro="">
      <xdr:nvCxnSpPr>
        <xdr:cNvPr id="292" name="直線コネクタ 291"/>
        <xdr:cNvCxnSpPr/>
      </xdr:nvCxnSpPr>
      <xdr:spPr>
        <a:xfrm>
          <a:off x="8750300" y="6484941"/>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141291</xdr:rowOff>
    </xdr:from>
    <xdr:to>
      <xdr:col>45</xdr:col>
      <xdr:colOff>177800</xdr:colOff>
      <xdr:row>38</xdr:row>
      <xdr:rowOff>16421</xdr:rowOff>
    </xdr:to>
    <xdr:cxnSp macro="">
      <xdr:nvCxnSpPr>
        <xdr:cNvPr id="295" name="直線コネクタ 294"/>
        <xdr:cNvCxnSpPr/>
      </xdr:nvCxnSpPr>
      <xdr:spPr>
        <a:xfrm flipV="1">
          <a:off x="7861300" y="6484941"/>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15136</xdr:rowOff>
    </xdr:from>
    <xdr:to>
      <xdr:col>41</xdr:col>
      <xdr:colOff>50800</xdr:colOff>
      <xdr:row>38</xdr:row>
      <xdr:rowOff>16421</xdr:rowOff>
    </xdr:to>
    <xdr:cxnSp macro="">
      <xdr:nvCxnSpPr>
        <xdr:cNvPr id="298" name="直線コネクタ 297"/>
        <xdr:cNvCxnSpPr/>
      </xdr:nvCxnSpPr>
      <xdr:spPr>
        <a:xfrm>
          <a:off x="6972300" y="653023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109433</xdr:rowOff>
    </xdr:from>
    <xdr:to>
      <xdr:col>55</xdr:col>
      <xdr:colOff>50800</xdr:colOff>
      <xdr:row>35</xdr:row>
      <xdr:rowOff>39583</xdr:rowOff>
    </xdr:to>
    <xdr:sp macro="" textlink="">
      <xdr:nvSpPr>
        <xdr:cNvPr id="308" name="楕円 307"/>
        <xdr:cNvSpPr/>
      </xdr:nvSpPr>
      <xdr:spPr>
        <a:xfrm>
          <a:off x="10426700" y="59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91117</xdr:rowOff>
    </xdr:from>
    <xdr:to>
      <xdr:col>50</xdr:col>
      <xdr:colOff>165100</xdr:colOff>
      <xdr:row>38</xdr:row>
      <xdr:rowOff>21267</xdr:rowOff>
    </xdr:to>
    <xdr:sp macro="" textlink="">
      <xdr:nvSpPr>
        <xdr:cNvPr id="310" name="楕円 309"/>
        <xdr:cNvSpPr/>
      </xdr:nvSpPr>
      <xdr:spPr>
        <a:xfrm>
          <a:off x="9588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12395</xdr:rowOff>
    </xdr:from>
    <xdr:ext cx="534377" cy="259045"/>
    <xdr:sp macro="" textlink="">
      <xdr:nvSpPr>
        <xdr:cNvPr id="311" name="テキスト ボックス 310"/>
        <xdr:cNvSpPr txBox="1"/>
      </xdr:nvSpPr>
      <xdr:spPr>
        <a:xfrm>
          <a:off x="9372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90491</xdr:rowOff>
    </xdr:from>
    <xdr:to>
      <xdr:col>46</xdr:col>
      <xdr:colOff>38100</xdr:colOff>
      <xdr:row>38</xdr:row>
      <xdr:rowOff>20641</xdr:rowOff>
    </xdr:to>
    <xdr:sp macro="" textlink="">
      <xdr:nvSpPr>
        <xdr:cNvPr id="312" name="楕円 311"/>
        <xdr:cNvSpPr/>
      </xdr:nvSpPr>
      <xdr:spPr>
        <a:xfrm>
          <a:off x="8699500" y="64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11768</xdr:rowOff>
    </xdr:from>
    <xdr:ext cx="534377" cy="259045"/>
    <xdr:sp macro="" textlink="">
      <xdr:nvSpPr>
        <xdr:cNvPr id="313" name="テキスト ボックス 312"/>
        <xdr:cNvSpPr txBox="1"/>
      </xdr:nvSpPr>
      <xdr:spPr>
        <a:xfrm>
          <a:off x="8483111" y="65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137071</xdr:rowOff>
    </xdr:from>
    <xdr:to>
      <xdr:col>41</xdr:col>
      <xdr:colOff>101600</xdr:colOff>
      <xdr:row>38</xdr:row>
      <xdr:rowOff>67221</xdr:rowOff>
    </xdr:to>
    <xdr:sp macro="" textlink="">
      <xdr:nvSpPr>
        <xdr:cNvPr id="314" name="楕円 313"/>
        <xdr:cNvSpPr/>
      </xdr:nvSpPr>
      <xdr:spPr>
        <a:xfrm>
          <a:off x="7810500" y="6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58348</xdr:rowOff>
    </xdr:from>
    <xdr:ext cx="534377" cy="259045"/>
    <xdr:sp macro="" textlink="">
      <xdr:nvSpPr>
        <xdr:cNvPr id="315" name="テキスト ボックス 314"/>
        <xdr:cNvSpPr txBox="1"/>
      </xdr:nvSpPr>
      <xdr:spPr>
        <a:xfrm>
          <a:off x="7594111" y="65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135786</xdr:rowOff>
    </xdr:from>
    <xdr:to>
      <xdr:col>36</xdr:col>
      <xdr:colOff>165100</xdr:colOff>
      <xdr:row>38</xdr:row>
      <xdr:rowOff>65936</xdr:rowOff>
    </xdr:to>
    <xdr:sp macro="" textlink="">
      <xdr:nvSpPr>
        <xdr:cNvPr id="316" name="楕円 315"/>
        <xdr:cNvSpPr/>
      </xdr:nvSpPr>
      <xdr:spPr>
        <a:xfrm>
          <a:off x="6921500" y="64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57063</xdr:rowOff>
    </xdr:from>
    <xdr:ext cx="534377" cy="259045"/>
    <xdr:sp macro="" textlink="">
      <xdr:nvSpPr>
        <xdr:cNvPr id="317" name="テキスト ボックス 316"/>
        <xdr:cNvSpPr txBox="1"/>
      </xdr:nvSpPr>
      <xdr:spPr>
        <a:xfrm>
          <a:off x="6705111" y="65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92233</xdr:rowOff>
    </xdr:from>
    <xdr:to>
      <xdr:col>55</xdr:col>
      <xdr:colOff>0</xdr:colOff>
      <xdr:row>56</xdr:row>
      <xdr:rowOff>102539</xdr:rowOff>
    </xdr:to>
    <xdr:cxnSp macro="">
      <xdr:nvCxnSpPr>
        <xdr:cNvPr id="344" name="直線コネクタ 343"/>
        <xdr:cNvCxnSpPr/>
      </xdr:nvCxnSpPr>
      <xdr:spPr>
        <a:xfrm flipV="1">
          <a:off x="9639300" y="9350533"/>
          <a:ext cx="838200" cy="3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9636</xdr:rowOff>
    </xdr:from>
    <xdr:to>
      <xdr:col>50</xdr:col>
      <xdr:colOff>114300</xdr:colOff>
      <xdr:row>56</xdr:row>
      <xdr:rowOff>102539</xdr:rowOff>
    </xdr:to>
    <xdr:cxnSp macro="">
      <xdr:nvCxnSpPr>
        <xdr:cNvPr id="347" name="直線コネクタ 346"/>
        <xdr:cNvCxnSpPr/>
      </xdr:nvCxnSpPr>
      <xdr:spPr>
        <a:xfrm>
          <a:off x="8750300" y="9610836"/>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129669</xdr:rowOff>
    </xdr:from>
    <xdr:to>
      <xdr:col>45</xdr:col>
      <xdr:colOff>177800</xdr:colOff>
      <xdr:row>56</xdr:row>
      <xdr:rowOff>9636</xdr:rowOff>
    </xdr:to>
    <xdr:cxnSp macro="">
      <xdr:nvCxnSpPr>
        <xdr:cNvPr id="350" name="直線コネクタ 349"/>
        <xdr:cNvCxnSpPr/>
      </xdr:nvCxnSpPr>
      <xdr:spPr>
        <a:xfrm>
          <a:off x="7861300" y="9559419"/>
          <a:ext cx="8890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129669</xdr:rowOff>
    </xdr:from>
    <xdr:to>
      <xdr:col>41</xdr:col>
      <xdr:colOff>50800</xdr:colOff>
      <xdr:row>56</xdr:row>
      <xdr:rowOff>82623</xdr:rowOff>
    </xdr:to>
    <xdr:cxnSp macro="">
      <xdr:nvCxnSpPr>
        <xdr:cNvPr id="353" name="直線コネクタ 352"/>
        <xdr:cNvCxnSpPr/>
      </xdr:nvCxnSpPr>
      <xdr:spPr>
        <a:xfrm flipV="1">
          <a:off x="6972300" y="9559419"/>
          <a:ext cx="889000" cy="1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41433</xdr:rowOff>
    </xdr:from>
    <xdr:to>
      <xdr:col>55</xdr:col>
      <xdr:colOff>50800</xdr:colOff>
      <xdr:row>54</xdr:row>
      <xdr:rowOff>143033</xdr:rowOff>
    </xdr:to>
    <xdr:sp macro="" textlink="">
      <xdr:nvSpPr>
        <xdr:cNvPr id="363" name="楕円 362"/>
        <xdr:cNvSpPr/>
      </xdr:nvSpPr>
      <xdr:spPr>
        <a:xfrm>
          <a:off x="10426700" y="9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64310</xdr:rowOff>
    </xdr:from>
    <xdr:ext cx="534377" cy="259045"/>
    <xdr:sp macro="" textlink="">
      <xdr:nvSpPr>
        <xdr:cNvPr id="364" name="普通建設事業費該当値テキスト"/>
        <xdr:cNvSpPr txBox="1"/>
      </xdr:nvSpPr>
      <xdr:spPr>
        <a:xfrm>
          <a:off x="10528300" y="91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51739</xdr:rowOff>
    </xdr:from>
    <xdr:to>
      <xdr:col>50</xdr:col>
      <xdr:colOff>165100</xdr:colOff>
      <xdr:row>56</xdr:row>
      <xdr:rowOff>153339</xdr:rowOff>
    </xdr:to>
    <xdr:sp macro="" textlink="">
      <xdr:nvSpPr>
        <xdr:cNvPr id="365" name="楕円 364"/>
        <xdr:cNvSpPr/>
      </xdr:nvSpPr>
      <xdr:spPr>
        <a:xfrm>
          <a:off x="9588500" y="96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144466</xdr:rowOff>
    </xdr:from>
    <xdr:ext cx="534377" cy="259045"/>
    <xdr:sp macro="" textlink="">
      <xdr:nvSpPr>
        <xdr:cNvPr id="366" name="テキスト ボックス 365"/>
        <xdr:cNvSpPr txBox="1"/>
      </xdr:nvSpPr>
      <xdr:spPr>
        <a:xfrm>
          <a:off x="9372111" y="97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130286</xdr:rowOff>
    </xdr:from>
    <xdr:to>
      <xdr:col>46</xdr:col>
      <xdr:colOff>38100</xdr:colOff>
      <xdr:row>56</xdr:row>
      <xdr:rowOff>60436</xdr:rowOff>
    </xdr:to>
    <xdr:sp macro="" textlink="">
      <xdr:nvSpPr>
        <xdr:cNvPr id="367" name="楕円 366"/>
        <xdr:cNvSpPr/>
      </xdr:nvSpPr>
      <xdr:spPr>
        <a:xfrm>
          <a:off x="8699500" y="95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76963</xdr:rowOff>
    </xdr:from>
    <xdr:ext cx="534377" cy="259045"/>
    <xdr:sp macro="" textlink="">
      <xdr:nvSpPr>
        <xdr:cNvPr id="368" name="テキスト ボックス 367"/>
        <xdr:cNvSpPr txBox="1"/>
      </xdr:nvSpPr>
      <xdr:spPr>
        <a:xfrm>
          <a:off x="8483111" y="93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78869</xdr:rowOff>
    </xdr:from>
    <xdr:to>
      <xdr:col>41</xdr:col>
      <xdr:colOff>101600</xdr:colOff>
      <xdr:row>56</xdr:row>
      <xdr:rowOff>9019</xdr:rowOff>
    </xdr:to>
    <xdr:sp macro="" textlink="">
      <xdr:nvSpPr>
        <xdr:cNvPr id="369" name="楕円 368"/>
        <xdr:cNvSpPr/>
      </xdr:nvSpPr>
      <xdr:spPr>
        <a:xfrm>
          <a:off x="7810500" y="95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25546</xdr:rowOff>
    </xdr:from>
    <xdr:ext cx="534377" cy="259045"/>
    <xdr:sp macro="" textlink="">
      <xdr:nvSpPr>
        <xdr:cNvPr id="370" name="テキスト ボックス 369"/>
        <xdr:cNvSpPr txBox="1"/>
      </xdr:nvSpPr>
      <xdr:spPr>
        <a:xfrm>
          <a:off x="7594111" y="92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31823</xdr:rowOff>
    </xdr:from>
    <xdr:to>
      <xdr:col>36</xdr:col>
      <xdr:colOff>165100</xdr:colOff>
      <xdr:row>56</xdr:row>
      <xdr:rowOff>133423</xdr:rowOff>
    </xdr:to>
    <xdr:sp macro="" textlink="">
      <xdr:nvSpPr>
        <xdr:cNvPr id="371" name="楕円 370"/>
        <xdr:cNvSpPr/>
      </xdr:nvSpPr>
      <xdr:spPr>
        <a:xfrm>
          <a:off x="6921500" y="96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124550</xdr:rowOff>
    </xdr:from>
    <xdr:ext cx="534377" cy="259045"/>
    <xdr:sp macro="" textlink="">
      <xdr:nvSpPr>
        <xdr:cNvPr id="372" name="テキスト ボックス 371"/>
        <xdr:cNvSpPr txBox="1"/>
      </xdr:nvSpPr>
      <xdr:spPr>
        <a:xfrm>
          <a:off x="6705111" y="972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56342</xdr:rowOff>
    </xdr:from>
    <xdr:to>
      <xdr:col>55</xdr:col>
      <xdr:colOff>0</xdr:colOff>
      <xdr:row>79</xdr:row>
      <xdr:rowOff>90044</xdr:rowOff>
    </xdr:to>
    <xdr:cxnSp macro="">
      <xdr:nvCxnSpPr>
        <xdr:cNvPr id="403" name="直線コネクタ 402"/>
        <xdr:cNvCxnSpPr/>
      </xdr:nvCxnSpPr>
      <xdr:spPr>
        <a:xfrm flipV="1">
          <a:off x="9639300" y="13086542"/>
          <a:ext cx="838200" cy="5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67478</xdr:rowOff>
    </xdr:from>
    <xdr:to>
      <xdr:col>50</xdr:col>
      <xdr:colOff>114300</xdr:colOff>
      <xdr:row>79</xdr:row>
      <xdr:rowOff>90044</xdr:rowOff>
    </xdr:to>
    <xdr:cxnSp macro="">
      <xdr:nvCxnSpPr>
        <xdr:cNvPr id="406" name="直線コネクタ 405"/>
        <xdr:cNvCxnSpPr/>
      </xdr:nvCxnSpPr>
      <xdr:spPr>
        <a:xfrm>
          <a:off x="8750300" y="13440578"/>
          <a:ext cx="889000" cy="1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67478</xdr:rowOff>
    </xdr:from>
    <xdr:to>
      <xdr:col>45</xdr:col>
      <xdr:colOff>177800</xdr:colOff>
      <xdr:row>79</xdr:row>
      <xdr:rowOff>55722</xdr:rowOff>
    </xdr:to>
    <xdr:cxnSp macro="">
      <xdr:nvCxnSpPr>
        <xdr:cNvPr id="409" name="直線コネクタ 408"/>
        <xdr:cNvCxnSpPr/>
      </xdr:nvCxnSpPr>
      <xdr:spPr>
        <a:xfrm flipV="1">
          <a:off x="7861300" y="13440578"/>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20876</xdr:rowOff>
    </xdr:from>
    <xdr:to>
      <xdr:col>41</xdr:col>
      <xdr:colOff>50800</xdr:colOff>
      <xdr:row>79</xdr:row>
      <xdr:rowOff>55722</xdr:rowOff>
    </xdr:to>
    <xdr:cxnSp macro="">
      <xdr:nvCxnSpPr>
        <xdr:cNvPr id="412" name="直線コネクタ 411"/>
        <xdr:cNvCxnSpPr/>
      </xdr:nvCxnSpPr>
      <xdr:spPr>
        <a:xfrm>
          <a:off x="6972300" y="13565426"/>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5542</xdr:rowOff>
    </xdr:from>
    <xdr:to>
      <xdr:col>55</xdr:col>
      <xdr:colOff>50800</xdr:colOff>
      <xdr:row>76</xdr:row>
      <xdr:rowOff>107142</xdr:rowOff>
    </xdr:to>
    <xdr:sp macro="" textlink="">
      <xdr:nvSpPr>
        <xdr:cNvPr id="422" name="楕円 421"/>
        <xdr:cNvSpPr/>
      </xdr:nvSpPr>
      <xdr:spPr>
        <a:xfrm>
          <a:off x="10426700" y="130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28419</xdr:rowOff>
    </xdr:from>
    <xdr:ext cx="534377" cy="259045"/>
    <xdr:sp macro="" textlink="">
      <xdr:nvSpPr>
        <xdr:cNvPr id="423" name="普通建設事業費 （ うち新規整備　）該当値テキスト"/>
        <xdr:cNvSpPr txBox="1"/>
      </xdr:nvSpPr>
      <xdr:spPr>
        <a:xfrm>
          <a:off x="10528300" y="12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39244</xdr:rowOff>
    </xdr:from>
    <xdr:to>
      <xdr:col>50</xdr:col>
      <xdr:colOff>165100</xdr:colOff>
      <xdr:row>79</xdr:row>
      <xdr:rowOff>140844</xdr:rowOff>
    </xdr:to>
    <xdr:sp macro="" textlink="">
      <xdr:nvSpPr>
        <xdr:cNvPr id="424" name="楕円 423"/>
        <xdr:cNvSpPr/>
      </xdr:nvSpPr>
      <xdr:spPr>
        <a:xfrm>
          <a:off x="9588500" y="13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131971</xdr:rowOff>
    </xdr:from>
    <xdr:ext cx="378565" cy="259045"/>
    <xdr:sp macro="" textlink="">
      <xdr:nvSpPr>
        <xdr:cNvPr id="425" name="テキスト ボックス 424"/>
        <xdr:cNvSpPr txBox="1"/>
      </xdr:nvSpPr>
      <xdr:spPr>
        <a:xfrm>
          <a:off x="9450017" y="1367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16678</xdr:rowOff>
    </xdr:from>
    <xdr:to>
      <xdr:col>46</xdr:col>
      <xdr:colOff>38100</xdr:colOff>
      <xdr:row>78</xdr:row>
      <xdr:rowOff>118278</xdr:rowOff>
    </xdr:to>
    <xdr:sp macro="" textlink="">
      <xdr:nvSpPr>
        <xdr:cNvPr id="426" name="楕円 425"/>
        <xdr:cNvSpPr/>
      </xdr:nvSpPr>
      <xdr:spPr>
        <a:xfrm>
          <a:off x="86995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109405</xdr:rowOff>
    </xdr:from>
    <xdr:ext cx="534377" cy="259045"/>
    <xdr:sp macro="" textlink="">
      <xdr:nvSpPr>
        <xdr:cNvPr id="427" name="テキスト ボックス 426"/>
        <xdr:cNvSpPr txBox="1"/>
      </xdr:nvSpPr>
      <xdr:spPr>
        <a:xfrm>
          <a:off x="8483111" y="134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4922</xdr:rowOff>
    </xdr:from>
    <xdr:to>
      <xdr:col>41</xdr:col>
      <xdr:colOff>101600</xdr:colOff>
      <xdr:row>79</xdr:row>
      <xdr:rowOff>106522</xdr:rowOff>
    </xdr:to>
    <xdr:sp macro="" textlink="">
      <xdr:nvSpPr>
        <xdr:cNvPr id="428" name="楕円 427"/>
        <xdr:cNvSpPr/>
      </xdr:nvSpPr>
      <xdr:spPr>
        <a:xfrm>
          <a:off x="7810500" y="13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97649</xdr:rowOff>
    </xdr:from>
    <xdr:ext cx="469744" cy="259045"/>
    <xdr:sp macro="" textlink="">
      <xdr:nvSpPr>
        <xdr:cNvPr id="429" name="テキスト ボックス 428"/>
        <xdr:cNvSpPr txBox="1"/>
      </xdr:nvSpPr>
      <xdr:spPr>
        <a:xfrm>
          <a:off x="7626428" y="136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141526</xdr:rowOff>
    </xdr:from>
    <xdr:to>
      <xdr:col>36</xdr:col>
      <xdr:colOff>165100</xdr:colOff>
      <xdr:row>79</xdr:row>
      <xdr:rowOff>71676</xdr:rowOff>
    </xdr:to>
    <xdr:sp macro="" textlink="">
      <xdr:nvSpPr>
        <xdr:cNvPr id="430" name="楕円 429"/>
        <xdr:cNvSpPr/>
      </xdr:nvSpPr>
      <xdr:spPr>
        <a:xfrm>
          <a:off x="6921500" y="13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62803</xdr:rowOff>
    </xdr:from>
    <xdr:ext cx="469744" cy="259045"/>
    <xdr:sp macro="" textlink="">
      <xdr:nvSpPr>
        <xdr:cNvPr id="431" name="テキスト ボックス 430"/>
        <xdr:cNvSpPr txBox="1"/>
      </xdr:nvSpPr>
      <xdr:spPr>
        <a:xfrm>
          <a:off x="6737428" y="136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114364</xdr:rowOff>
    </xdr:from>
    <xdr:to>
      <xdr:col>55</xdr:col>
      <xdr:colOff>0</xdr:colOff>
      <xdr:row>97</xdr:row>
      <xdr:rowOff>98361</xdr:rowOff>
    </xdr:to>
    <xdr:cxnSp macro="">
      <xdr:nvCxnSpPr>
        <xdr:cNvPr id="460" name="直線コネクタ 459"/>
        <xdr:cNvCxnSpPr/>
      </xdr:nvCxnSpPr>
      <xdr:spPr>
        <a:xfrm>
          <a:off x="9639300" y="16573564"/>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104166</xdr:rowOff>
    </xdr:from>
    <xdr:to>
      <xdr:col>50</xdr:col>
      <xdr:colOff>114300</xdr:colOff>
      <xdr:row>96</xdr:row>
      <xdr:rowOff>114364</xdr:rowOff>
    </xdr:to>
    <xdr:cxnSp macro="">
      <xdr:nvCxnSpPr>
        <xdr:cNvPr id="463" name="直線コネクタ 462"/>
        <xdr:cNvCxnSpPr/>
      </xdr:nvCxnSpPr>
      <xdr:spPr>
        <a:xfrm>
          <a:off x="8750300" y="16563366"/>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167487</xdr:rowOff>
    </xdr:from>
    <xdr:to>
      <xdr:col>45</xdr:col>
      <xdr:colOff>177800</xdr:colOff>
      <xdr:row>96</xdr:row>
      <xdr:rowOff>104166</xdr:rowOff>
    </xdr:to>
    <xdr:cxnSp macro="">
      <xdr:nvCxnSpPr>
        <xdr:cNvPr id="466" name="直線コネクタ 465"/>
        <xdr:cNvCxnSpPr/>
      </xdr:nvCxnSpPr>
      <xdr:spPr>
        <a:xfrm>
          <a:off x="7861300" y="16455237"/>
          <a:ext cx="8890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167487</xdr:rowOff>
    </xdr:from>
    <xdr:to>
      <xdr:col>41</xdr:col>
      <xdr:colOff>50800</xdr:colOff>
      <xdr:row>96</xdr:row>
      <xdr:rowOff>73279</xdr:rowOff>
    </xdr:to>
    <xdr:cxnSp macro="">
      <xdr:nvCxnSpPr>
        <xdr:cNvPr id="469" name="直線コネクタ 468"/>
        <xdr:cNvCxnSpPr/>
      </xdr:nvCxnSpPr>
      <xdr:spPr>
        <a:xfrm flipV="1">
          <a:off x="6972300" y="16455237"/>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47561</xdr:rowOff>
    </xdr:from>
    <xdr:to>
      <xdr:col>55</xdr:col>
      <xdr:colOff>50800</xdr:colOff>
      <xdr:row>97</xdr:row>
      <xdr:rowOff>149161</xdr:rowOff>
    </xdr:to>
    <xdr:sp macro="" textlink="">
      <xdr:nvSpPr>
        <xdr:cNvPr id="479" name="楕円 478"/>
        <xdr:cNvSpPr/>
      </xdr:nvSpPr>
      <xdr:spPr>
        <a:xfrm>
          <a:off x="10426700" y="166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25988</xdr:rowOff>
    </xdr:from>
    <xdr:ext cx="534377" cy="259045"/>
    <xdr:sp macro="" textlink="">
      <xdr:nvSpPr>
        <xdr:cNvPr id="480" name="普通建設事業費 （ うち更新整備　）該当値テキスト"/>
        <xdr:cNvSpPr txBox="1"/>
      </xdr:nvSpPr>
      <xdr:spPr>
        <a:xfrm>
          <a:off x="10528300" y="166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63564</xdr:rowOff>
    </xdr:from>
    <xdr:to>
      <xdr:col>50</xdr:col>
      <xdr:colOff>165100</xdr:colOff>
      <xdr:row>96</xdr:row>
      <xdr:rowOff>165164</xdr:rowOff>
    </xdr:to>
    <xdr:sp macro="" textlink="">
      <xdr:nvSpPr>
        <xdr:cNvPr id="481" name="楕円 480"/>
        <xdr:cNvSpPr/>
      </xdr:nvSpPr>
      <xdr:spPr>
        <a:xfrm>
          <a:off x="9588500" y="16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10241</xdr:rowOff>
    </xdr:from>
    <xdr:ext cx="534377" cy="259045"/>
    <xdr:sp macro="" textlink="">
      <xdr:nvSpPr>
        <xdr:cNvPr id="482" name="テキスト ボックス 481"/>
        <xdr:cNvSpPr txBox="1"/>
      </xdr:nvSpPr>
      <xdr:spPr>
        <a:xfrm>
          <a:off x="9372111" y="162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53366</xdr:rowOff>
    </xdr:from>
    <xdr:to>
      <xdr:col>46</xdr:col>
      <xdr:colOff>38100</xdr:colOff>
      <xdr:row>96</xdr:row>
      <xdr:rowOff>154966</xdr:rowOff>
    </xdr:to>
    <xdr:sp macro="" textlink="">
      <xdr:nvSpPr>
        <xdr:cNvPr id="483" name="楕円 482"/>
        <xdr:cNvSpPr/>
      </xdr:nvSpPr>
      <xdr:spPr>
        <a:xfrm>
          <a:off x="8699500" y="165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xdr:rowOff>
    </xdr:from>
    <xdr:ext cx="534377" cy="259045"/>
    <xdr:sp macro="" textlink="">
      <xdr:nvSpPr>
        <xdr:cNvPr id="484" name="テキスト ボックス 483"/>
        <xdr:cNvSpPr txBox="1"/>
      </xdr:nvSpPr>
      <xdr:spPr>
        <a:xfrm>
          <a:off x="8483111" y="162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116687</xdr:rowOff>
    </xdr:from>
    <xdr:to>
      <xdr:col>41</xdr:col>
      <xdr:colOff>101600</xdr:colOff>
      <xdr:row>96</xdr:row>
      <xdr:rowOff>46837</xdr:rowOff>
    </xdr:to>
    <xdr:sp macro="" textlink="">
      <xdr:nvSpPr>
        <xdr:cNvPr id="485" name="楕円 484"/>
        <xdr:cNvSpPr/>
      </xdr:nvSpPr>
      <xdr:spPr>
        <a:xfrm>
          <a:off x="7810500" y="164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63364</xdr:rowOff>
    </xdr:from>
    <xdr:ext cx="534377" cy="259045"/>
    <xdr:sp macro="" textlink="">
      <xdr:nvSpPr>
        <xdr:cNvPr id="486" name="テキスト ボックス 485"/>
        <xdr:cNvSpPr txBox="1"/>
      </xdr:nvSpPr>
      <xdr:spPr>
        <a:xfrm>
          <a:off x="7594111" y="161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22479</xdr:rowOff>
    </xdr:from>
    <xdr:to>
      <xdr:col>36</xdr:col>
      <xdr:colOff>165100</xdr:colOff>
      <xdr:row>96</xdr:row>
      <xdr:rowOff>124079</xdr:rowOff>
    </xdr:to>
    <xdr:sp macro="" textlink="">
      <xdr:nvSpPr>
        <xdr:cNvPr id="487" name="楕円 486"/>
        <xdr:cNvSpPr/>
      </xdr:nvSpPr>
      <xdr:spPr>
        <a:xfrm>
          <a:off x="6921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140606</xdr:rowOff>
    </xdr:from>
    <xdr:ext cx="534377" cy="259045"/>
    <xdr:sp macro="" textlink="">
      <xdr:nvSpPr>
        <xdr:cNvPr id="488" name="テキスト ボックス 487"/>
        <xdr:cNvSpPr txBox="1"/>
      </xdr:nvSpPr>
      <xdr:spPr>
        <a:xfrm>
          <a:off x="6705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22673</xdr:rowOff>
    </xdr:from>
    <xdr:to>
      <xdr:col>85</xdr:col>
      <xdr:colOff>127000</xdr:colOff>
      <xdr:row>77</xdr:row>
      <xdr:rowOff>32764</xdr:rowOff>
    </xdr:to>
    <xdr:cxnSp macro="">
      <xdr:nvCxnSpPr>
        <xdr:cNvPr id="625" name="直線コネクタ 624"/>
        <xdr:cNvCxnSpPr/>
      </xdr:nvCxnSpPr>
      <xdr:spPr>
        <a:xfrm flipV="1">
          <a:off x="15481300" y="13224323"/>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29564</xdr:rowOff>
    </xdr:from>
    <xdr:to>
      <xdr:col>81</xdr:col>
      <xdr:colOff>50800</xdr:colOff>
      <xdr:row>77</xdr:row>
      <xdr:rowOff>32764</xdr:rowOff>
    </xdr:to>
    <xdr:cxnSp macro="">
      <xdr:nvCxnSpPr>
        <xdr:cNvPr id="628" name="直線コネクタ 627"/>
        <xdr:cNvCxnSpPr/>
      </xdr:nvCxnSpPr>
      <xdr:spPr>
        <a:xfrm>
          <a:off x="14592300" y="13231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29564</xdr:rowOff>
    </xdr:from>
    <xdr:to>
      <xdr:col>76</xdr:col>
      <xdr:colOff>114300</xdr:colOff>
      <xdr:row>77</xdr:row>
      <xdr:rowOff>45124</xdr:rowOff>
    </xdr:to>
    <xdr:cxnSp macro="">
      <xdr:nvCxnSpPr>
        <xdr:cNvPr id="631" name="直線コネクタ 630"/>
        <xdr:cNvCxnSpPr/>
      </xdr:nvCxnSpPr>
      <xdr:spPr>
        <a:xfrm flipV="1">
          <a:off x="13703300" y="13231214"/>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45124</xdr:rowOff>
    </xdr:from>
    <xdr:to>
      <xdr:col>71</xdr:col>
      <xdr:colOff>177800</xdr:colOff>
      <xdr:row>77</xdr:row>
      <xdr:rowOff>66385</xdr:rowOff>
    </xdr:to>
    <xdr:cxnSp macro="">
      <xdr:nvCxnSpPr>
        <xdr:cNvPr id="634" name="直線コネクタ 633"/>
        <xdr:cNvCxnSpPr/>
      </xdr:nvCxnSpPr>
      <xdr:spPr>
        <a:xfrm flipV="1">
          <a:off x="12814300" y="1324677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143323</xdr:rowOff>
    </xdr:from>
    <xdr:to>
      <xdr:col>85</xdr:col>
      <xdr:colOff>177800</xdr:colOff>
      <xdr:row>77</xdr:row>
      <xdr:rowOff>73473</xdr:rowOff>
    </xdr:to>
    <xdr:sp macro="" textlink="">
      <xdr:nvSpPr>
        <xdr:cNvPr id="644" name="楕円 643"/>
        <xdr:cNvSpPr/>
      </xdr:nvSpPr>
      <xdr:spPr>
        <a:xfrm>
          <a:off x="16268700" y="13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121750</xdr:rowOff>
    </xdr:from>
    <xdr:ext cx="534377" cy="259045"/>
    <xdr:sp macro="" textlink="">
      <xdr:nvSpPr>
        <xdr:cNvPr id="645" name="公債費該当値テキスト"/>
        <xdr:cNvSpPr txBox="1"/>
      </xdr:nvSpPr>
      <xdr:spPr>
        <a:xfrm>
          <a:off x="16370300" y="1315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153414</xdr:rowOff>
    </xdr:from>
    <xdr:to>
      <xdr:col>81</xdr:col>
      <xdr:colOff>101600</xdr:colOff>
      <xdr:row>77</xdr:row>
      <xdr:rowOff>83564</xdr:rowOff>
    </xdr:to>
    <xdr:sp macro="" textlink="">
      <xdr:nvSpPr>
        <xdr:cNvPr id="646" name="楕円 645"/>
        <xdr:cNvSpPr/>
      </xdr:nvSpPr>
      <xdr:spPr>
        <a:xfrm>
          <a:off x="15430500" y="13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74691</xdr:rowOff>
    </xdr:from>
    <xdr:ext cx="534377" cy="259045"/>
    <xdr:sp macro="" textlink="">
      <xdr:nvSpPr>
        <xdr:cNvPr id="647" name="テキスト ボックス 646"/>
        <xdr:cNvSpPr txBox="1"/>
      </xdr:nvSpPr>
      <xdr:spPr>
        <a:xfrm>
          <a:off x="15214111" y="132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150214</xdr:rowOff>
    </xdr:from>
    <xdr:to>
      <xdr:col>76</xdr:col>
      <xdr:colOff>165100</xdr:colOff>
      <xdr:row>77</xdr:row>
      <xdr:rowOff>80364</xdr:rowOff>
    </xdr:to>
    <xdr:sp macro="" textlink="">
      <xdr:nvSpPr>
        <xdr:cNvPr id="648" name="楕円 647"/>
        <xdr:cNvSpPr/>
      </xdr:nvSpPr>
      <xdr:spPr>
        <a:xfrm>
          <a:off x="14541500" y="131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71491</xdr:rowOff>
    </xdr:from>
    <xdr:ext cx="534377" cy="259045"/>
    <xdr:sp macro="" textlink="">
      <xdr:nvSpPr>
        <xdr:cNvPr id="649" name="テキスト ボックス 648"/>
        <xdr:cNvSpPr txBox="1"/>
      </xdr:nvSpPr>
      <xdr:spPr>
        <a:xfrm>
          <a:off x="14325111" y="132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165774</xdr:rowOff>
    </xdr:from>
    <xdr:to>
      <xdr:col>72</xdr:col>
      <xdr:colOff>38100</xdr:colOff>
      <xdr:row>77</xdr:row>
      <xdr:rowOff>95924</xdr:rowOff>
    </xdr:to>
    <xdr:sp macro="" textlink="">
      <xdr:nvSpPr>
        <xdr:cNvPr id="650" name="楕円 649"/>
        <xdr:cNvSpPr/>
      </xdr:nvSpPr>
      <xdr:spPr>
        <a:xfrm>
          <a:off x="136525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87051</xdr:rowOff>
    </xdr:from>
    <xdr:ext cx="534377" cy="259045"/>
    <xdr:sp macro="" textlink="">
      <xdr:nvSpPr>
        <xdr:cNvPr id="651" name="テキスト ボックス 650"/>
        <xdr:cNvSpPr txBox="1"/>
      </xdr:nvSpPr>
      <xdr:spPr>
        <a:xfrm>
          <a:off x="13436111" y="132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15585</xdr:rowOff>
    </xdr:from>
    <xdr:to>
      <xdr:col>67</xdr:col>
      <xdr:colOff>101600</xdr:colOff>
      <xdr:row>77</xdr:row>
      <xdr:rowOff>117185</xdr:rowOff>
    </xdr:to>
    <xdr:sp macro="" textlink="">
      <xdr:nvSpPr>
        <xdr:cNvPr id="652" name="楕円 651"/>
        <xdr:cNvSpPr/>
      </xdr:nvSpPr>
      <xdr:spPr>
        <a:xfrm>
          <a:off x="12763500" y="132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108312</xdr:rowOff>
    </xdr:from>
    <xdr:ext cx="534377" cy="259045"/>
    <xdr:sp macro="" textlink="">
      <xdr:nvSpPr>
        <xdr:cNvPr id="653" name="テキスト ボックス 652"/>
        <xdr:cNvSpPr txBox="1"/>
      </xdr:nvSpPr>
      <xdr:spPr>
        <a:xfrm>
          <a:off x="12547111" y="133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137075</xdr:rowOff>
    </xdr:from>
    <xdr:to>
      <xdr:col>85</xdr:col>
      <xdr:colOff>127000</xdr:colOff>
      <xdr:row>98</xdr:row>
      <xdr:rowOff>137122</xdr:rowOff>
    </xdr:to>
    <xdr:cxnSp macro="">
      <xdr:nvCxnSpPr>
        <xdr:cNvPr id="680" name="直線コネクタ 679"/>
        <xdr:cNvCxnSpPr/>
      </xdr:nvCxnSpPr>
      <xdr:spPr>
        <a:xfrm>
          <a:off x="15481300" y="16939175"/>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49166</xdr:rowOff>
    </xdr:from>
    <xdr:to>
      <xdr:col>81</xdr:col>
      <xdr:colOff>50800</xdr:colOff>
      <xdr:row>98</xdr:row>
      <xdr:rowOff>137075</xdr:rowOff>
    </xdr:to>
    <xdr:cxnSp macro="">
      <xdr:nvCxnSpPr>
        <xdr:cNvPr id="683" name="直線コネクタ 682"/>
        <xdr:cNvCxnSpPr/>
      </xdr:nvCxnSpPr>
      <xdr:spPr>
        <a:xfrm>
          <a:off x="14592300" y="16508366"/>
          <a:ext cx="889000" cy="4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49166</xdr:rowOff>
    </xdr:from>
    <xdr:to>
      <xdr:col>76</xdr:col>
      <xdr:colOff>114300</xdr:colOff>
      <xdr:row>98</xdr:row>
      <xdr:rowOff>49778</xdr:rowOff>
    </xdr:to>
    <xdr:cxnSp macro="">
      <xdr:nvCxnSpPr>
        <xdr:cNvPr id="686" name="直線コネクタ 685"/>
        <xdr:cNvCxnSpPr/>
      </xdr:nvCxnSpPr>
      <xdr:spPr>
        <a:xfrm flipV="1">
          <a:off x="13703300" y="16508366"/>
          <a:ext cx="889000" cy="3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49778</xdr:rowOff>
    </xdr:from>
    <xdr:to>
      <xdr:col>71</xdr:col>
      <xdr:colOff>177800</xdr:colOff>
      <xdr:row>98</xdr:row>
      <xdr:rowOff>109772</xdr:rowOff>
    </xdr:to>
    <xdr:cxnSp macro="">
      <xdr:nvCxnSpPr>
        <xdr:cNvPr id="689" name="直線コネクタ 688"/>
        <xdr:cNvCxnSpPr/>
      </xdr:nvCxnSpPr>
      <xdr:spPr>
        <a:xfrm flipV="1">
          <a:off x="12814300" y="16851878"/>
          <a:ext cx="889000" cy="5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86322</xdr:rowOff>
    </xdr:from>
    <xdr:to>
      <xdr:col>85</xdr:col>
      <xdr:colOff>177800</xdr:colOff>
      <xdr:row>99</xdr:row>
      <xdr:rowOff>16472</xdr:rowOff>
    </xdr:to>
    <xdr:sp macro="" textlink="">
      <xdr:nvSpPr>
        <xdr:cNvPr id="699" name="楕円 698"/>
        <xdr:cNvSpPr/>
      </xdr:nvSpPr>
      <xdr:spPr>
        <a:xfrm>
          <a:off x="16268700" y="168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xdr:rowOff>
    </xdr:from>
    <xdr:ext cx="378565" cy="259045"/>
    <xdr:sp macro="" textlink="">
      <xdr:nvSpPr>
        <xdr:cNvPr id="700" name="積立金該当値テキスト"/>
        <xdr:cNvSpPr txBox="1"/>
      </xdr:nvSpPr>
      <xdr:spPr>
        <a:xfrm>
          <a:off x="16370300" y="1680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86275</xdr:rowOff>
    </xdr:from>
    <xdr:to>
      <xdr:col>81</xdr:col>
      <xdr:colOff>101600</xdr:colOff>
      <xdr:row>99</xdr:row>
      <xdr:rowOff>16425</xdr:rowOff>
    </xdr:to>
    <xdr:sp macro="" textlink="">
      <xdr:nvSpPr>
        <xdr:cNvPr id="701" name="楕円 700"/>
        <xdr:cNvSpPr/>
      </xdr:nvSpPr>
      <xdr:spPr>
        <a:xfrm>
          <a:off x="15430500" y="168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7552</xdr:rowOff>
    </xdr:from>
    <xdr:ext cx="378565" cy="259045"/>
    <xdr:sp macro="" textlink="">
      <xdr:nvSpPr>
        <xdr:cNvPr id="702" name="テキスト ボックス 701"/>
        <xdr:cNvSpPr txBox="1"/>
      </xdr:nvSpPr>
      <xdr:spPr>
        <a:xfrm>
          <a:off x="15292017" y="1698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169816</xdr:rowOff>
    </xdr:from>
    <xdr:to>
      <xdr:col>76</xdr:col>
      <xdr:colOff>165100</xdr:colOff>
      <xdr:row>96</xdr:row>
      <xdr:rowOff>99966</xdr:rowOff>
    </xdr:to>
    <xdr:sp macro="" textlink="">
      <xdr:nvSpPr>
        <xdr:cNvPr id="703" name="楕円 702"/>
        <xdr:cNvSpPr/>
      </xdr:nvSpPr>
      <xdr:spPr>
        <a:xfrm>
          <a:off x="14541500" y="164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116493</xdr:rowOff>
    </xdr:from>
    <xdr:ext cx="534377" cy="259045"/>
    <xdr:sp macro="" textlink="">
      <xdr:nvSpPr>
        <xdr:cNvPr id="704" name="テキスト ボックス 703"/>
        <xdr:cNvSpPr txBox="1"/>
      </xdr:nvSpPr>
      <xdr:spPr>
        <a:xfrm>
          <a:off x="14325111" y="162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170428</xdr:rowOff>
    </xdr:from>
    <xdr:to>
      <xdr:col>72</xdr:col>
      <xdr:colOff>38100</xdr:colOff>
      <xdr:row>98</xdr:row>
      <xdr:rowOff>100578</xdr:rowOff>
    </xdr:to>
    <xdr:sp macro="" textlink="">
      <xdr:nvSpPr>
        <xdr:cNvPr id="705" name="楕円 704"/>
        <xdr:cNvSpPr/>
      </xdr:nvSpPr>
      <xdr:spPr>
        <a:xfrm>
          <a:off x="13652500" y="168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91705</xdr:rowOff>
    </xdr:from>
    <xdr:ext cx="469744" cy="259045"/>
    <xdr:sp macro="" textlink="">
      <xdr:nvSpPr>
        <xdr:cNvPr id="706" name="テキスト ボックス 705"/>
        <xdr:cNvSpPr txBox="1"/>
      </xdr:nvSpPr>
      <xdr:spPr>
        <a:xfrm>
          <a:off x="13468428" y="168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58972</xdr:rowOff>
    </xdr:from>
    <xdr:to>
      <xdr:col>67</xdr:col>
      <xdr:colOff>101600</xdr:colOff>
      <xdr:row>98</xdr:row>
      <xdr:rowOff>160572</xdr:rowOff>
    </xdr:to>
    <xdr:sp macro="" textlink="">
      <xdr:nvSpPr>
        <xdr:cNvPr id="707" name="楕円 706"/>
        <xdr:cNvSpPr/>
      </xdr:nvSpPr>
      <xdr:spPr>
        <a:xfrm>
          <a:off x="12763500" y="168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151699</xdr:rowOff>
    </xdr:from>
    <xdr:ext cx="469744" cy="259045"/>
    <xdr:sp macro="" textlink="">
      <xdr:nvSpPr>
        <xdr:cNvPr id="708" name="テキスト ボックス 707"/>
        <xdr:cNvSpPr txBox="1"/>
      </xdr:nvSpPr>
      <xdr:spPr>
        <a:xfrm>
          <a:off x="12579428" y="1695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143083</xdr:rowOff>
    </xdr:from>
    <xdr:to>
      <xdr:col>116</xdr:col>
      <xdr:colOff>63500</xdr:colOff>
      <xdr:row>36</xdr:row>
      <xdr:rowOff>52741</xdr:rowOff>
    </xdr:to>
    <xdr:cxnSp macro="">
      <xdr:nvCxnSpPr>
        <xdr:cNvPr id="735" name="直線コネクタ 734"/>
        <xdr:cNvCxnSpPr/>
      </xdr:nvCxnSpPr>
      <xdr:spPr>
        <a:xfrm>
          <a:off x="21323300" y="6143833"/>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95900</xdr:rowOff>
    </xdr:from>
    <xdr:to>
      <xdr:col>111</xdr:col>
      <xdr:colOff>177800</xdr:colOff>
      <xdr:row>35</xdr:row>
      <xdr:rowOff>143083</xdr:rowOff>
    </xdr:to>
    <xdr:cxnSp macro="">
      <xdr:nvCxnSpPr>
        <xdr:cNvPr id="738" name="直線コネクタ 737"/>
        <xdr:cNvCxnSpPr/>
      </xdr:nvCxnSpPr>
      <xdr:spPr>
        <a:xfrm>
          <a:off x="20434300" y="5925200"/>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95900</xdr:rowOff>
    </xdr:from>
    <xdr:to>
      <xdr:col>107</xdr:col>
      <xdr:colOff>50800</xdr:colOff>
      <xdr:row>38</xdr:row>
      <xdr:rowOff>139700</xdr:rowOff>
    </xdr:to>
    <xdr:cxnSp macro="">
      <xdr:nvCxnSpPr>
        <xdr:cNvPr id="741" name="直線コネクタ 740"/>
        <xdr:cNvCxnSpPr/>
      </xdr:nvCxnSpPr>
      <xdr:spPr>
        <a:xfrm flipV="1">
          <a:off x="19545300" y="5925200"/>
          <a:ext cx="889000" cy="7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1941</xdr:rowOff>
    </xdr:from>
    <xdr:to>
      <xdr:col>116</xdr:col>
      <xdr:colOff>114300</xdr:colOff>
      <xdr:row>36</xdr:row>
      <xdr:rowOff>103541</xdr:rowOff>
    </xdr:to>
    <xdr:sp macro="" textlink="">
      <xdr:nvSpPr>
        <xdr:cNvPr id="754" name="楕円 753"/>
        <xdr:cNvSpPr/>
      </xdr:nvSpPr>
      <xdr:spPr>
        <a:xfrm>
          <a:off x="22110700" y="61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24818</xdr:rowOff>
    </xdr:from>
    <xdr:ext cx="469744" cy="259045"/>
    <xdr:sp macro="" textlink="">
      <xdr:nvSpPr>
        <xdr:cNvPr id="755" name="投資及び出資金該当値テキスト"/>
        <xdr:cNvSpPr txBox="1"/>
      </xdr:nvSpPr>
      <xdr:spPr>
        <a:xfrm>
          <a:off x="22212300" y="602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92283</xdr:rowOff>
    </xdr:from>
    <xdr:to>
      <xdr:col>112</xdr:col>
      <xdr:colOff>38100</xdr:colOff>
      <xdr:row>36</xdr:row>
      <xdr:rowOff>22433</xdr:rowOff>
    </xdr:to>
    <xdr:sp macro="" textlink="">
      <xdr:nvSpPr>
        <xdr:cNvPr id="756" name="楕円 755"/>
        <xdr:cNvSpPr/>
      </xdr:nvSpPr>
      <xdr:spPr>
        <a:xfrm>
          <a:off x="21272500" y="60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38960</xdr:rowOff>
    </xdr:from>
    <xdr:ext cx="469744" cy="259045"/>
    <xdr:sp macro="" textlink="">
      <xdr:nvSpPr>
        <xdr:cNvPr id="757" name="テキスト ボックス 756"/>
        <xdr:cNvSpPr txBox="1"/>
      </xdr:nvSpPr>
      <xdr:spPr>
        <a:xfrm>
          <a:off x="21088428" y="58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45100</xdr:rowOff>
    </xdr:from>
    <xdr:to>
      <xdr:col>107</xdr:col>
      <xdr:colOff>101600</xdr:colOff>
      <xdr:row>34</xdr:row>
      <xdr:rowOff>146700</xdr:rowOff>
    </xdr:to>
    <xdr:sp macro="" textlink="">
      <xdr:nvSpPr>
        <xdr:cNvPr id="758" name="楕円 757"/>
        <xdr:cNvSpPr/>
      </xdr:nvSpPr>
      <xdr:spPr>
        <a:xfrm>
          <a:off x="20383500" y="58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163227</xdr:rowOff>
    </xdr:from>
    <xdr:ext cx="469744" cy="259045"/>
    <xdr:sp macro="" textlink="">
      <xdr:nvSpPr>
        <xdr:cNvPr id="759" name="テキスト ボックス 758"/>
        <xdr:cNvSpPr txBox="1"/>
      </xdr:nvSpPr>
      <xdr:spPr>
        <a:xfrm>
          <a:off x="20199428" y="56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87884</xdr:rowOff>
    </xdr:from>
    <xdr:to>
      <xdr:col>116</xdr:col>
      <xdr:colOff>63500</xdr:colOff>
      <xdr:row>58</xdr:row>
      <xdr:rowOff>95199</xdr:rowOff>
    </xdr:to>
    <xdr:cxnSp macro="">
      <xdr:nvCxnSpPr>
        <xdr:cNvPr id="792" name="直線コネクタ 791"/>
        <xdr:cNvCxnSpPr/>
      </xdr:nvCxnSpPr>
      <xdr:spPr>
        <a:xfrm>
          <a:off x="21323300" y="1003198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83845</xdr:rowOff>
    </xdr:from>
    <xdr:to>
      <xdr:col>111</xdr:col>
      <xdr:colOff>177800</xdr:colOff>
      <xdr:row>58</xdr:row>
      <xdr:rowOff>87884</xdr:rowOff>
    </xdr:to>
    <xdr:cxnSp macro="">
      <xdr:nvCxnSpPr>
        <xdr:cNvPr id="795" name="直線コネクタ 794"/>
        <xdr:cNvCxnSpPr/>
      </xdr:nvCxnSpPr>
      <xdr:spPr>
        <a:xfrm>
          <a:off x="20434300" y="10027945"/>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79426</xdr:rowOff>
    </xdr:from>
    <xdr:to>
      <xdr:col>107</xdr:col>
      <xdr:colOff>50800</xdr:colOff>
      <xdr:row>58</xdr:row>
      <xdr:rowOff>83845</xdr:rowOff>
    </xdr:to>
    <xdr:cxnSp macro="">
      <xdr:nvCxnSpPr>
        <xdr:cNvPr id="798" name="直線コネクタ 797"/>
        <xdr:cNvCxnSpPr/>
      </xdr:nvCxnSpPr>
      <xdr:spPr>
        <a:xfrm>
          <a:off x="19545300" y="10023526"/>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51232</xdr:rowOff>
    </xdr:from>
    <xdr:to>
      <xdr:col>102</xdr:col>
      <xdr:colOff>114300</xdr:colOff>
      <xdr:row>58</xdr:row>
      <xdr:rowOff>79426</xdr:rowOff>
    </xdr:to>
    <xdr:cxnSp macro="">
      <xdr:nvCxnSpPr>
        <xdr:cNvPr id="801" name="直線コネクタ 800"/>
        <xdr:cNvCxnSpPr/>
      </xdr:nvCxnSpPr>
      <xdr:spPr>
        <a:xfrm>
          <a:off x="18656300" y="999533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44399</xdr:rowOff>
    </xdr:from>
    <xdr:to>
      <xdr:col>116</xdr:col>
      <xdr:colOff>114300</xdr:colOff>
      <xdr:row>58</xdr:row>
      <xdr:rowOff>145999</xdr:rowOff>
    </xdr:to>
    <xdr:sp macro="" textlink="">
      <xdr:nvSpPr>
        <xdr:cNvPr id="811" name="楕円 810"/>
        <xdr:cNvSpPr/>
      </xdr:nvSpPr>
      <xdr:spPr>
        <a:xfrm>
          <a:off x="22110700" y="99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3776</xdr:rowOff>
    </xdr:from>
    <xdr:ext cx="469744" cy="259045"/>
    <xdr:sp macro="" textlink="">
      <xdr:nvSpPr>
        <xdr:cNvPr id="812" name="貸付金該当値テキスト"/>
        <xdr:cNvSpPr txBox="1"/>
      </xdr:nvSpPr>
      <xdr:spPr>
        <a:xfrm>
          <a:off x="22212300" y="977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37084</xdr:rowOff>
    </xdr:from>
    <xdr:to>
      <xdr:col>112</xdr:col>
      <xdr:colOff>38100</xdr:colOff>
      <xdr:row>58</xdr:row>
      <xdr:rowOff>138684</xdr:rowOff>
    </xdr:to>
    <xdr:sp macro="" textlink="">
      <xdr:nvSpPr>
        <xdr:cNvPr id="813" name="楕円 812"/>
        <xdr:cNvSpPr/>
      </xdr:nvSpPr>
      <xdr:spPr>
        <a:xfrm>
          <a:off x="21272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155211</xdr:rowOff>
    </xdr:from>
    <xdr:ext cx="469744" cy="259045"/>
    <xdr:sp macro="" textlink="">
      <xdr:nvSpPr>
        <xdr:cNvPr id="814" name="テキスト ボックス 813"/>
        <xdr:cNvSpPr txBox="1"/>
      </xdr:nvSpPr>
      <xdr:spPr>
        <a:xfrm>
          <a:off x="21088428" y="97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33045</xdr:rowOff>
    </xdr:from>
    <xdr:to>
      <xdr:col>107</xdr:col>
      <xdr:colOff>101600</xdr:colOff>
      <xdr:row>58</xdr:row>
      <xdr:rowOff>134645</xdr:rowOff>
    </xdr:to>
    <xdr:sp macro="" textlink="">
      <xdr:nvSpPr>
        <xdr:cNvPr id="815" name="楕円 814"/>
        <xdr:cNvSpPr/>
      </xdr:nvSpPr>
      <xdr:spPr>
        <a:xfrm>
          <a:off x="20383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151172</xdr:rowOff>
    </xdr:from>
    <xdr:ext cx="469744" cy="259045"/>
    <xdr:sp macro="" textlink="">
      <xdr:nvSpPr>
        <xdr:cNvPr id="816" name="テキスト ボックス 815"/>
        <xdr:cNvSpPr txBox="1"/>
      </xdr:nvSpPr>
      <xdr:spPr>
        <a:xfrm>
          <a:off x="20199428" y="97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28626</xdr:rowOff>
    </xdr:from>
    <xdr:to>
      <xdr:col>102</xdr:col>
      <xdr:colOff>165100</xdr:colOff>
      <xdr:row>58</xdr:row>
      <xdr:rowOff>130226</xdr:rowOff>
    </xdr:to>
    <xdr:sp macro="" textlink="">
      <xdr:nvSpPr>
        <xdr:cNvPr id="817" name="楕円 816"/>
        <xdr:cNvSpPr/>
      </xdr:nvSpPr>
      <xdr:spPr>
        <a:xfrm>
          <a:off x="19494500" y="99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146753</xdr:rowOff>
    </xdr:from>
    <xdr:ext cx="469744" cy="259045"/>
    <xdr:sp macro="" textlink="">
      <xdr:nvSpPr>
        <xdr:cNvPr id="818" name="テキスト ボックス 817"/>
        <xdr:cNvSpPr txBox="1"/>
      </xdr:nvSpPr>
      <xdr:spPr>
        <a:xfrm>
          <a:off x="19310428" y="97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432</xdr:rowOff>
    </xdr:from>
    <xdr:to>
      <xdr:col>98</xdr:col>
      <xdr:colOff>38100</xdr:colOff>
      <xdr:row>58</xdr:row>
      <xdr:rowOff>102032</xdr:rowOff>
    </xdr:to>
    <xdr:sp macro="" textlink="">
      <xdr:nvSpPr>
        <xdr:cNvPr id="819" name="楕円 818"/>
        <xdr:cNvSpPr/>
      </xdr:nvSpPr>
      <xdr:spPr>
        <a:xfrm>
          <a:off x="18605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118559</xdr:rowOff>
    </xdr:from>
    <xdr:ext cx="469744" cy="259045"/>
    <xdr:sp macro="" textlink="">
      <xdr:nvSpPr>
        <xdr:cNvPr id="820" name="テキスト ボックス 819"/>
        <xdr:cNvSpPr txBox="1"/>
      </xdr:nvSpPr>
      <xdr:spPr>
        <a:xfrm>
          <a:off x="18421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31710</xdr:rowOff>
    </xdr:from>
    <xdr:to>
      <xdr:col>116</xdr:col>
      <xdr:colOff>63500</xdr:colOff>
      <xdr:row>77</xdr:row>
      <xdr:rowOff>45997</xdr:rowOff>
    </xdr:to>
    <xdr:cxnSp macro="">
      <xdr:nvCxnSpPr>
        <xdr:cNvPr id="848" name="直線コネクタ 847"/>
        <xdr:cNvCxnSpPr/>
      </xdr:nvCxnSpPr>
      <xdr:spPr>
        <a:xfrm flipV="1">
          <a:off x="21323300" y="132333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45997</xdr:rowOff>
    </xdr:from>
    <xdr:to>
      <xdr:col>111</xdr:col>
      <xdr:colOff>177800</xdr:colOff>
      <xdr:row>77</xdr:row>
      <xdr:rowOff>46682</xdr:rowOff>
    </xdr:to>
    <xdr:cxnSp macro="">
      <xdr:nvCxnSpPr>
        <xdr:cNvPr id="851" name="直線コネクタ 850"/>
        <xdr:cNvCxnSpPr/>
      </xdr:nvCxnSpPr>
      <xdr:spPr>
        <a:xfrm flipV="1">
          <a:off x="20434300" y="1324764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47574</xdr:rowOff>
    </xdr:from>
    <xdr:to>
      <xdr:col>107</xdr:col>
      <xdr:colOff>50800</xdr:colOff>
      <xdr:row>77</xdr:row>
      <xdr:rowOff>46682</xdr:rowOff>
    </xdr:to>
    <xdr:cxnSp macro="">
      <xdr:nvCxnSpPr>
        <xdr:cNvPr id="854" name="直線コネクタ 853"/>
        <xdr:cNvCxnSpPr/>
      </xdr:nvCxnSpPr>
      <xdr:spPr>
        <a:xfrm>
          <a:off x="19545300" y="12906324"/>
          <a:ext cx="889000" cy="3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47574</xdr:rowOff>
    </xdr:from>
    <xdr:to>
      <xdr:col>102</xdr:col>
      <xdr:colOff>114300</xdr:colOff>
      <xdr:row>75</xdr:row>
      <xdr:rowOff>120749</xdr:rowOff>
    </xdr:to>
    <xdr:cxnSp macro="">
      <xdr:nvCxnSpPr>
        <xdr:cNvPr id="857" name="直線コネクタ 856"/>
        <xdr:cNvCxnSpPr/>
      </xdr:nvCxnSpPr>
      <xdr:spPr>
        <a:xfrm flipV="1">
          <a:off x="18656300" y="12906324"/>
          <a:ext cx="8890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152360</xdr:rowOff>
    </xdr:from>
    <xdr:to>
      <xdr:col>116</xdr:col>
      <xdr:colOff>114300</xdr:colOff>
      <xdr:row>77</xdr:row>
      <xdr:rowOff>82510</xdr:rowOff>
    </xdr:to>
    <xdr:sp macro="" textlink="">
      <xdr:nvSpPr>
        <xdr:cNvPr id="867" name="楕円 866"/>
        <xdr:cNvSpPr/>
      </xdr:nvSpPr>
      <xdr:spPr>
        <a:xfrm>
          <a:off x="22110700" y="131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130787</xdr:rowOff>
    </xdr:from>
    <xdr:ext cx="534377" cy="259045"/>
    <xdr:sp macro="" textlink="">
      <xdr:nvSpPr>
        <xdr:cNvPr id="868" name="繰出金該当値テキスト"/>
        <xdr:cNvSpPr txBox="1"/>
      </xdr:nvSpPr>
      <xdr:spPr>
        <a:xfrm>
          <a:off x="22212300"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166647</xdr:rowOff>
    </xdr:from>
    <xdr:to>
      <xdr:col>112</xdr:col>
      <xdr:colOff>38100</xdr:colOff>
      <xdr:row>77</xdr:row>
      <xdr:rowOff>96797</xdr:rowOff>
    </xdr:to>
    <xdr:sp macro="" textlink="">
      <xdr:nvSpPr>
        <xdr:cNvPr id="869" name="楕円 868"/>
        <xdr:cNvSpPr/>
      </xdr:nvSpPr>
      <xdr:spPr>
        <a:xfrm>
          <a:off x="21272500" y="131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87924</xdr:rowOff>
    </xdr:from>
    <xdr:ext cx="534377" cy="259045"/>
    <xdr:sp macro="" textlink="">
      <xdr:nvSpPr>
        <xdr:cNvPr id="870" name="テキスト ボックス 869"/>
        <xdr:cNvSpPr txBox="1"/>
      </xdr:nvSpPr>
      <xdr:spPr>
        <a:xfrm>
          <a:off x="21056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167332</xdr:rowOff>
    </xdr:from>
    <xdr:to>
      <xdr:col>107</xdr:col>
      <xdr:colOff>101600</xdr:colOff>
      <xdr:row>77</xdr:row>
      <xdr:rowOff>97482</xdr:rowOff>
    </xdr:to>
    <xdr:sp macro="" textlink="">
      <xdr:nvSpPr>
        <xdr:cNvPr id="871" name="楕円 870"/>
        <xdr:cNvSpPr/>
      </xdr:nvSpPr>
      <xdr:spPr>
        <a:xfrm>
          <a:off x="20383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88609</xdr:rowOff>
    </xdr:from>
    <xdr:ext cx="534377" cy="259045"/>
    <xdr:sp macro="" textlink="">
      <xdr:nvSpPr>
        <xdr:cNvPr id="872" name="テキスト ボックス 871"/>
        <xdr:cNvSpPr txBox="1"/>
      </xdr:nvSpPr>
      <xdr:spPr>
        <a:xfrm>
          <a:off x="20167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168224</xdr:rowOff>
    </xdr:from>
    <xdr:to>
      <xdr:col>102</xdr:col>
      <xdr:colOff>165100</xdr:colOff>
      <xdr:row>75</xdr:row>
      <xdr:rowOff>98374</xdr:rowOff>
    </xdr:to>
    <xdr:sp macro="" textlink="">
      <xdr:nvSpPr>
        <xdr:cNvPr id="873" name="楕円 872"/>
        <xdr:cNvSpPr/>
      </xdr:nvSpPr>
      <xdr:spPr>
        <a:xfrm>
          <a:off x="19494500" y="12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114901</xdr:rowOff>
    </xdr:from>
    <xdr:ext cx="534377" cy="259045"/>
    <xdr:sp macro="" textlink="">
      <xdr:nvSpPr>
        <xdr:cNvPr id="874" name="テキスト ボックス 873"/>
        <xdr:cNvSpPr txBox="1"/>
      </xdr:nvSpPr>
      <xdr:spPr>
        <a:xfrm>
          <a:off x="19278111" y="12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69949</xdr:rowOff>
    </xdr:from>
    <xdr:to>
      <xdr:col>98</xdr:col>
      <xdr:colOff>38100</xdr:colOff>
      <xdr:row>76</xdr:row>
      <xdr:rowOff>99</xdr:rowOff>
    </xdr:to>
    <xdr:sp macro="" textlink="">
      <xdr:nvSpPr>
        <xdr:cNvPr id="875" name="楕円 874"/>
        <xdr:cNvSpPr/>
      </xdr:nvSpPr>
      <xdr:spPr>
        <a:xfrm>
          <a:off x="186055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16626</xdr:rowOff>
    </xdr:from>
    <xdr:ext cx="534377" cy="259045"/>
    <xdr:sp macro="" textlink="">
      <xdr:nvSpPr>
        <xdr:cNvPr id="876" name="テキスト ボックス 875"/>
        <xdr:cNvSpPr txBox="1"/>
      </xdr:nvSpPr>
      <xdr:spPr>
        <a:xfrm>
          <a:off x="18389111" y="127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一方で「普通建設事業費」は、</a:t>
          </a:r>
          <a:r>
            <a:rPr kumimoji="1" lang="ja-JP" altLang="en-US" sz="1100" b="0" i="0" u="none" strike="noStrike" kern="0" cap="none" spc="0" normalizeH="0" baseline="0" noProof="0">
              <a:ln>
                <a:noFill/>
              </a:ln>
              <a:solidFill>
                <a:prstClr val="black"/>
              </a:solidFill>
              <a:effectLst/>
              <a:uLnTx/>
              <a:uFillTx/>
              <a:latin typeface="+mn-lt"/>
              <a:ea typeface="+mn-ea"/>
              <a:cs typeface="+mn-cs"/>
            </a:rPr>
            <a:t>主に学校給食施設整備事業及び広域ごみ処理事業の影響で</a:t>
          </a:r>
          <a:r>
            <a:rPr kumimoji="1" lang="en-US" altLang="ja-JP" sz="1100" b="0" i="0" u="none" strike="noStrike" kern="0" cap="none" spc="0" normalizeH="0" baseline="0" noProof="0">
              <a:ln>
                <a:noFill/>
              </a:ln>
              <a:solidFill>
                <a:prstClr val="black"/>
              </a:solidFill>
              <a:effectLst/>
              <a:uLnTx/>
              <a:uFillTx/>
              <a:latin typeface="+mn-lt"/>
              <a:ea typeface="+mn-ea"/>
              <a:cs typeface="+mn-cs"/>
            </a:rPr>
            <a:t>13.5</a:t>
          </a:r>
          <a:r>
            <a:rPr kumimoji="1" lang="ja-JP" altLang="en-US" sz="1100" b="0" i="0" u="none" strike="noStrike" kern="0" cap="none" spc="0" normalizeH="0" baseline="0" noProof="0">
              <a:ln>
                <a:noFill/>
              </a:ln>
              <a:solidFill>
                <a:prstClr val="black"/>
              </a:solidFill>
              <a:effectLst/>
              <a:uLnTx/>
              <a:uFillTx/>
              <a:latin typeface="+mn-lt"/>
              <a:ea typeface="+mn-ea"/>
              <a:cs typeface="+mn-cs"/>
            </a:rPr>
            <a:t>億円増加しており、平均を大きく上回る支出と</a:t>
          </a:r>
          <a:r>
            <a:rPr kumimoji="1" lang="ja-JP" altLang="ja-JP" sz="1100" b="0" i="0" u="none" strike="noStrike" kern="0" cap="none" spc="0" normalizeH="0" baseline="0" noProof="0">
              <a:ln>
                <a:noFill/>
              </a:ln>
              <a:solidFill>
                <a:prstClr val="black"/>
              </a:solidFill>
              <a:effectLst/>
              <a:uLnTx/>
              <a:uFillTx/>
              <a:latin typeface="+mn-lt"/>
              <a:ea typeface="+mn-ea"/>
              <a:cs typeface="+mn-cs"/>
            </a:rPr>
            <a:t>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今後は公共施設やインフラの一斉更新時期が続くため、公共施設等総合管理計画に基づいた老朽化対策を実施する。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なお、「維持管理費」の急増は、決算統計における「普通建設事業費」との区分の明確化によるものである。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「補助費等」については、特別定額給付金の影響で</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人当たり約</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万円ほど大幅に増加している。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34,712
34,210
9.13
17,910,837
16,463,199
701,898
7,112,951
10,430,350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113792</xdr:rowOff>
    </xdr:from>
    <xdr:to>
      <xdr:col>24</xdr:col>
      <xdr:colOff>63500</xdr:colOff>
      <xdr:row>35</xdr:row>
      <xdr:rowOff>132080</xdr:rowOff>
    </xdr:to>
    <xdr:cxnSp macro="">
      <xdr:nvCxnSpPr>
        <xdr:cNvPr id="61" name="直線コネクタ 60"/>
        <xdr:cNvCxnSpPr/>
      </xdr:nvCxnSpPr>
      <xdr:spPr>
        <a:xfrm>
          <a:off x="3797300" y="611454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113792</xdr:rowOff>
    </xdr:from>
    <xdr:to>
      <xdr:col>19</xdr:col>
      <xdr:colOff>177800</xdr:colOff>
      <xdr:row>35</xdr:row>
      <xdr:rowOff>122174</xdr:rowOff>
    </xdr:to>
    <xdr:cxnSp macro="">
      <xdr:nvCxnSpPr>
        <xdr:cNvPr id="64" name="直線コネクタ 63"/>
        <xdr:cNvCxnSpPr/>
      </xdr:nvCxnSpPr>
      <xdr:spPr>
        <a:xfrm flipV="1">
          <a:off x="2908300" y="61145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122174</xdr:rowOff>
    </xdr:from>
    <xdr:to>
      <xdr:col>15</xdr:col>
      <xdr:colOff>50800</xdr:colOff>
      <xdr:row>35</xdr:row>
      <xdr:rowOff>125603</xdr:rowOff>
    </xdr:to>
    <xdr:cxnSp macro="">
      <xdr:nvCxnSpPr>
        <xdr:cNvPr id="67" name="直線コネクタ 66"/>
        <xdr:cNvCxnSpPr/>
      </xdr:nvCxnSpPr>
      <xdr:spPr>
        <a:xfrm flipV="1">
          <a:off x="2019300" y="612292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66929</xdr:rowOff>
    </xdr:from>
    <xdr:to>
      <xdr:col>10</xdr:col>
      <xdr:colOff>114300</xdr:colOff>
      <xdr:row>35</xdr:row>
      <xdr:rowOff>125603</xdr:rowOff>
    </xdr:to>
    <xdr:cxnSp macro="">
      <xdr:nvCxnSpPr>
        <xdr:cNvPr id="70" name="直線コネクタ 69"/>
        <xdr:cNvCxnSpPr/>
      </xdr:nvCxnSpPr>
      <xdr:spPr>
        <a:xfrm>
          <a:off x="1130300" y="5896229"/>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80" name="楕円 79"/>
        <xdr:cNvSpPr/>
      </xdr:nvSpPr>
      <xdr:spPr>
        <a:xfrm>
          <a:off x="4584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59707</xdr:rowOff>
    </xdr:from>
    <xdr:ext cx="469744" cy="259045"/>
    <xdr:sp macro="" textlink="">
      <xdr:nvSpPr>
        <xdr:cNvPr id="81" name="議会費該当値テキスト"/>
        <xdr:cNvSpPr txBox="1"/>
      </xdr:nvSpPr>
      <xdr:spPr>
        <a:xfrm>
          <a:off x="4686300"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62992</xdr:rowOff>
    </xdr:from>
    <xdr:to>
      <xdr:col>20</xdr:col>
      <xdr:colOff>38100</xdr:colOff>
      <xdr:row>35</xdr:row>
      <xdr:rowOff>164592</xdr:rowOff>
    </xdr:to>
    <xdr:sp macro="" textlink="">
      <xdr:nvSpPr>
        <xdr:cNvPr id="82" name="楕円 81"/>
        <xdr:cNvSpPr/>
      </xdr:nvSpPr>
      <xdr:spPr>
        <a:xfrm>
          <a:off x="3746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155719</xdr:rowOff>
    </xdr:from>
    <xdr:ext cx="469744" cy="259045"/>
    <xdr:sp macro="" textlink="">
      <xdr:nvSpPr>
        <xdr:cNvPr id="83" name="テキスト ボックス 82"/>
        <xdr:cNvSpPr txBox="1"/>
      </xdr:nvSpPr>
      <xdr:spPr>
        <a:xfrm>
          <a:off x="3562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71374</xdr:rowOff>
    </xdr:from>
    <xdr:to>
      <xdr:col>15</xdr:col>
      <xdr:colOff>101600</xdr:colOff>
      <xdr:row>36</xdr:row>
      <xdr:rowOff>1524</xdr:rowOff>
    </xdr:to>
    <xdr:sp macro="" textlink="">
      <xdr:nvSpPr>
        <xdr:cNvPr id="84" name="楕円 83"/>
        <xdr:cNvSpPr/>
      </xdr:nvSpPr>
      <xdr:spPr>
        <a:xfrm>
          <a:off x="2857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164101</xdr:rowOff>
    </xdr:from>
    <xdr:ext cx="469744" cy="259045"/>
    <xdr:sp macro="" textlink="">
      <xdr:nvSpPr>
        <xdr:cNvPr id="85" name="テキスト ボックス 84"/>
        <xdr:cNvSpPr txBox="1"/>
      </xdr:nvSpPr>
      <xdr:spPr>
        <a:xfrm>
          <a:off x="2673428"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74803</xdr:rowOff>
    </xdr:from>
    <xdr:to>
      <xdr:col>10</xdr:col>
      <xdr:colOff>165100</xdr:colOff>
      <xdr:row>36</xdr:row>
      <xdr:rowOff>4953</xdr:rowOff>
    </xdr:to>
    <xdr:sp macro="" textlink="">
      <xdr:nvSpPr>
        <xdr:cNvPr id="86" name="楕円 85"/>
        <xdr:cNvSpPr/>
      </xdr:nvSpPr>
      <xdr:spPr>
        <a:xfrm>
          <a:off x="1968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167530</xdr:rowOff>
    </xdr:from>
    <xdr:ext cx="469744" cy="259045"/>
    <xdr:sp macro="" textlink="">
      <xdr:nvSpPr>
        <xdr:cNvPr id="87" name="テキスト ボックス 86"/>
        <xdr:cNvSpPr txBox="1"/>
      </xdr:nvSpPr>
      <xdr:spPr>
        <a:xfrm>
          <a:off x="1784428" y="61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xdr:rowOff>
    </xdr:from>
    <xdr:to>
      <xdr:col>6</xdr:col>
      <xdr:colOff>38100</xdr:colOff>
      <xdr:row>34</xdr:row>
      <xdr:rowOff>117729</xdr:rowOff>
    </xdr:to>
    <xdr:sp macro="" textlink="">
      <xdr:nvSpPr>
        <xdr:cNvPr id="88" name="楕円 87"/>
        <xdr:cNvSpPr/>
      </xdr:nvSpPr>
      <xdr:spPr>
        <a:xfrm>
          <a:off x="1079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134256</xdr:rowOff>
    </xdr:from>
    <xdr:ext cx="469744" cy="259045"/>
    <xdr:sp macro="" textlink="">
      <xdr:nvSpPr>
        <xdr:cNvPr id="89" name="テキスト ボックス 88"/>
        <xdr:cNvSpPr txBox="1"/>
      </xdr:nvSpPr>
      <xdr:spPr>
        <a:xfrm>
          <a:off x="895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46591</xdr:rowOff>
    </xdr:from>
    <xdr:to>
      <xdr:col>24</xdr:col>
      <xdr:colOff>63500</xdr:colOff>
      <xdr:row>58</xdr:row>
      <xdr:rowOff>93679</xdr:rowOff>
    </xdr:to>
    <xdr:cxnSp macro="">
      <xdr:nvCxnSpPr>
        <xdr:cNvPr id="118" name="直線コネクタ 117"/>
        <xdr:cNvCxnSpPr/>
      </xdr:nvCxnSpPr>
      <xdr:spPr>
        <a:xfrm flipV="1">
          <a:off x="3797300" y="9647791"/>
          <a:ext cx="838200" cy="38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86089</xdr:rowOff>
    </xdr:from>
    <xdr:to>
      <xdr:col>19</xdr:col>
      <xdr:colOff>177800</xdr:colOff>
      <xdr:row>58</xdr:row>
      <xdr:rowOff>93679</xdr:rowOff>
    </xdr:to>
    <xdr:cxnSp macro="">
      <xdr:nvCxnSpPr>
        <xdr:cNvPr id="121" name="直線コネクタ 120"/>
        <xdr:cNvCxnSpPr/>
      </xdr:nvCxnSpPr>
      <xdr:spPr>
        <a:xfrm>
          <a:off x="2908300" y="9858739"/>
          <a:ext cx="889000" cy="1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86089</xdr:rowOff>
    </xdr:from>
    <xdr:to>
      <xdr:col>15</xdr:col>
      <xdr:colOff>50800</xdr:colOff>
      <xdr:row>58</xdr:row>
      <xdr:rowOff>96517</xdr:rowOff>
    </xdr:to>
    <xdr:cxnSp macro="">
      <xdr:nvCxnSpPr>
        <xdr:cNvPr id="124" name="直線コネクタ 123"/>
        <xdr:cNvCxnSpPr/>
      </xdr:nvCxnSpPr>
      <xdr:spPr>
        <a:xfrm flipV="1">
          <a:off x="2019300" y="9858739"/>
          <a:ext cx="889000" cy="18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85934</xdr:rowOff>
    </xdr:from>
    <xdr:to>
      <xdr:col>10</xdr:col>
      <xdr:colOff>114300</xdr:colOff>
      <xdr:row>58</xdr:row>
      <xdr:rowOff>96517</xdr:rowOff>
    </xdr:to>
    <xdr:cxnSp macro="">
      <xdr:nvCxnSpPr>
        <xdr:cNvPr id="127" name="直線コネクタ 126"/>
        <xdr:cNvCxnSpPr/>
      </xdr:nvCxnSpPr>
      <xdr:spPr>
        <a:xfrm>
          <a:off x="1130300" y="10030034"/>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167241</xdr:rowOff>
    </xdr:from>
    <xdr:to>
      <xdr:col>24</xdr:col>
      <xdr:colOff>114300</xdr:colOff>
      <xdr:row>56</xdr:row>
      <xdr:rowOff>97391</xdr:rowOff>
    </xdr:to>
    <xdr:sp macro="" textlink="">
      <xdr:nvSpPr>
        <xdr:cNvPr id="137" name="楕円 136"/>
        <xdr:cNvSpPr/>
      </xdr:nvSpPr>
      <xdr:spPr>
        <a:xfrm>
          <a:off x="4584700" y="95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82168</xdr:rowOff>
    </xdr:from>
    <xdr:ext cx="599010" cy="259045"/>
    <xdr:sp macro="" textlink="">
      <xdr:nvSpPr>
        <xdr:cNvPr id="138" name="総務費該当値テキスト"/>
        <xdr:cNvSpPr txBox="1"/>
      </xdr:nvSpPr>
      <xdr:spPr>
        <a:xfrm>
          <a:off x="4686300" y="95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42879</xdr:rowOff>
    </xdr:from>
    <xdr:to>
      <xdr:col>20</xdr:col>
      <xdr:colOff>38100</xdr:colOff>
      <xdr:row>58</xdr:row>
      <xdr:rowOff>144479</xdr:rowOff>
    </xdr:to>
    <xdr:sp macro="" textlink="">
      <xdr:nvSpPr>
        <xdr:cNvPr id="139" name="楕円 138"/>
        <xdr:cNvSpPr/>
      </xdr:nvSpPr>
      <xdr:spPr>
        <a:xfrm>
          <a:off x="3746500" y="99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135606</xdr:rowOff>
    </xdr:from>
    <xdr:ext cx="534377" cy="259045"/>
    <xdr:sp macro="" textlink="">
      <xdr:nvSpPr>
        <xdr:cNvPr id="140" name="テキスト ボックス 139"/>
        <xdr:cNvSpPr txBox="1"/>
      </xdr:nvSpPr>
      <xdr:spPr>
        <a:xfrm>
          <a:off x="3530111" y="100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35289</xdr:rowOff>
    </xdr:from>
    <xdr:to>
      <xdr:col>15</xdr:col>
      <xdr:colOff>101600</xdr:colOff>
      <xdr:row>57</xdr:row>
      <xdr:rowOff>136889</xdr:rowOff>
    </xdr:to>
    <xdr:sp macro="" textlink="">
      <xdr:nvSpPr>
        <xdr:cNvPr id="141" name="楕円 140"/>
        <xdr:cNvSpPr/>
      </xdr:nvSpPr>
      <xdr:spPr>
        <a:xfrm>
          <a:off x="2857500" y="9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153416</xdr:rowOff>
    </xdr:from>
    <xdr:ext cx="534377" cy="259045"/>
    <xdr:sp macro="" textlink="">
      <xdr:nvSpPr>
        <xdr:cNvPr id="142" name="テキスト ボックス 141"/>
        <xdr:cNvSpPr txBox="1"/>
      </xdr:nvSpPr>
      <xdr:spPr>
        <a:xfrm>
          <a:off x="2641111" y="95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45717</xdr:rowOff>
    </xdr:from>
    <xdr:to>
      <xdr:col>10</xdr:col>
      <xdr:colOff>165100</xdr:colOff>
      <xdr:row>58</xdr:row>
      <xdr:rowOff>147317</xdr:rowOff>
    </xdr:to>
    <xdr:sp macro="" textlink="">
      <xdr:nvSpPr>
        <xdr:cNvPr id="143" name="楕円 142"/>
        <xdr:cNvSpPr/>
      </xdr:nvSpPr>
      <xdr:spPr>
        <a:xfrm>
          <a:off x="1968500" y="99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138444</xdr:rowOff>
    </xdr:from>
    <xdr:ext cx="534377" cy="259045"/>
    <xdr:sp macro="" textlink="">
      <xdr:nvSpPr>
        <xdr:cNvPr id="144" name="テキスト ボックス 143"/>
        <xdr:cNvSpPr txBox="1"/>
      </xdr:nvSpPr>
      <xdr:spPr>
        <a:xfrm>
          <a:off x="1752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35134</xdr:rowOff>
    </xdr:from>
    <xdr:to>
      <xdr:col>6</xdr:col>
      <xdr:colOff>38100</xdr:colOff>
      <xdr:row>58</xdr:row>
      <xdr:rowOff>136734</xdr:rowOff>
    </xdr:to>
    <xdr:sp macro="" textlink="">
      <xdr:nvSpPr>
        <xdr:cNvPr id="145" name="楕円 144"/>
        <xdr:cNvSpPr/>
      </xdr:nvSpPr>
      <xdr:spPr>
        <a:xfrm>
          <a:off x="1079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127861</xdr:rowOff>
    </xdr:from>
    <xdr:ext cx="534377" cy="259045"/>
    <xdr:sp macro="" textlink="">
      <xdr:nvSpPr>
        <xdr:cNvPr id="146" name="テキスト ボックス 145"/>
        <xdr:cNvSpPr txBox="1"/>
      </xdr:nvSpPr>
      <xdr:spPr>
        <a:xfrm>
          <a:off x="863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115447</xdr:rowOff>
    </xdr:from>
    <xdr:to>
      <xdr:col>24</xdr:col>
      <xdr:colOff>63500</xdr:colOff>
      <xdr:row>78</xdr:row>
      <xdr:rowOff>733</xdr:rowOff>
    </xdr:to>
    <xdr:cxnSp macro="">
      <xdr:nvCxnSpPr>
        <xdr:cNvPr id="178" name="直線コネクタ 177"/>
        <xdr:cNvCxnSpPr/>
      </xdr:nvCxnSpPr>
      <xdr:spPr>
        <a:xfrm flipV="1">
          <a:off x="3797300" y="13317097"/>
          <a:ext cx="8382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733</xdr:rowOff>
    </xdr:from>
    <xdr:to>
      <xdr:col>19</xdr:col>
      <xdr:colOff>177800</xdr:colOff>
      <xdr:row>78</xdr:row>
      <xdr:rowOff>72741</xdr:rowOff>
    </xdr:to>
    <xdr:cxnSp macro="">
      <xdr:nvCxnSpPr>
        <xdr:cNvPr id="181" name="直線コネクタ 180"/>
        <xdr:cNvCxnSpPr/>
      </xdr:nvCxnSpPr>
      <xdr:spPr>
        <a:xfrm flipV="1">
          <a:off x="2908300" y="13373833"/>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118647</xdr:rowOff>
    </xdr:from>
    <xdr:to>
      <xdr:col>15</xdr:col>
      <xdr:colOff>50800</xdr:colOff>
      <xdr:row>78</xdr:row>
      <xdr:rowOff>72741</xdr:rowOff>
    </xdr:to>
    <xdr:cxnSp macro="">
      <xdr:nvCxnSpPr>
        <xdr:cNvPr id="184" name="直線コネクタ 183"/>
        <xdr:cNvCxnSpPr/>
      </xdr:nvCxnSpPr>
      <xdr:spPr>
        <a:xfrm>
          <a:off x="2019300" y="13320297"/>
          <a:ext cx="889000" cy="1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118647</xdr:rowOff>
    </xdr:from>
    <xdr:to>
      <xdr:col>10</xdr:col>
      <xdr:colOff>114300</xdr:colOff>
      <xdr:row>78</xdr:row>
      <xdr:rowOff>100163</xdr:rowOff>
    </xdr:to>
    <xdr:cxnSp macro="">
      <xdr:nvCxnSpPr>
        <xdr:cNvPr id="187" name="直線コネクタ 186"/>
        <xdr:cNvCxnSpPr/>
      </xdr:nvCxnSpPr>
      <xdr:spPr>
        <a:xfrm flipV="1">
          <a:off x="1130300" y="13320297"/>
          <a:ext cx="889000" cy="1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64647</xdr:rowOff>
    </xdr:from>
    <xdr:to>
      <xdr:col>24</xdr:col>
      <xdr:colOff>114300</xdr:colOff>
      <xdr:row>77</xdr:row>
      <xdr:rowOff>166247</xdr:rowOff>
    </xdr:to>
    <xdr:sp macro="" textlink="">
      <xdr:nvSpPr>
        <xdr:cNvPr id="197" name="楕円 196"/>
        <xdr:cNvSpPr/>
      </xdr:nvSpPr>
      <xdr:spPr>
        <a:xfrm>
          <a:off x="4584700" y="132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43074</xdr:rowOff>
    </xdr:from>
    <xdr:ext cx="599010" cy="259045"/>
    <xdr:sp macro="" textlink="">
      <xdr:nvSpPr>
        <xdr:cNvPr id="198" name="民生費該当値テキスト"/>
        <xdr:cNvSpPr txBox="1"/>
      </xdr:nvSpPr>
      <xdr:spPr>
        <a:xfrm>
          <a:off x="4686300" y="132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121383</xdr:rowOff>
    </xdr:from>
    <xdr:to>
      <xdr:col>20</xdr:col>
      <xdr:colOff>38100</xdr:colOff>
      <xdr:row>78</xdr:row>
      <xdr:rowOff>51533</xdr:rowOff>
    </xdr:to>
    <xdr:sp macro="" textlink="">
      <xdr:nvSpPr>
        <xdr:cNvPr id="199" name="楕円 198"/>
        <xdr:cNvSpPr/>
      </xdr:nvSpPr>
      <xdr:spPr>
        <a:xfrm>
          <a:off x="3746500" y="133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42660</xdr:rowOff>
    </xdr:from>
    <xdr:ext cx="599010" cy="259045"/>
    <xdr:sp macro="" textlink="">
      <xdr:nvSpPr>
        <xdr:cNvPr id="200" name="テキスト ボックス 199"/>
        <xdr:cNvSpPr txBox="1"/>
      </xdr:nvSpPr>
      <xdr:spPr>
        <a:xfrm>
          <a:off x="3497795" y="1341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21941</xdr:rowOff>
    </xdr:from>
    <xdr:to>
      <xdr:col>15</xdr:col>
      <xdr:colOff>101600</xdr:colOff>
      <xdr:row>78</xdr:row>
      <xdr:rowOff>123541</xdr:rowOff>
    </xdr:to>
    <xdr:sp macro="" textlink="">
      <xdr:nvSpPr>
        <xdr:cNvPr id="201" name="楕円 200"/>
        <xdr:cNvSpPr/>
      </xdr:nvSpPr>
      <xdr:spPr>
        <a:xfrm>
          <a:off x="2857500" y="133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114668</xdr:rowOff>
    </xdr:from>
    <xdr:ext cx="599010" cy="259045"/>
    <xdr:sp macro="" textlink="">
      <xdr:nvSpPr>
        <xdr:cNvPr id="202" name="テキスト ボックス 201"/>
        <xdr:cNvSpPr txBox="1"/>
      </xdr:nvSpPr>
      <xdr:spPr>
        <a:xfrm>
          <a:off x="2608795" y="1348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67847</xdr:rowOff>
    </xdr:from>
    <xdr:to>
      <xdr:col>10</xdr:col>
      <xdr:colOff>165100</xdr:colOff>
      <xdr:row>77</xdr:row>
      <xdr:rowOff>169447</xdr:rowOff>
    </xdr:to>
    <xdr:sp macro="" textlink="">
      <xdr:nvSpPr>
        <xdr:cNvPr id="203" name="楕円 202"/>
        <xdr:cNvSpPr/>
      </xdr:nvSpPr>
      <xdr:spPr>
        <a:xfrm>
          <a:off x="1968500" y="132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160574</xdr:rowOff>
    </xdr:from>
    <xdr:ext cx="599010" cy="259045"/>
    <xdr:sp macro="" textlink="">
      <xdr:nvSpPr>
        <xdr:cNvPr id="204" name="テキスト ボックス 203"/>
        <xdr:cNvSpPr txBox="1"/>
      </xdr:nvSpPr>
      <xdr:spPr>
        <a:xfrm>
          <a:off x="1719795" y="1336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49363</xdr:rowOff>
    </xdr:from>
    <xdr:to>
      <xdr:col>6</xdr:col>
      <xdr:colOff>38100</xdr:colOff>
      <xdr:row>78</xdr:row>
      <xdr:rowOff>150963</xdr:rowOff>
    </xdr:to>
    <xdr:sp macro="" textlink="">
      <xdr:nvSpPr>
        <xdr:cNvPr id="205" name="楕円 204"/>
        <xdr:cNvSpPr/>
      </xdr:nvSpPr>
      <xdr:spPr>
        <a:xfrm>
          <a:off x="10795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142090</xdr:rowOff>
    </xdr:from>
    <xdr:ext cx="599010" cy="259045"/>
    <xdr:sp macro="" textlink="">
      <xdr:nvSpPr>
        <xdr:cNvPr id="206" name="テキスト ボックス 205"/>
        <xdr:cNvSpPr txBox="1"/>
      </xdr:nvSpPr>
      <xdr:spPr>
        <a:xfrm>
          <a:off x="830795" y="1351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55245</xdr:rowOff>
    </xdr:from>
    <xdr:to>
      <xdr:col>24</xdr:col>
      <xdr:colOff>63500</xdr:colOff>
      <xdr:row>96</xdr:row>
      <xdr:rowOff>153784</xdr:rowOff>
    </xdr:to>
    <xdr:cxnSp macro="">
      <xdr:nvCxnSpPr>
        <xdr:cNvPr id="235" name="直線コネクタ 234"/>
        <xdr:cNvCxnSpPr/>
      </xdr:nvCxnSpPr>
      <xdr:spPr>
        <a:xfrm flipV="1">
          <a:off x="3797300" y="16342995"/>
          <a:ext cx="838200" cy="26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153784</xdr:rowOff>
    </xdr:from>
    <xdr:to>
      <xdr:col>19</xdr:col>
      <xdr:colOff>177800</xdr:colOff>
      <xdr:row>97</xdr:row>
      <xdr:rowOff>8750</xdr:rowOff>
    </xdr:to>
    <xdr:cxnSp macro="">
      <xdr:nvCxnSpPr>
        <xdr:cNvPr id="238" name="直線コネクタ 237"/>
        <xdr:cNvCxnSpPr/>
      </xdr:nvCxnSpPr>
      <xdr:spPr>
        <a:xfrm flipV="1">
          <a:off x="2908300" y="16612984"/>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155930</xdr:rowOff>
    </xdr:from>
    <xdr:to>
      <xdr:col>15</xdr:col>
      <xdr:colOff>50800</xdr:colOff>
      <xdr:row>97</xdr:row>
      <xdr:rowOff>8750</xdr:rowOff>
    </xdr:to>
    <xdr:cxnSp macro="">
      <xdr:nvCxnSpPr>
        <xdr:cNvPr id="241" name="直線コネクタ 240"/>
        <xdr:cNvCxnSpPr/>
      </xdr:nvCxnSpPr>
      <xdr:spPr>
        <a:xfrm>
          <a:off x="2019300" y="1661513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155930</xdr:rowOff>
    </xdr:from>
    <xdr:to>
      <xdr:col>10</xdr:col>
      <xdr:colOff>114300</xdr:colOff>
      <xdr:row>96</xdr:row>
      <xdr:rowOff>164592</xdr:rowOff>
    </xdr:to>
    <xdr:cxnSp macro="">
      <xdr:nvCxnSpPr>
        <xdr:cNvPr id="244" name="直線コネクタ 243"/>
        <xdr:cNvCxnSpPr/>
      </xdr:nvCxnSpPr>
      <xdr:spPr>
        <a:xfrm flipV="1">
          <a:off x="1130300" y="16615130"/>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4445</xdr:rowOff>
    </xdr:from>
    <xdr:to>
      <xdr:col>24</xdr:col>
      <xdr:colOff>114300</xdr:colOff>
      <xdr:row>95</xdr:row>
      <xdr:rowOff>106045</xdr:rowOff>
    </xdr:to>
    <xdr:sp macro="" textlink="">
      <xdr:nvSpPr>
        <xdr:cNvPr id="254" name="楕円 253"/>
        <xdr:cNvSpPr/>
      </xdr:nvSpPr>
      <xdr:spPr>
        <a:xfrm>
          <a:off x="45847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27322</xdr:rowOff>
    </xdr:from>
    <xdr:ext cx="534377" cy="259045"/>
    <xdr:sp macro="" textlink="">
      <xdr:nvSpPr>
        <xdr:cNvPr id="255" name="衛生費該当値テキスト"/>
        <xdr:cNvSpPr txBox="1"/>
      </xdr:nvSpPr>
      <xdr:spPr>
        <a:xfrm>
          <a:off x="4686300"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102984</xdr:rowOff>
    </xdr:from>
    <xdr:to>
      <xdr:col>20</xdr:col>
      <xdr:colOff>38100</xdr:colOff>
      <xdr:row>97</xdr:row>
      <xdr:rowOff>33134</xdr:rowOff>
    </xdr:to>
    <xdr:sp macro="" textlink="">
      <xdr:nvSpPr>
        <xdr:cNvPr id="256" name="楕円 255"/>
        <xdr:cNvSpPr/>
      </xdr:nvSpPr>
      <xdr:spPr>
        <a:xfrm>
          <a:off x="3746500" y="165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24261</xdr:rowOff>
    </xdr:from>
    <xdr:ext cx="534377" cy="259045"/>
    <xdr:sp macro="" textlink="">
      <xdr:nvSpPr>
        <xdr:cNvPr id="257" name="テキスト ボックス 256"/>
        <xdr:cNvSpPr txBox="1"/>
      </xdr:nvSpPr>
      <xdr:spPr>
        <a:xfrm>
          <a:off x="3530111" y="166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129400</xdr:rowOff>
    </xdr:from>
    <xdr:to>
      <xdr:col>15</xdr:col>
      <xdr:colOff>101600</xdr:colOff>
      <xdr:row>97</xdr:row>
      <xdr:rowOff>59550</xdr:rowOff>
    </xdr:to>
    <xdr:sp macro="" textlink="">
      <xdr:nvSpPr>
        <xdr:cNvPr id="258" name="楕円 257"/>
        <xdr:cNvSpPr/>
      </xdr:nvSpPr>
      <xdr:spPr>
        <a:xfrm>
          <a:off x="2857500" y="165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50677</xdr:rowOff>
    </xdr:from>
    <xdr:ext cx="534377" cy="259045"/>
    <xdr:sp macro="" textlink="">
      <xdr:nvSpPr>
        <xdr:cNvPr id="259" name="テキスト ボックス 258"/>
        <xdr:cNvSpPr txBox="1"/>
      </xdr:nvSpPr>
      <xdr:spPr>
        <a:xfrm>
          <a:off x="2641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105130</xdr:rowOff>
    </xdr:from>
    <xdr:to>
      <xdr:col>10</xdr:col>
      <xdr:colOff>165100</xdr:colOff>
      <xdr:row>97</xdr:row>
      <xdr:rowOff>35280</xdr:rowOff>
    </xdr:to>
    <xdr:sp macro="" textlink="">
      <xdr:nvSpPr>
        <xdr:cNvPr id="260" name="楕円 259"/>
        <xdr:cNvSpPr/>
      </xdr:nvSpPr>
      <xdr:spPr>
        <a:xfrm>
          <a:off x="1968500" y="165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26407</xdr:rowOff>
    </xdr:from>
    <xdr:ext cx="534377" cy="259045"/>
    <xdr:sp macro="" textlink="">
      <xdr:nvSpPr>
        <xdr:cNvPr id="261" name="テキスト ボックス 260"/>
        <xdr:cNvSpPr txBox="1"/>
      </xdr:nvSpPr>
      <xdr:spPr>
        <a:xfrm>
          <a:off x="1752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113792</xdr:rowOff>
    </xdr:from>
    <xdr:to>
      <xdr:col>6</xdr:col>
      <xdr:colOff>38100</xdr:colOff>
      <xdr:row>97</xdr:row>
      <xdr:rowOff>43942</xdr:rowOff>
    </xdr:to>
    <xdr:sp macro="" textlink="">
      <xdr:nvSpPr>
        <xdr:cNvPr id="262" name="楕円 261"/>
        <xdr:cNvSpPr/>
      </xdr:nvSpPr>
      <xdr:spPr>
        <a:xfrm>
          <a:off x="1079500" y="16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35069</xdr:rowOff>
    </xdr:from>
    <xdr:ext cx="534377" cy="259045"/>
    <xdr:sp macro="" textlink="">
      <xdr:nvSpPr>
        <xdr:cNvPr id="263" name="テキスト ボックス 262"/>
        <xdr:cNvSpPr txBox="1"/>
      </xdr:nvSpPr>
      <xdr:spPr>
        <a:xfrm>
          <a:off x="863111" y="16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127508</xdr:rowOff>
    </xdr:from>
    <xdr:to>
      <xdr:col>55</xdr:col>
      <xdr:colOff>0</xdr:colOff>
      <xdr:row>34</xdr:row>
      <xdr:rowOff>154940</xdr:rowOff>
    </xdr:to>
    <xdr:cxnSp macro="">
      <xdr:nvCxnSpPr>
        <xdr:cNvPr id="292" name="直線コネクタ 291"/>
        <xdr:cNvCxnSpPr/>
      </xdr:nvCxnSpPr>
      <xdr:spPr>
        <a:xfrm>
          <a:off x="9639300" y="59568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110744</xdr:rowOff>
    </xdr:from>
    <xdr:to>
      <xdr:col>50</xdr:col>
      <xdr:colOff>114300</xdr:colOff>
      <xdr:row>34</xdr:row>
      <xdr:rowOff>127508</xdr:rowOff>
    </xdr:to>
    <xdr:cxnSp macro="">
      <xdr:nvCxnSpPr>
        <xdr:cNvPr id="295" name="直線コネクタ 294"/>
        <xdr:cNvCxnSpPr/>
      </xdr:nvCxnSpPr>
      <xdr:spPr>
        <a:xfrm>
          <a:off x="8750300" y="59400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92456</xdr:rowOff>
    </xdr:from>
    <xdr:to>
      <xdr:col>45</xdr:col>
      <xdr:colOff>177800</xdr:colOff>
      <xdr:row>34</xdr:row>
      <xdr:rowOff>110744</xdr:rowOff>
    </xdr:to>
    <xdr:cxnSp macro="">
      <xdr:nvCxnSpPr>
        <xdr:cNvPr id="298" name="直線コネクタ 297"/>
        <xdr:cNvCxnSpPr/>
      </xdr:nvCxnSpPr>
      <xdr:spPr>
        <a:xfrm>
          <a:off x="7861300" y="5921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159893</xdr:rowOff>
    </xdr:from>
    <xdr:to>
      <xdr:col>41</xdr:col>
      <xdr:colOff>50800</xdr:colOff>
      <xdr:row>34</xdr:row>
      <xdr:rowOff>92456</xdr:rowOff>
    </xdr:to>
    <xdr:cxnSp macro="">
      <xdr:nvCxnSpPr>
        <xdr:cNvPr id="301" name="直線コネクタ 300"/>
        <xdr:cNvCxnSpPr/>
      </xdr:nvCxnSpPr>
      <xdr:spPr>
        <a:xfrm>
          <a:off x="6972300" y="5474843"/>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104140</xdr:rowOff>
    </xdr:from>
    <xdr:to>
      <xdr:col>55</xdr:col>
      <xdr:colOff>50800</xdr:colOff>
      <xdr:row>35</xdr:row>
      <xdr:rowOff>34290</xdr:rowOff>
    </xdr:to>
    <xdr:sp macro="" textlink="">
      <xdr:nvSpPr>
        <xdr:cNvPr id="311" name="楕円 310"/>
        <xdr:cNvSpPr/>
      </xdr:nvSpPr>
      <xdr:spPr>
        <a:xfrm>
          <a:off x="10426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127017</xdr:rowOff>
    </xdr:from>
    <xdr:ext cx="469744" cy="259045"/>
    <xdr:sp macro="" textlink="">
      <xdr:nvSpPr>
        <xdr:cNvPr id="312" name="労働費該当値テキスト"/>
        <xdr:cNvSpPr txBox="1"/>
      </xdr:nvSpPr>
      <xdr:spPr>
        <a:xfrm>
          <a:off x="105283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76708</xdr:rowOff>
    </xdr:from>
    <xdr:to>
      <xdr:col>50</xdr:col>
      <xdr:colOff>165100</xdr:colOff>
      <xdr:row>35</xdr:row>
      <xdr:rowOff>6858</xdr:rowOff>
    </xdr:to>
    <xdr:sp macro="" textlink="">
      <xdr:nvSpPr>
        <xdr:cNvPr id="313" name="楕円 312"/>
        <xdr:cNvSpPr/>
      </xdr:nvSpPr>
      <xdr:spPr>
        <a:xfrm>
          <a:off x="9588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23385</xdr:rowOff>
    </xdr:from>
    <xdr:ext cx="469744" cy="259045"/>
    <xdr:sp macro="" textlink="">
      <xdr:nvSpPr>
        <xdr:cNvPr id="314" name="テキスト ボックス 313"/>
        <xdr:cNvSpPr txBox="1"/>
      </xdr:nvSpPr>
      <xdr:spPr>
        <a:xfrm>
          <a:off x="9404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59944</xdr:rowOff>
    </xdr:from>
    <xdr:to>
      <xdr:col>46</xdr:col>
      <xdr:colOff>38100</xdr:colOff>
      <xdr:row>34</xdr:row>
      <xdr:rowOff>161544</xdr:rowOff>
    </xdr:to>
    <xdr:sp macro="" textlink="">
      <xdr:nvSpPr>
        <xdr:cNvPr id="315" name="楕円 314"/>
        <xdr:cNvSpPr/>
      </xdr:nvSpPr>
      <xdr:spPr>
        <a:xfrm>
          <a:off x="869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6621</xdr:rowOff>
    </xdr:from>
    <xdr:ext cx="469744" cy="259045"/>
    <xdr:sp macro="" textlink="">
      <xdr:nvSpPr>
        <xdr:cNvPr id="316" name="テキスト ボックス 315"/>
        <xdr:cNvSpPr txBox="1"/>
      </xdr:nvSpPr>
      <xdr:spPr>
        <a:xfrm>
          <a:off x="8515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41656</xdr:rowOff>
    </xdr:from>
    <xdr:to>
      <xdr:col>41</xdr:col>
      <xdr:colOff>101600</xdr:colOff>
      <xdr:row>34</xdr:row>
      <xdr:rowOff>143256</xdr:rowOff>
    </xdr:to>
    <xdr:sp macro="" textlink="">
      <xdr:nvSpPr>
        <xdr:cNvPr id="317" name="楕円 316"/>
        <xdr:cNvSpPr/>
      </xdr:nvSpPr>
      <xdr:spPr>
        <a:xfrm>
          <a:off x="7810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159783</xdr:rowOff>
    </xdr:from>
    <xdr:ext cx="469744" cy="259045"/>
    <xdr:sp macro="" textlink="">
      <xdr:nvSpPr>
        <xdr:cNvPr id="318" name="テキスト ボックス 317"/>
        <xdr:cNvSpPr txBox="1"/>
      </xdr:nvSpPr>
      <xdr:spPr>
        <a:xfrm>
          <a:off x="7626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109093</xdr:rowOff>
    </xdr:from>
    <xdr:to>
      <xdr:col>36</xdr:col>
      <xdr:colOff>165100</xdr:colOff>
      <xdr:row>32</xdr:row>
      <xdr:rowOff>39243</xdr:rowOff>
    </xdr:to>
    <xdr:sp macro="" textlink="">
      <xdr:nvSpPr>
        <xdr:cNvPr id="319" name="楕円 318"/>
        <xdr:cNvSpPr/>
      </xdr:nvSpPr>
      <xdr:spPr>
        <a:xfrm>
          <a:off x="69215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55770</xdr:rowOff>
    </xdr:from>
    <xdr:ext cx="469744" cy="259045"/>
    <xdr:sp macro="" textlink="">
      <xdr:nvSpPr>
        <xdr:cNvPr id="320" name="テキスト ボックス 319"/>
        <xdr:cNvSpPr txBox="1"/>
      </xdr:nvSpPr>
      <xdr:spPr>
        <a:xfrm>
          <a:off x="6737428" y="5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8922</xdr:rowOff>
    </xdr:from>
    <xdr:to>
      <xdr:col>55</xdr:col>
      <xdr:colOff>0</xdr:colOff>
      <xdr:row>59</xdr:row>
      <xdr:rowOff>18370</xdr:rowOff>
    </xdr:to>
    <xdr:cxnSp macro="">
      <xdr:nvCxnSpPr>
        <xdr:cNvPr id="349" name="直線コネクタ 348"/>
        <xdr:cNvCxnSpPr/>
      </xdr:nvCxnSpPr>
      <xdr:spPr>
        <a:xfrm>
          <a:off x="9639300" y="10124472"/>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156445</xdr:rowOff>
    </xdr:from>
    <xdr:to>
      <xdr:col>50</xdr:col>
      <xdr:colOff>114300</xdr:colOff>
      <xdr:row>59</xdr:row>
      <xdr:rowOff>8922</xdr:rowOff>
    </xdr:to>
    <xdr:cxnSp macro="">
      <xdr:nvCxnSpPr>
        <xdr:cNvPr id="352" name="直線コネクタ 351"/>
        <xdr:cNvCxnSpPr/>
      </xdr:nvCxnSpPr>
      <xdr:spPr>
        <a:xfrm>
          <a:off x="8750300" y="10100545"/>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148330</xdr:rowOff>
    </xdr:from>
    <xdr:to>
      <xdr:col>45</xdr:col>
      <xdr:colOff>177800</xdr:colOff>
      <xdr:row>58</xdr:row>
      <xdr:rowOff>156445</xdr:rowOff>
    </xdr:to>
    <xdr:cxnSp macro="">
      <xdr:nvCxnSpPr>
        <xdr:cNvPr id="355" name="直線コネクタ 354"/>
        <xdr:cNvCxnSpPr/>
      </xdr:nvCxnSpPr>
      <xdr:spPr>
        <a:xfrm>
          <a:off x="7861300" y="1009243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148330</xdr:rowOff>
    </xdr:from>
    <xdr:to>
      <xdr:col>41</xdr:col>
      <xdr:colOff>50800</xdr:colOff>
      <xdr:row>58</xdr:row>
      <xdr:rowOff>164350</xdr:rowOff>
    </xdr:to>
    <xdr:cxnSp macro="">
      <xdr:nvCxnSpPr>
        <xdr:cNvPr id="358" name="直線コネクタ 357"/>
        <xdr:cNvCxnSpPr/>
      </xdr:nvCxnSpPr>
      <xdr:spPr>
        <a:xfrm flipV="1">
          <a:off x="6972300" y="10092430"/>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139020</xdr:rowOff>
    </xdr:from>
    <xdr:to>
      <xdr:col>55</xdr:col>
      <xdr:colOff>50800</xdr:colOff>
      <xdr:row>59</xdr:row>
      <xdr:rowOff>69170</xdr:rowOff>
    </xdr:to>
    <xdr:sp macro="" textlink="">
      <xdr:nvSpPr>
        <xdr:cNvPr id="368" name="楕円 367"/>
        <xdr:cNvSpPr/>
      </xdr:nvSpPr>
      <xdr:spPr>
        <a:xfrm>
          <a:off x="104267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53947</xdr:rowOff>
    </xdr:from>
    <xdr:ext cx="469744" cy="259045"/>
    <xdr:sp macro="" textlink="">
      <xdr:nvSpPr>
        <xdr:cNvPr id="369" name="農林水産業費該当値テキスト"/>
        <xdr:cNvSpPr txBox="1"/>
      </xdr:nvSpPr>
      <xdr:spPr>
        <a:xfrm>
          <a:off x="10528300" y="99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129572</xdr:rowOff>
    </xdr:from>
    <xdr:to>
      <xdr:col>50</xdr:col>
      <xdr:colOff>165100</xdr:colOff>
      <xdr:row>59</xdr:row>
      <xdr:rowOff>59722</xdr:rowOff>
    </xdr:to>
    <xdr:sp macro="" textlink="">
      <xdr:nvSpPr>
        <xdr:cNvPr id="370" name="楕円 369"/>
        <xdr:cNvSpPr/>
      </xdr:nvSpPr>
      <xdr:spPr>
        <a:xfrm>
          <a:off x="9588500" y="100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50849</xdr:rowOff>
    </xdr:from>
    <xdr:ext cx="469744" cy="259045"/>
    <xdr:sp macro="" textlink="">
      <xdr:nvSpPr>
        <xdr:cNvPr id="371" name="テキスト ボックス 370"/>
        <xdr:cNvSpPr txBox="1"/>
      </xdr:nvSpPr>
      <xdr:spPr>
        <a:xfrm>
          <a:off x="9404428" y="101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105645</xdr:rowOff>
    </xdr:from>
    <xdr:to>
      <xdr:col>46</xdr:col>
      <xdr:colOff>38100</xdr:colOff>
      <xdr:row>59</xdr:row>
      <xdr:rowOff>35795</xdr:rowOff>
    </xdr:to>
    <xdr:sp macro="" textlink="">
      <xdr:nvSpPr>
        <xdr:cNvPr id="372" name="楕円 371"/>
        <xdr:cNvSpPr/>
      </xdr:nvSpPr>
      <xdr:spPr>
        <a:xfrm>
          <a:off x="8699500" y="100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26922</xdr:rowOff>
    </xdr:from>
    <xdr:ext cx="469744" cy="259045"/>
    <xdr:sp macro="" textlink="">
      <xdr:nvSpPr>
        <xdr:cNvPr id="373" name="テキスト ボックス 372"/>
        <xdr:cNvSpPr txBox="1"/>
      </xdr:nvSpPr>
      <xdr:spPr>
        <a:xfrm>
          <a:off x="8515428" y="101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97530</xdr:rowOff>
    </xdr:from>
    <xdr:to>
      <xdr:col>41</xdr:col>
      <xdr:colOff>101600</xdr:colOff>
      <xdr:row>59</xdr:row>
      <xdr:rowOff>27680</xdr:rowOff>
    </xdr:to>
    <xdr:sp macro="" textlink="">
      <xdr:nvSpPr>
        <xdr:cNvPr id="374" name="楕円 373"/>
        <xdr:cNvSpPr/>
      </xdr:nvSpPr>
      <xdr:spPr>
        <a:xfrm>
          <a:off x="7810500" y="10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18807</xdr:rowOff>
    </xdr:from>
    <xdr:ext cx="469744" cy="259045"/>
    <xdr:sp macro="" textlink="">
      <xdr:nvSpPr>
        <xdr:cNvPr id="375" name="テキスト ボックス 374"/>
        <xdr:cNvSpPr txBox="1"/>
      </xdr:nvSpPr>
      <xdr:spPr>
        <a:xfrm>
          <a:off x="7626428" y="1013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113550</xdr:rowOff>
    </xdr:from>
    <xdr:to>
      <xdr:col>36</xdr:col>
      <xdr:colOff>165100</xdr:colOff>
      <xdr:row>59</xdr:row>
      <xdr:rowOff>43700</xdr:rowOff>
    </xdr:to>
    <xdr:sp macro="" textlink="">
      <xdr:nvSpPr>
        <xdr:cNvPr id="376" name="楕円 375"/>
        <xdr:cNvSpPr/>
      </xdr:nvSpPr>
      <xdr:spPr>
        <a:xfrm>
          <a:off x="69215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34827</xdr:rowOff>
    </xdr:from>
    <xdr:ext cx="469744" cy="259045"/>
    <xdr:sp macro="" textlink="">
      <xdr:nvSpPr>
        <xdr:cNvPr id="377" name="テキスト ボックス 376"/>
        <xdr:cNvSpPr txBox="1"/>
      </xdr:nvSpPr>
      <xdr:spPr>
        <a:xfrm>
          <a:off x="6737428" y="101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137985</xdr:rowOff>
    </xdr:from>
    <xdr:to>
      <xdr:col>55</xdr:col>
      <xdr:colOff>0</xdr:colOff>
      <xdr:row>79</xdr:row>
      <xdr:rowOff>28411</xdr:rowOff>
    </xdr:to>
    <xdr:cxnSp macro="">
      <xdr:nvCxnSpPr>
        <xdr:cNvPr id="406" name="直線コネクタ 405"/>
        <xdr:cNvCxnSpPr/>
      </xdr:nvCxnSpPr>
      <xdr:spPr>
        <a:xfrm flipV="1">
          <a:off x="9639300" y="13511085"/>
          <a:ext cx="838200" cy="6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28411</xdr:rowOff>
    </xdr:from>
    <xdr:to>
      <xdr:col>50</xdr:col>
      <xdr:colOff>114300</xdr:colOff>
      <xdr:row>79</xdr:row>
      <xdr:rowOff>28829</xdr:rowOff>
    </xdr:to>
    <xdr:cxnSp macro="">
      <xdr:nvCxnSpPr>
        <xdr:cNvPr id="409" name="直線コネクタ 408"/>
        <xdr:cNvCxnSpPr/>
      </xdr:nvCxnSpPr>
      <xdr:spPr>
        <a:xfrm flipV="1">
          <a:off x="8750300" y="13572961"/>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28829</xdr:rowOff>
    </xdr:from>
    <xdr:to>
      <xdr:col>45</xdr:col>
      <xdr:colOff>177800</xdr:colOff>
      <xdr:row>79</xdr:row>
      <xdr:rowOff>29190</xdr:rowOff>
    </xdr:to>
    <xdr:cxnSp macro="">
      <xdr:nvCxnSpPr>
        <xdr:cNvPr id="412" name="直線コネクタ 411"/>
        <xdr:cNvCxnSpPr/>
      </xdr:nvCxnSpPr>
      <xdr:spPr>
        <a:xfrm flipV="1">
          <a:off x="7861300" y="13573379"/>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29190</xdr:rowOff>
    </xdr:from>
    <xdr:to>
      <xdr:col>41</xdr:col>
      <xdr:colOff>50800</xdr:colOff>
      <xdr:row>79</xdr:row>
      <xdr:rowOff>30029</xdr:rowOff>
    </xdr:to>
    <xdr:cxnSp macro="">
      <xdr:nvCxnSpPr>
        <xdr:cNvPr id="415" name="直線コネクタ 414"/>
        <xdr:cNvCxnSpPr/>
      </xdr:nvCxnSpPr>
      <xdr:spPr>
        <a:xfrm flipV="1">
          <a:off x="6972300" y="1357374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87185</xdr:rowOff>
    </xdr:from>
    <xdr:to>
      <xdr:col>55</xdr:col>
      <xdr:colOff>50800</xdr:colOff>
      <xdr:row>79</xdr:row>
      <xdr:rowOff>17335</xdr:rowOff>
    </xdr:to>
    <xdr:sp macro="" textlink="">
      <xdr:nvSpPr>
        <xdr:cNvPr id="425" name="楕円 424"/>
        <xdr:cNvSpPr/>
      </xdr:nvSpPr>
      <xdr:spPr>
        <a:xfrm>
          <a:off x="104267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2112</xdr:rowOff>
    </xdr:from>
    <xdr:ext cx="469744" cy="259045"/>
    <xdr:sp macro="" textlink="">
      <xdr:nvSpPr>
        <xdr:cNvPr id="426" name="商工費該当値テキスト"/>
        <xdr:cNvSpPr txBox="1"/>
      </xdr:nvSpPr>
      <xdr:spPr>
        <a:xfrm>
          <a:off x="10528300" y="133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149061</xdr:rowOff>
    </xdr:from>
    <xdr:to>
      <xdr:col>50</xdr:col>
      <xdr:colOff>165100</xdr:colOff>
      <xdr:row>79</xdr:row>
      <xdr:rowOff>79211</xdr:rowOff>
    </xdr:to>
    <xdr:sp macro="" textlink="">
      <xdr:nvSpPr>
        <xdr:cNvPr id="427" name="楕円 426"/>
        <xdr:cNvSpPr/>
      </xdr:nvSpPr>
      <xdr:spPr>
        <a:xfrm>
          <a:off x="9588500" y="135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70338</xdr:rowOff>
    </xdr:from>
    <xdr:ext cx="378565" cy="259045"/>
    <xdr:sp macro="" textlink="">
      <xdr:nvSpPr>
        <xdr:cNvPr id="428" name="テキスト ボックス 427"/>
        <xdr:cNvSpPr txBox="1"/>
      </xdr:nvSpPr>
      <xdr:spPr>
        <a:xfrm>
          <a:off x="9450017" y="1361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149479</xdr:rowOff>
    </xdr:from>
    <xdr:to>
      <xdr:col>46</xdr:col>
      <xdr:colOff>38100</xdr:colOff>
      <xdr:row>79</xdr:row>
      <xdr:rowOff>79629</xdr:rowOff>
    </xdr:to>
    <xdr:sp macro="" textlink="">
      <xdr:nvSpPr>
        <xdr:cNvPr id="429" name="楕円 428"/>
        <xdr:cNvSpPr/>
      </xdr:nvSpPr>
      <xdr:spPr>
        <a:xfrm>
          <a:off x="8699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70756</xdr:rowOff>
    </xdr:from>
    <xdr:ext cx="378565" cy="259045"/>
    <xdr:sp macro="" textlink="">
      <xdr:nvSpPr>
        <xdr:cNvPr id="430" name="テキスト ボックス 429"/>
        <xdr:cNvSpPr txBox="1"/>
      </xdr:nvSpPr>
      <xdr:spPr>
        <a:xfrm>
          <a:off x="8561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149840</xdr:rowOff>
    </xdr:from>
    <xdr:to>
      <xdr:col>41</xdr:col>
      <xdr:colOff>101600</xdr:colOff>
      <xdr:row>79</xdr:row>
      <xdr:rowOff>79990</xdr:rowOff>
    </xdr:to>
    <xdr:sp macro="" textlink="">
      <xdr:nvSpPr>
        <xdr:cNvPr id="431" name="楕円 430"/>
        <xdr:cNvSpPr/>
      </xdr:nvSpPr>
      <xdr:spPr>
        <a:xfrm>
          <a:off x="7810500" y="135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71117</xdr:rowOff>
    </xdr:from>
    <xdr:ext cx="378565" cy="259045"/>
    <xdr:sp macro="" textlink="">
      <xdr:nvSpPr>
        <xdr:cNvPr id="432" name="テキスト ボックス 431"/>
        <xdr:cNvSpPr txBox="1"/>
      </xdr:nvSpPr>
      <xdr:spPr>
        <a:xfrm>
          <a:off x="7672017" y="1361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150679</xdr:rowOff>
    </xdr:from>
    <xdr:to>
      <xdr:col>36</xdr:col>
      <xdr:colOff>165100</xdr:colOff>
      <xdr:row>79</xdr:row>
      <xdr:rowOff>80829</xdr:rowOff>
    </xdr:to>
    <xdr:sp macro="" textlink="">
      <xdr:nvSpPr>
        <xdr:cNvPr id="433" name="楕円 432"/>
        <xdr:cNvSpPr/>
      </xdr:nvSpPr>
      <xdr:spPr>
        <a:xfrm>
          <a:off x="69215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71956</xdr:rowOff>
    </xdr:from>
    <xdr:ext cx="378565" cy="259045"/>
    <xdr:sp macro="" textlink="">
      <xdr:nvSpPr>
        <xdr:cNvPr id="434" name="テキスト ボックス 433"/>
        <xdr:cNvSpPr txBox="1"/>
      </xdr:nvSpPr>
      <xdr:spPr>
        <a:xfrm>
          <a:off x="6783017" y="1361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88908</xdr:rowOff>
    </xdr:from>
    <xdr:to>
      <xdr:col>55</xdr:col>
      <xdr:colOff>0</xdr:colOff>
      <xdr:row>97</xdr:row>
      <xdr:rowOff>99532</xdr:rowOff>
    </xdr:to>
    <xdr:cxnSp macro="">
      <xdr:nvCxnSpPr>
        <xdr:cNvPr id="465" name="直線コネクタ 464"/>
        <xdr:cNvCxnSpPr/>
      </xdr:nvCxnSpPr>
      <xdr:spPr>
        <a:xfrm flipV="1">
          <a:off x="9639300" y="16719558"/>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87438</xdr:rowOff>
    </xdr:from>
    <xdr:to>
      <xdr:col>50</xdr:col>
      <xdr:colOff>114300</xdr:colOff>
      <xdr:row>97</xdr:row>
      <xdr:rowOff>99532</xdr:rowOff>
    </xdr:to>
    <xdr:cxnSp macro="">
      <xdr:nvCxnSpPr>
        <xdr:cNvPr id="468" name="直線コネクタ 467"/>
        <xdr:cNvCxnSpPr/>
      </xdr:nvCxnSpPr>
      <xdr:spPr>
        <a:xfrm>
          <a:off x="8750300" y="16718088"/>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165357</xdr:rowOff>
    </xdr:from>
    <xdr:to>
      <xdr:col>45</xdr:col>
      <xdr:colOff>177800</xdr:colOff>
      <xdr:row>97</xdr:row>
      <xdr:rowOff>87438</xdr:rowOff>
    </xdr:to>
    <xdr:cxnSp macro="">
      <xdr:nvCxnSpPr>
        <xdr:cNvPr id="471" name="直線コネクタ 470"/>
        <xdr:cNvCxnSpPr/>
      </xdr:nvCxnSpPr>
      <xdr:spPr>
        <a:xfrm>
          <a:off x="7861300" y="16624557"/>
          <a:ext cx="8890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165357</xdr:rowOff>
    </xdr:from>
    <xdr:to>
      <xdr:col>41</xdr:col>
      <xdr:colOff>50800</xdr:colOff>
      <xdr:row>97</xdr:row>
      <xdr:rowOff>106683</xdr:rowOff>
    </xdr:to>
    <xdr:cxnSp macro="">
      <xdr:nvCxnSpPr>
        <xdr:cNvPr id="474" name="直線コネクタ 473"/>
        <xdr:cNvCxnSpPr/>
      </xdr:nvCxnSpPr>
      <xdr:spPr>
        <a:xfrm flipV="1">
          <a:off x="6972300" y="1662455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38108</xdr:rowOff>
    </xdr:from>
    <xdr:to>
      <xdr:col>55</xdr:col>
      <xdr:colOff>50800</xdr:colOff>
      <xdr:row>97</xdr:row>
      <xdr:rowOff>139708</xdr:rowOff>
    </xdr:to>
    <xdr:sp macro="" textlink="">
      <xdr:nvSpPr>
        <xdr:cNvPr id="484" name="楕円 483"/>
        <xdr:cNvSpPr/>
      </xdr:nvSpPr>
      <xdr:spPr>
        <a:xfrm>
          <a:off x="10426700" y="16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16535</xdr:rowOff>
    </xdr:from>
    <xdr:ext cx="534377" cy="259045"/>
    <xdr:sp macro="" textlink="">
      <xdr:nvSpPr>
        <xdr:cNvPr id="485" name="土木費該当値テキスト"/>
        <xdr:cNvSpPr txBox="1"/>
      </xdr:nvSpPr>
      <xdr:spPr>
        <a:xfrm>
          <a:off x="10528300" y="166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48732</xdr:rowOff>
    </xdr:from>
    <xdr:to>
      <xdr:col>50</xdr:col>
      <xdr:colOff>165100</xdr:colOff>
      <xdr:row>97</xdr:row>
      <xdr:rowOff>150332</xdr:rowOff>
    </xdr:to>
    <xdr:sp macro="" textlink="">
      <xdr:nvSpPr>
        <xdr:cNvPr id="486" name="楕円 485"/>
        <xdr:cNvSpPr/>
      </xdr:nvSpPr>
      <xdr:spPr>
        <a:xfrm>
          <a:off x="9588500" y="166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141459</xdr:rowOff>
    </xdr:from>
    <xdr:ext cx="534377" cy="259045"/>
    <xdr:sp macro="" textlink="">
      <xdr:nvSpPr>
        <xdr:cNvPr id="487" name="テキスト ボックス 486"/>
        <xdr:cNvSpPr txBox="1"/>
      </xdr:nvSpPr>
      <xdr:spPr>
        <a:xfrm>
          <a:off x="9372111"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36638</xdr:rowOff>
    </xdr:from>
    <xdr:to>
      <xdr:col>46</xdr:col>
      <xdr:colOff>38100</xdr:colOff>
      <xdr:row>97</xdr:row>
      <xdr:rowOff>138238</xdr:rowOff>
    </xdr:to>
    <xdr:sp macro="" textlink="">
      <xdr:nvSpPr>
        <xdr:cNvPr id="488" name="楕円 487"/>
        <xdr:cNvSpPr/>
      </xdr:nvSpPr>
      <xdr:spPr>
        <a:xfrm>
          <a:off x="8699500" y="166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129365</xdr:rowOff>
    </xdr:from>
    <xdr:ext cx="534377" cy="259045"/>
    <xdr:sp macro="" textlink="">
      <xdr:nvSpPr>
        <xdr:cNvPr id="489" name="テキスト ボックス 488"/>
        <xdr:cNvSpPr txBox="1"/>
      </xdr:nvSpPr>
      <xdr:spPr>
        <a:xfrm>
          <a:off x="8483111" y="167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114557</xdr:rowOff>
    </xdr:from>
    <xdr:to>
      <xdr:col>41</xdr:col>
      <xdr:colOff>101600</xdr:colOff>
      <xdr:row>97</xdr:row>
      <xdr:rowOff>44707</xdr:rowOff>
    </xdr:to>
    <xdr:sp macro="" textlink="">
      <xdr:nvSpPr>
        <xdr:cNvPr id="490" name="楕円 489"/>
        <xdr:cNvSpPr/>
      </xdr:nvSpPr>
      <xdr:spPr>
        <a:xfrm>
          <a:off x="7810500" y="165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61234</xdr:rowOff>
    </xdr:from>
    <xdr:ext cx="534377" cy="259045"/>
    <xdr:sp macro="" textlink="">
      <xdr:nvSpPr>
        <xdr:cNvPr id="491" name="テキスト ボックス 490"/>
        <xdr:cNvSpPr txBox="1"/>
      </xdr:nvSpPr>
      <xdr:spPr>
        <a:xfrm>
          <a:off x="7594111" y="16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55883</xdr:rowOff>
    </xdr:from>
    <xdr:to>
      <xdr:col>36</xdr:col>
      <xdr:colOff>165100</xdr:colOff>
      <xdr:row>97</xdr:row>
      <xdr:rowOff>157483</xdr:rowOff>
    </xdr:to>
    <xdr:sp macro="" textlink="">
      <xdr:nvSpPr>
        <xdr:cNvPr id="492" name="楕円 491"/>
        <xdr:cNvSpPr/>
      </xdr:nvSpPr>
      <xdr:spPr>
        <a:xfrm>
          <a:off x="6921500" y="166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148610</xdr:rowOff>
    </xdr:from>
    <xdr:ext cx="534377" cy="259045"/>
    <xdr:sp macro="" textlink="">
      <xdr:nvSpPr>
        <xdr:cNvPr id="493" name="テキスト ボックス 492"/>
        <xdr:cNvSpPr txBox="1"/>
      </xdr:nvSpPr>
      <xdr:spPr>
        <a:xfrm>
          <a:off x="6705111" y="167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70948</xdr:rowOff>
    </xdr:from>
    <xdr:to>
      <xdr:col>85</xdr:col>
      <xdr:colOff>127000</xdr:colOff>
      <xdr:row>37</xdr:row>
      <xdr:rowOff>98533</xdr:rowOff>
    </xdr:to>
    <xdr:cxnSp macro="">
      <xdr:nvCxnSpPr>
        <xdr:cNvPr id="522" name="直線コネクタ 521"/>
        <xdr:cNvCxnSpPr/>
      </xdr:nvCxnSpPr>
      <xdr:spPr>
        <a:xfrm flipV="1">
          <a:off x="15481300" y="6414598"/>
          <a:ext cx="8382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98533</xdr:rowOff>
    </xdr:from>
    <xdr:to>
      <xdr:col>81</xdr:col>
      <xdr:colOff>50800</xdr:colOff>
      <xdr:row>37</xdr:row>
      <xdr:rowOff>112078</xdr:rowOff>
    </xdr:to>
    <xdr:cxnSp macro="">
      <xdr:nvCxnSpPr>
        <xdr:cNvPr id="525" name="直線コネクタ 524"/>
        <xdr:cNvCxnSpPr/>
      </xdr:nvCxnSpPr>
      <xdr:spPr>
        <a:xfrm flipV="1">
          <a:off x="14592300" y="6442183"/>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112078</xdr:rowOff>
    </xdr:from>
    <xdr:to>
      <xdr:col>76</xdr:col>
      <xdr:colOff>114300</xdr:colOff>
      <xdr:row>37</xdr:row>
      <xdr:rowOff>123946</xdr:rowOff>
    </xdr:to>
    <xdr:cxnSp macro="">
      <xdr:nvCxnSpPr>
        <xdr:cNvPr id="528" name="直線コネクタ 527"/>
        <xdr:cNvCxnSpPr/>
      </xdr:nvCxnSpPr>
      <xdr:spPr>
        <a:xfrm flipV="1">
          <a:off x="13703300" y="6455728"/>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107810</xdr:rowOff>
    </xdr:from>
    <xdr:to>
      <xdr:col>71</xdr:col>
      <xdr:colOff>177800</xdr:colOff>
      <xdr:row>37</xdr:row>
      <xdr:rowOff>123946</xdr:rowOff>
    </xdr:to>
    <xdr:cxnSp macro="">
      <xdr:nvCxnSpPr>
        <xdr:cNvPr id="531" name="直線コネクタ 530"/>
        <xdr:cNvCxnSpPr/>
      </xdr:nvCxnSpPr>
      <xdr:spPr>
        <a:xfrm>
          <a:off x="12814300" y="6451460"/>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20148</xdr:rowOff>
    </xdr:from>
    <xdr:to>
      <xdr:col>85</xdr:col>
      <xdr:colOff>177800</xdr:colOff>
      <xdr:row>37</xdr:row>
      <xdr:rowOff>121748</xdr:rowOff>
    </xdr:to>
    <xdr:sp macro="" textlink="">
      <xdr:nvSpPr>
        <xdr:cNvPr id="541" name="楕円 540"/>
        <xdr:cNvSpPr/>
      </xdr:nvSpPr>
      <xdr:spPr>
        <a:xfrm>
          <a:off x="16268700" y="63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170025</xdr:rowOff>
    </xdr:from>
    <xdr:ext cx="534377" cy="259045"/>
    <xdr:sp macro="" textlink="">
      <xdr:nvSpPr>
        <xdr:cNvPr id="542" name="消防費該当値テキスト"/>
        <xdr:cNvSpPr txBox="1"/>
      </xdr:nvSpPr>
      <xdr:spPr>
        <a:xfrm>
          <a:off x="16370300" y="63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47733</xdr:rowOff>
    </xdr:from>
    <xdr:to>
      <xdr:col>81</xdr:col>
      <xdr:colOff>101600</xdr:colOff>
      <xdr:row>37</xdr:row>
      <xdr:rowOff>149333</xdr:rowOff>
    </xdr:to>
    <xdr:sp macro="" textlink="">
      <xdr:nvSpPr>
        <xdr:cNvPr id="543" name="楕円 542"/>
        <xdr:cNvSpPr/>
      </xdr:nvSpPr>
      <xdr:spPr>
        <a:xfrm>
          <a:off x="15430500" y="63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140460</xdr:rowOff>
    </xdr:from>
    <xdr:ext cx="534377" cy="259045"/>
    <xdr:sp macro="" textlink="">
      <xdr:nvSpPr>
        <xdr:cNvPr id="544" name="テキスト ボックス 543"/>
        <xdr:cNvSpPr txBox="1"/>
      </xdr:nvSpPr>
      <xdr:spPr>
        <a:xfrm>
          <a:off x="15214111" y="64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61278</xdr:rowOff>
    </xdr:from>
    <xdr:to>
      <xdr:col>76</xdr:col>
      <xdr:colOff>165100</xdr:colOff>
      <xdr:row>37</xdr:row>
      <xdr:rowOff>162878</xdr:rowOff>
    </xdr:to>
    <xdr:sp macro="" textlink="">
      <xdr:nvSpPr>
        <xdr:cNvPr id="545" name="楕円 544"/>
        <xdr:cNvSpPr/>
      </xdr:nvSpPr>
      <xdr:spPr>
        <a:xfrm>
          <a:off x="145415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154005</xdr:rowOff>
    </xdr:from>
    <xdr:ext cx="534377" cy="259045"/>
    <xdr:sp macro="" textlink="">
      <xdr:nvSpPr>
        <xdr:cNvPr id="546" name="テキスト ボックス 545"/>
        <xdr:cNvSpPr txBox="1"/>
      </xdr:nvSpPr>
      <xdr:spPr>
        <a:xfrm>
          <a:off x="14325111" y="64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73146</xdr:rowOff>
    </xdr:from>
    <xdr:to>
      <xdr:col>72</xdr:col>
      <xdr:colOff>38100</xdr:colOff>
      <xdr:row>38</xdr:row>
      <xdr:rowOff>3296</xdr:rowOff>
    </xdr:to>
    <xdr:sp macro="" textlink="">
      <xdr:nvSpPr>
        <xdr:cNvPr id="547" name="楕円 546"/>
        <xdr:cNvSpPr/>
      </xdr:nvSpPr>
      <xdr:spPr>
        <a:xfrm>
          <a:off x="13652500" y="6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165873</xdr:rowOff>
    </xdr:from>
    <xdr:ext cx="534377" cy="259045"/>
    <xdr:sp macro="" textlink="">
      <xdr:nvSpPr>
        <xdr:cNvPr id="548" name="テキスト ボックス 547"/>
        <xdr:cNvSpPr txBox="1"/>
      </xdr:nvSpPr>
      <xdr:spPr>
        <a:xfrm>
          <a:off x="13436111" y="6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57010</xdr:rowOff>
    </xdr:from>
    <xdr:to>
      <xdr:col>67</xdr:col>
      <xdr:colOff>101600</xdr:colOff>
      <xdr:row>37</xdr:row>
      <xdr:rowOff>158610</xdr:rowOff>
    </xdr:to>
    <xdr:sp macro="" textlink="">
      <xdr:nvSpPr>
        <xdr:cNvPr id="549" name="楕円 548"/>
        <xdr:cNvSpPr/>
      </xdr:nvSpPr>
      <xdr:spPr>
        <a:xfrm>
          <a:off x="12763500" y="6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149737</xdr:rowOff>
    </xdr:from>
    <xdr:ext cx="534377" cy="259045"/>
    <xdr:sp macro="" textlink="">
      <xdr:nvSpPr>
        <xdr:cNvPr id="550" name="テキスト ボックス 549"/>
        <xdr:cNvSpPr txBox="1"/>
      </xdr:nvSpPr>
      <xdr:spPr>
        <a:xfrm>
          <a:off x="12547111" y="64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124955</xdr:rowOff>
    </xdr:from>
    <xdr:to>
      <xdr:col>85</xdr:col>
      <xdr:colOff>127000</xdr:colOff>
      <xdr:row>56</xdr:row>
      <xdr:rowOff>55361</xdr:rowOff>
    </xdr:to>
    <xdr:cxnSp macro="">
      <xdr:nvCxnSpPr>
        <xdr:cNvPr id="584" name="直線コネクタ 583"/>
        <xdr:cNvCxnSpPr/>
      </xdr:nvCxnSpPr>
      <xdr:spPr>
        <a:xfrm flipV="1">
          <a:off x="15481300" y="9383255"/>
          <a:ext cx="838200" cy="27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108624</xdr:rowOff>
    </xdr:from>
    <xdr:to>
      <xdr:col>81</xdr:col>
      <xdr:colOff>50800</xdr:colOff>
      <xdr:row>56</xdr:row>
      <xdr:rowOff>55361</xdr:rowOff>
    </xdr:to>
    <xdr:cxnSp macro="">
      <xdr:nvCxnSpPr>
        <xdr:cNvPr id="587" name="直線コネクタ 586"/>
        <xdr:cNvCxnSpPr/>
      </xdr:nvCxnSpPr>
      <xdr:spPr>
        <a:xfrm>
          <a:off x="14592300" y="9538374"/>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108624</xdr:rowOff>
    </xdr:from>
    <xdr:to>
      <xdr:col>76</xdr:col>
      <xdr:colOff>114300</xdr:colOff>
      <xdr:row>56</xdr:row>
      <xdr:rowOff>134757</xdr:rowOff>
    </xdr:to>
    <xdr:cxnSp macro="">
      <xdr:nvCxnSpPr>
        <xdr:cNvPr id="590" name="直線コネクタ 589"/>
        <xdr:cNvCxnSpPr/>
      </xdr:nvCxnSpPr>
      <xdr:spPr>
        <a:xfrm flipV="1">
          <a:off x="13703300" y="9538374"/>
          <a:ext cx="889000" cy="19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134757</xdr:rowOff>
    </xdr:from>
    <xdr:to>
      <xdr:col>71</xdr:col>
      <xdr:colOff>177800</xdr:colOff>
      <xdr:row>56</xdr:row>
      <xdr:rowOff>161345</xdr:rowOff>
    </xdr:to>
    <xdr:cxnSp macro="">
      <xdr:nvCxnSpPr>
        <xdr:cNvPr id="593" name="直線コネクタ 592"/>
        <xdr:cNvCxnSpPr/>
      </xdr:nvCxnSpPr>
      <xdr:spPr>
        <a:xfrm flipV="1">
          <a:off x="12814300" y="9735957"/>
          <a:ext cx="889000" cy="2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74155</xdr:rowOff>
    </xdr:from>
    <xdr:to>
      <xdr:col>85</xdr:col>
      <xdr:colOff>177800</xdr:colOff>
      <xdr:row>55</xdr:row>
      <xdr:rowOff>4305</xdr:rowOff>
    </xdr:to>
    <xdr:sp macro="" textlink="">
      <xdr:nvSpPr>
        <xdr:cNvPr id="603" name="楕円 602"/>
        <xdr:cNvSpPr/>
      </xdr:nvSpPr>
      <xdr:spPr>
        <a:xfrm>
          <a:off x="16268700" y="93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97032</xdr:rowOff>
    </xdr:from>
    <xdr:ext cx="534377" cy="259045"/>
    <xdr:sp macro="" textlink="">
      <xdr:nvSpPr>
        <xdr:cNvPr id="604" name="教育費該当値テキスト"/>
        <xdr:cNvSpPr txBox="1"/>
      </xdr:nvSpPr>
      <xdr:spPr>
        <a:xfrm>
          <a:off x="16370300" y="91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4561</xdr:rowOff>
    </xdr:from>
    <xdr:to>
      <xdr:col>81</xdr:col>
      <xdr:colOff>101600</xdr:colOff>
      <xdr:row>56</xdr:row>
      <xdr:rowOff>106161</xdr:rowOff>
    </xdr:to>
    <xdr:sp macro="" textlink="">
      <xdr:nvSpPr>
        <xdr:cNvPr id="605" name="楕円 604"/>
        <xdr:cNvSpPr/>
      </xdr:nvSpPr>
      <xdr:spPr>
        <a:xfrm>
          <a:off x="15430500" y="960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122688</xdr:rowOff>
    </xdr:from>
    <xdr:ext cx="534377" cy="259045"/>
    <xdr:sp macro="" textlink="">
      <xdr:nvSpPr>
        <xdr:cNvPr id="606" name="テキスト ボックス 605"/>
        <xdr:cNvSpPr txBox="1"/>
      </xdr:nvSpPr>
      <xdr:spPr>
        <a:xfrm>
          <a:off x="15214111" y="93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57824</xdr:rowOff>
    </xdr:from>
    <xdr:to>
      <xdr:col>76</xdr:col>
      <xdr:colOff>165100</xdr:colOff>
      <xdr:row>55</xdr:row>
      <xdr:rowOff>159424</xdr:rowOff>
    </xdr:to>
    <xdr:sp macro="" textlink="">
      <xdr:nvSpPr>
        <xdr:cNvPr id="607" name="楕円 606"/>
        <xdr:cNvSpPr/>
      </xdr:nvSpPr>
      <xdr:spPr>
        <a:xfrm>
          <a:off x="14541500" y="94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4501</xdr:rowOff>
    </xdr:from>
    <xdr:ext cx="534377" cy="259045"/>
    <xdr:sp macro="" textlink="">
      <xdr:nvSpPr>
        <xdr:cNvPr id="608" name="テキスト ボックス 607"/>
        <xdr:cNvSpPr txBox="1"/>
      </xdr:nvSpPr>
      <xdr:spPr>
        <a:xfrm>
          <a:off x="14325111" y="9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83957</xdr:rowOff>
    </xdr:from>
    <xdr:to>
      <xdr:col>72</xdr:col>
      <xdr:colOff>38100</xdr:colOff>
      <xdr:row>57</xdr:row>
      <xdr:rowOff>14107</xdr:rowOff>
    </xdr:to>
    <xdr:sp macro="" textlink="">
      <xdr:nvSpPr>
        <xdr:cNvPr id="609" name="楕円 608"/>
        <xdr:cNvSpPr/>
      </xdr:nvSpPr>
      <xdr:spPr>
        <a:xfrm>
          <a:off x="13652500" y="96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30634</xdr:rowOff>
    </xdr:from>
    <xdr:ext cx="534377" cy="259045"/>
    <xdr:sp macro="" textlink="">
      <xdr:nvSpPr>
        <xdr:cNvPr id="610" name="テキスト ボックス 609"/>
        <xdr:cNvSpPr txBox="1"/>
      </xdr:nvSpPr>
      <xdr:spPr>
        <a:xfrm>
          <a:off x="13436111" y="94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110545</xdr:rowOff>
    </xdr:from>
    <xdr:to>
      <xdr:col>67</xdr:col>
      <xdr:colOff>101600</xdr:colOff>
      <xdr:row>57</xdr:row>
      <xdr:rowOff>40695</xdr:rowOff>
    </xdr:to>
    <xdr:sp macro="" textlink="">
      <xdr:nvSpPr>
        <xdr:cNvPr id="611" name="楕円 610"/>
        <xdr:cNvSpPr/>
      </xdr:nvSpPr>
      <xdr:spPr>
        <a:xfrm>
          <a:off x="12763500" y="97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57222</xdr:rowOff>
    </xdr:from>
    <xdr:ext cx="534377" cy="259045"/>
    <xdr:sp macro="" textlink="">
      <xdr:nvSpPr>
        <xdr:cNvPr id="612" name="テキスト ボックス 611"/>
        <xdr:cNvSpPr txBox="1"/>
      </xdr:nvSpPr>
      <xdr:spPr>
        <a:xfrm>
          <a:off x="12547111" y="94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22673</xdr:rowOff>
    </xdr:from>
    <xdr:to>
      <xdr:col>85</xdr:col>
      <xdr:colOff>127000</xdr:colOff>
      <xdr:row>97</xdr:row>
      <xdr:rowOff>32764</xdr:rowOff>
    </xdr:to>
    <xdr:cxnSp macro="">
      <xdr:nvCxnSpPr>
        <xdr:cNvPr id="700" name="直線コネクタ 699"/>
        <xdr:cNvCxnSpPr/>
      </xdr:nvCxnSpPr>
      <xdr:spPr>
        <a:xfrm flipV="1">
          <a:off x="15481300" y="16653323"/>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29564</xdr:rowOff>
    </xdr:from>
    <xdr:to>
      <xdr:col>81</xdr:col>
      <xdr:colOff>50800</xdr:colOff>
      <xdr:row>97</xdr:row>
      <xdr:rowOff>32764</xdr:rowOff>
    </xdr:to>
    <xdr:cxnSp macro="">
      <xdr:nvCxnSpPr>
        <xdr:cNvPr id="703" name="直線コネクタ 702"/>
        <xdr:cNvCxnSpPr/>
      </xdr:nvCxnSpPr>
      <xdr:spPr>
        <a:xfrm>
          <a:off x="14592300" y="16660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29564</xdr:rowOff>
    </xdr:from>
    <xdr:to>
      <xdr:col>76</xdr:col>
      <xdr:colOff>114300</xdr:colOff>
      <xdr:row>97</xdr:row>
      <xdr:rowOff>45124</xdr:rowOff>
    </xdr:to>
    <xdr:cxnSp macro="">
      <xdr:nvCxnSpPr>
        <xdr:cNvPr id="706" name="直線コネクタ 705"/>
        <xdr:cNvCxnSpPr/>
      </xdr:nvCxnSpPr>
      <xdr:spPr>
        <a:xfrm flipV="1">
          <a:off x="13703300" y="16660214"/>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45124</xdr:rowOff>
    </xdr:from>
    <xdr:to>
      <xdr:col>71</xdr:col>
      <xdr:colOff>177800</xdr:colOff>
      <xdr:row>97</xdr:row>
      <xdr:rowOff>66385</xdr:rowOff>
    </xdr:to>
    <xdr:cxnSp macro="">
      <xdr:nvCxnSpPr>
        <xdr:cNvPr id="709" name="直線コネクタ 708"/>
        <xdr:cNvCxnSpPr/>
      </xdr:nvCxnSpPr>
      <xdr:spPr>
        <a:xfrm flipV="1">
          <a:off x="12814300" y="1667577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143323</xdr:rowOff>
    </xdr:from>
    <xdr:to>
      <xdr:col>85</xdr:col>
      <xdr:colOff>177800</xdr:colOff>
      <xdr:row>97</xdr:row>
      <xdr:rowOff>73473</xdr:rowOff>
    </xdr:to>
    <xdr:sp macro="" textlink="">
      <xdr:nvSpPr>
        <xdr:cNvPr id="719" name="楕円 718"/>
        <xdr:cNvSpPr/>
      </xdr:nvSpPr>
      <xdr:spPr>
        <a:xfrm>
          <a:off x="16268700" y="166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121750</xdr:rowOff>
    </xdr:from>
    <xdr:ext cx="534377" cy="259045"/>
    <xdr:sp macro="" textlink="">
      <xdr:nvSpPr>
        <xdr:cNvPr id="720" name="公債費該当値テキスト"/>
        <xdr:cNvSpPr txBox="1"/>
      </xdr:nvSpPr>
      <xdr:spPr>
        <a:xfrm>
          <a:off x="16370300" y="165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153414</xdr:rowOff>
    </xdr:from>
    <xdr:to>
      <xdr:col>81</xdr:col>
      <xdr:colOff>101600</xdr:colOff>
      <xdr:row>97</xdr:row>
      <xdr:rowOff>83564</xdr:rowOff>
    </xdr:to>
    <xdr:sp macro="" textlink="">
      <xdr:nvSpPr>
        <xdr:cNvPr id="721" name="楕円 720"/>
        <xdr:cNvSpPr/>
      </xdr:nvSpPr>
      <xdr:spPr>
        <a:xfrm>
          <a:off x="15430500" y="166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74691</xdr:rowOff>
    </xdr:from>
    <xdr:ext cx="534377" cy="259045"/>
    <xdr:sp macro="" textlink="">
      <xdr:nvSpPr>
        <xdr:cNvPr id="722" name="テキスト ボックス 721"/>
        <xdr:cNvSpPr txBox="1"/>
      </xdr:nvSpPr>
      <xdr:spPr>
        <a:xfrm>
          <a:off x="15214111" y="167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150214</xdr:rowOff>
    </xdr:from>
    <xdr:to>
      <xdr:col>76</xdr:col>
      <xdr:colOff>165100</xdr:colOff>
      <xdr:row>97</xdr:row>
      <xdr:rowOff>80364</xdr:rowOff>
    </xdr:to>
    <xdr:sp macro="" textlink="">
      <xdr:nvSpPr>
        <xdr:cNvPr id="723" name="楕円 722"/>
        <xdr:cNvSpPr/>
      </xdr:nvSpPr>
      <xdr:spPr>
        <a:xfrm>
          <a:off x="14541500" y="166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71491</xdr:rowOff>
    </xdr:from>
    <xdr:ext cx="534377" cy="259045"/>
    <xdr:sp macro="" textlink="">
      <xdr:nvSpPr>
        <xdr:cNvPr id="724" name="テキスト ボックス 723"/>
        <xdr:cNvSpPr txBox="1"/>
      </xdr:nvSpPr>
      <xdr:spPr>
        <a:xfrm>
          <a:off x="14325111" y="167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165774</xdr:rowOff>
    </xdr:from>
    <xdr:to>
      <xdr:col>72</xdr:col>
      <xdr:colOff>38100</xdr:colOff>
      <xdr:row>97</xdr:row>
      <xdr:rowOff>95924</xdr:rowOff>
    </xdr:to>
    <xdr:sp macro="" textlink="">
      <xdr:nvSpPr>
        <xdr:cNvPr id="725" name="楕円 724"/>
        <xdr:cNvSpPr/>
      </xdr:nvSpPr>
      <xdr:spPr>
        <a:xfrm>
          <a:off x="13652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87051</xdr:rowOff>
    </xdr:from>
    <xdr:ext cx="534377" cy="259045"/>
    <xdr:sp macro="" textlink="">
      <xdr:nvSpPr>
        <xdr:cNvPr id="726" name="テキスト ボックス 725"/>
        <xdr:cNvSpPr txBox="1"/>
      </xdr:nvSpPr>
      <xdr:spPr>
        <a:xfrm>
          <a:off x="13436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15585</xdr:rowOff>
    </xdr:from>
    <xdr:to>
      <xdr:col>67</xdr:col>
      <xdr:colOff>101600</xdr:colOff>
      <xdr:row>97</xdr:row>
      <xdr:rowOff>117185</xdr:rowOff>
    </xdr:to>
    <xdr:sp macro="" textlink="">
      <xdr:nvSpPr>
        <xdr:cNvPr id="727" name="楕円 726"/>
        <xdr:cNvSpPr/>
      </xdr:nvSpPr>
      <xdr:spPr>
        <a:xfrm>
          <a:off x="12763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108312</xdr:rowOff>
    </xdr:from>
    <xdr:ext cx="534377" cy="259045"/>
    <xdr:sp macro="" textlink="">
      <xdr:nvSpPr>
        <xdr:cNvPr id="728" name="テキスト ボックス 727"/>
        <xdr:cNvSpPr txBox="1"/>
      </xdr:nvSpPr>
      <xdr:spPr>
        <a:xfrm>
          <a:off x="12547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82006</xdr:rowOff>
    </xdr:from>
    <xdr:to>
      <xdr:col>107</xdr:col>
      <xdr:colOff>50800</xdr:colOff>
      <xdr:row>39</xdr:row>
      <xdr:rowOff>98878</xdr:rowOff>
    </xdr:to>
    <xdr:cxnSp macro="">
      <xdr:nvCxnSpPr>
        <xdr:cNvPr id="765" name="直線コネクタ 764"/>
        <xdr:cNvCxnSpPr/>
      </xdr:nvCxnSpPr>
      <xdr:spPr>
        <a:xfrm>
          <a:off x="19545300" y="5911306"/>
          <a:ext cx="889000" cy="8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82006</xdr:rowOff>
    </xdr:from>
    <xdr:to>
      <xdr:col>102</xdr:col>
      <xdr:colOff>114300</xdr:colOff>
      <xdr:row>39</xdr:row>
      <xdr:rowOff>98878</xdr:rowOff>
    </xdr:to>
    <xdr:cxnSp macro="">
      <xdr:nvCxnSpPr>
        <xdr:cNvPr id="768" name="直線コネクタ 767"/>
        <xdr:cNvCxnSpPr/>
      </xdr:nvCxnSpPr>
      <xdr:spPr>
        <a:xfrm flipV="1">
          <a:off x="18656300" y="5911306"/>
          <a:ext cx="889000" cy="8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84200</xdr:rowOff>
    </xdr:from>
    <xdr:ext cx="313932" cy="259045"/>
    <xdr:sp macro="" textlink="">
      <xdr:nvSpPr>
        <xdr:cNvPr id="770" name="テキスト ボックス 769"/>
        <xdr:cNvSpPr txBox="1"/>
      </xdr:nvSpPr>
      <xdr:spPr>
        <a:xfrm>
          <a:off x="19388333" y="6770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31206</xdr:rowOff>
    </xdr:from>
    <xdr:to>
      <xdr:col>102</xdr:col>
      <xdr:colOff>165100</xdr:colOff>
      <xdr:row>34</xdr:row>
      <xdr:rowOff>132806</xdr:rowOff>
    </xdr:to>
    <xdr:sp macro="" textlink="">
      <xdr:nvSpPr>
        <xdr:cNvPr id="784" name="楕円 783"/>
        <xdr:cNvSpPr/>
      </xdr:nvSpPr>
      <xdr:spPr>
        <a:xfrm>
          <a:off x="19494500" y="58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149333</xdr:rowOff>
    </xdr:from>
    <xdr:ext cx="378565" cy="259045"/>
    <xdr:sp macro="" textlink="">
      <xdr:nvSpPr>
        <xdr:cNvPr id="785" name="テキスト ボックス 784"/>
        <xdr:cNvSpPr txBox="1"/>
      </xdr:nvSpPr>
      <xdr:spPr>
        <a:xfrm>
          <a:off x="19356017" y="563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類似団体内においても人口密度が高いことが功を奏し、全体的に平均を下回る「効率の良い」支出となっている。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その中でも、「教育費」は小中学校の大規模改造が集中</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影響で、平均を上回る状況が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令和９年度まで</a:t>
          </a:r>
          <a:r>
            <a:rPr kumimoji="1" lang="ja-JP" altLang="ja-JP" sz="1100" b="0" i="0" u="none" strike="noStrike" kern="0" cap="none" spc="0" normalizeH="0" baseline="0" noProof="0">
              <a:ln>
                <a:noFill/>
              </a:ln>
              <a:solidFill>
                <a:prstClr val="black"/>
              </a:solidFill>
              <a:effectLst/>
              <a:uLnTx/>
              <a:uFillTx/>
              <a:latin typeface="+mn-lt"/>
              <a:ea typeface="+mn-ea"/>
              <a:cs typeface="+mn-cs"/>
            </a:rPr>
            <a:t>続く見込みである。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「労働費」のみ類似団体平均の約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倍と突出しているが、これは「労働費」の大半を占める「労働者住宅資金融資対策事業（借入時の信用保証料補助）」が原因となっている。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」については、特別定額給付金の影響で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人当たり約</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大幅に増加している。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「衛生費」については、広域ごみ処理事業が令和元年度に比べ約</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億円増加しており、平均を大きく上回る結果となっている。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900" b="0" i="0" u="none" strike="noStrike" kern="0" cap="none" spc="0" normalizeH="0" baseline="0" noProof="0">
              <a:ln>
                <a:noFill/>
              </a:ln>
              <a:solidFill>
                <a:prstClr val="black"/>
              </a:solidFill>
              <a:effectLst/>
              <a:uLnTx/>
              <a:uFillTx/>
              <a:latin typeface="+mn-lt"/>
              <a:ea typeface="+mn-ea"/>
              <a:cs typeface="+mn-cs"/>
            </a:rPr>
            <a:t>年度末財政調整基金残高は、財源調整のため</a:t>
          </a:r>
          <a:r>
            <a:rPr kumimoji="1" lang="en-US" altLang="ja-JP" sz="900" b="0" i="0" u="none" strike="noStrike" kern="0" cap="none" spc="0" normalizeH="0" baseline="0" noProof="0">
              <a:ln>
                <a:noFill/>
              </a:ln>
              <a:solidFill>
                <a:prstClr val="black"/>
              </a:solidFill>
              <a:effectLst/>
              <a:uLnTx/>
              <a:uFillTx/>
              <a:latin typeface="+mn-lt"/>
              <a:ea typeface="+mn-ea"/>
              <a:cs typeface="+mn-cs"/>
            </a:rPr>
            <a:t>6.0</a:t>
          </a:r>
          <a:r>
            <a:rPr kumimoji="1" lang="ja-JP" altLang="ja-JP" sz="900" b="0" i="0" u="none" strike="noStrike" kern="0" cap="none" spc="0" normalizeH="0" baseline="0" noProof="0">
              <a:ln>
                <a:noFill/>
              </a:ln>
              <a:solidFill>
                <a:prstClr val="black"/>
              </a:solidFill>
              <a:effectLst/>
              <a:uLnTx/>
              <a:uFillTx/>
              <a:latin typeface="+mn-lt"/>
              <a:ea typeface="+mn-ea"/>
              <a:cs typeface="+mn-cs"/>
            </a:rPr>
            <a:t>億円を取り崩</a:t>
          </a:r>
          <a:r>
            <a:rPr kumimoji="1" lang="ja-JP" altLang="en-US" sz="900" b="0" i="0" u="none" strike="noStrike" kern="0" cap="none" spc="0" normalizeH="0" baseline="0" noProof="0">
              <a:ln>
                <a:noFill/>
              </a:ln>
              <a:solidFill>
                <a:prstClr val="black"/>
              </a:solidFill>
              <a:effectLst/>
              <a:uLnTx/>
              <a:uFillTx/>
              <a:latin typeface="+mn-lt"/>
              <a:ea typeface="+mn-ea"/>
              <a:cs typeface="+mn-cs"/>
            </a:rPr>
            <a:t>したものの、前年度の剰余金</a:t>
          </a:r>
          <a:r>
            <a:rPr kumimoji="1" lang="en-US" altLang="ja-JP" sz="900" b="0" i="0" u="none" strike="noStrike" kern="0" cap="none" spc="0" normalizeH="0" baseline="0" noProof="0">
              <a:ln>
                <a:noFill/>
              </a:ln>
              <a:solidFill>
                <a:prstClr val="black"/>
              </a:solidFill>
              <a:effectLst/>
              <a:uLnTx/>
              <a:uFillTx/>
              <a:latin typeface="+mn-lt"/>
              <a:ea typeface="+mn-ea"/>
              <a:cs typeface="+mn-cs"/>
            </a:rPr>
            <a:t>6.0</a:t>
          </a:r>
          <a:r>
            <a:rPr kumimoji="1" lang="ja-JP" altLang="en-US" sz="900" b="0" i="0" u="none" strike="noStrike" kern="0" cap="none" spc="0" normalizeH="0" baseline="0" noProof="0">
              <a:ln>
                <a:noFill/>
              </a:ln>
              <a:solidFill>
                <a:prstClr val="black"/>
              </a:solidFill>
              <a:effectLst/>
              <a:uLnTx/>
              <a:uFillTx/>
              <a:latin typeface="+mn-lt"/>
              <a:ea typeface="+mn-ea"/>
              <a:cs typeface="+mn-cs"/>
            </a:rPr>
            <a:t>億円及び、運用利子</a:t>
          </a:r>
          <a:r>
            <a:rPr kumimoji="1" lang="en-US" altLang="ja-JP" sz="900" b="0" i="0" u="none" strike="noStrike" kern="0" cap="none" spc="0" normalizeH="0" baseline="0" noProof="0">
              <a:ln>
                <a:noFill/>
              </a:ln>
              <a:solidFill>
                <a:prstClr val="black"/>
              </a:solidFill>
              <a:effectLst/>
              <a:uLnTx/>
              <a:uFillTx/>
              <a:latin typeface="+mn-lt"/>
              <a:ea typeface="+mn-ea"/>
              <a:cs typeface="+mn-cs"/>
            </a:rPr>
            <a:t>0.03</a:t>
          </a:r>
          <a:r>
            <a:rPr kumimoji="1" lang="ja-JP" altLang="en-US" sz="900" b="0" i="0" u="none" strike="noStrike" kern="0" cap="none" spc="0" normalizeH="0" baseline="0" noProof="0">
              <a:ln>
                <a:noFill/>
              </a:ln>
              <a:solidFill>
                <a:prstClr val="black"/>
              </a:solidFill>
              <a:effectLst/>
              <a:uLnTx/>
              <a:uFillTx/>
              <a:latin typeface="+mn-lt"/>
              <a:ea typeface="+mn-ea"/>
              <a:cs typeface="+mn-cs"/>
            </a:rPr>
            <a:t>億円を基金に編入したことにより約</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億円となり前年度と残高は大きく変わらず、</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標準財政規模比は</a:t>
          </a:r>
          <a:r>
            <a:rPr kumimoji="1" lang="ja-JP" altLang="en-US" sz="900" b="0" i="0" u="none" strike="noStrike" kern="0" cap="none" spc="0" normalizeH="0" baseline="0" noProof="0">
              <a:ln>
                <a:noFill/>
              </a:ln>
              <a:solidFill>
                <a:prstClr val="black"/>
              </a:solidFill>
              <a:effectLst/>
              <a:uLnTx/>
              <a:uFillTx/>
              <a:latin typeface="+mn-lt"/>
              <a:ea typeface="+mn-ea"/>
              <a:cs typeface="+mn-cs"/>
            </a:rPr>
            <a:t>前年度から微減の</a:t>
          </a:r>
          <a:r>
            <a:rPr kumimoji="1" lang="ja-JP" altLang="ja-JP"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40</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％となって</a:t>
          </a:r>
          <a:r>
            <a:rPr kumimoji="1" lang="ja-JP" altLang="en-US" sz="900" b="0" i="0" u="none" strike="noStrike" kern="0" cap="none" spc="0" normalizeH="0" baseline="0" noProof="0">
              <a:ln>
                <a:noFill/>
              </a:ln>
              <a:solidFill>
                <a:prstClr val="black"/>
              </a:solidFill>
              <a:effectLst/>
              <a:uLnTx/>
              <a:uFillTx/>
              <a:latin typeface="+mn-lt"/>
              <a:ea typeface="+mn-ea"/>
              <a:cs typeface="+mn-cs"/>
            </a:rPr>
            <a:t>いる。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a:t>
          </a:r>
          <a:r>
            <a:rPr kumimoji="1" lang="ja-JP" altLang="ja-JP" sz="900" b="0" i="0" u="none" strike="noStrike" kern="0" cap="none" spc="0" normalizeH="0" baseline="0" noProof="0">
              <a:ln>
                <a:noFill/>
              </a:ln>
              <a:solidFill>
                <a:prstClr val="black"/>
              </a:solidFill>
              <a:effectLst/>
              <a:uLnTx/>
              <a:uFillTx/>
              <a:latin typeface="+mn-lt"/>
              <a:ea typeface="+mn-ea"/>
              <a:cs typeface="+mn-cs"/>
            </a:rPr>
            <a:t>学校関係を主とする公共施設等の老朽化対策が今後</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ja-JP" sz="900" b="0" i="0" u="none" strike="noStrike" kern="0" cap="none" spc="0" normalizeH="0" baseline="0" noProof="0">
              <a:ln>
                <a:noFill/>
              </a:ln>
              <a:solidFill>
                <a:prstClr val="black"/>
              </a:solidFill>
              <a:effectLst/>
              <a:uLnTx/>
              <a:uFillTx/>
              <a:latin typeface="+mn-lt"/>
              <a:ea typeface="+mn-ea"/>
              <a:cs typeface="+mn-cs"/>
            </a:rPr>
            <a:t>年間に集中してい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a:t>
          </a:r>
          <a:r>
            <a:rPr kumimoji="1" lang="ja-JP" altLang="ja-JP" sz="900" b="0" i="0" u="none" strike="noStrike" kern="0" cap="none" spc="0" normalizeH="0" baseline="0" noProof="0">
              <a:ln>
                <a:noFill/>
              </a:ln>
              <a:solidFill>
                <a:prstClr val="black"/>
              </a:solidFill>
              <a:effectLst/>
              <a:uLnTx/>
              <a:uFillTx/>
              <a:latin typeface="+mn-lt"/>
              <a:ea typeface="+mn-ea"/>
              <a:cs typeface="+mn-cs"/>
            </a:rPr>
            <a:t>ため、その間に必要な財源を試算し、その分を特定目的基金である公共施設整備基金に振り替え</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ており、今後大きく財政調整基金残高が大きく変動することはないと思われる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実質単年度収支</a:t>
          </a:r>
          <a:r>
            <a:rPr kumimoji="1" lang="ja-JP" altLang="en-US" sz="900" b="0" i="0" u="none" strike="noStrike" kern="0" cap="none" spc="0" normalizeH="0" baseline="0" noProof="0">
              <a:ln>
                <a:noFill/>
              </a:ln>
              <a:solidFill>
                <a:prstClr val="black"/>
              </a:solidFill>
              <a:effectLst/>
              <a:uLnTx/>
              <a:uFillTx/>
              <a:latin typeface="+mn-lt"/>
              <a:ea typeface="+mn-ea"/>
              <a:cs typeface="+mn-cs"/>
            </a:rPr>
            <a:t>において令和２年度は、令和元年度に比べて財政調整基金の取崩し額の増加により赤字が微増している。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年度においては、全ての会計において黒字で、連結実質収支は</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億円（</a:t>
          </a:r>
          <a:r>
            <a:rPr kumimoji="1" lang="en-US" altLang="ja-JP" sz="1100" b="0" i="0" u="none" strike="noStrike" kern="0" cap="none" spc="0" normalizeH="0" baseline="0" noProof="0">
              <a:ln>
                <a:noFill/>
              </a:ln>
              <a:solidFill>
                <a:prstClr val="black"/>
              </a:solidFill>
              <a:effectLst/>
              <a:uLnTx/>
              <a:uFillTx/>
              <a:latin typeface="+mn-lt"/>
              <a:ea typeface="+mn-ea"/>
              <a:cs typeface="+mn-cs"/>
            </a:rPr>
            <a:t>28.7</a:t>
          </a:r>
          <a:r>
            <a:rPr kumimoji="1" lang="ja-JP" altLang="ja-JP" sz="1100" b="0" i="0" u="none" strike="noStrike" kern="0" cap="none" spc="0" normalizeH="0" baseline="0" noProof="0">
              <a:ln>
                <a:noFill/>
              </a:ln>
              <a:solidFill>
                <a:prstClr val="black"/>
              </a:solidFill>
              <a:effectLst/>
              <a:uLnTx/>
              <a:uFillTx/>
              <a:latin typeface="+mn-lt"/>
              <a:ea typeface="+mn-ea"/>
              <a:cs typeface="+mn-cs"/>
            </a:rPr>
            <a:t>％）の黒字となり、連結実質赤字額は発生しておらず、基準を大幅に下回っている。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17910837</v>
      </c>
      <c r="BO4" s="464"/>
      <c r="BP4" s="464"/>
      <c r="BQ4" s="464"/>
      <c r="BR4" s="464"/>
      <c r="BS4" s="464"/>
      <c r="BT4" s="464"/>
      <c r="BU4" s="465"/>
      <c r="BV4" s="463">
        <v>12199799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9.9</v>
      </c>
      <c r="CU4" s="648"/>
      <c r="CV4" s="648"/>
      <c r="CW4" s="648"/>
      <c r="CX4" s="648"/>
      <c r="CY4" s="648"/>
      <c r="CZ4" s="648"/>
      <c r="DA4" s="649"/>
      <c r="DB4" s="647">
        <v>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16463199</v>
      </c>
      <c r="BO5" s="469"/>
      <c r="BP5" s="469"/>
      <c r="BQ5" s="469"/>
      <c r="BR5" s="469"/>
      <c r="BS5" s="469"/>
      <c r="BT5" s="469"/>
      <c r="BU5" s="470"/>
      <c r="BV5" s="468">
        <v>11068684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94.7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1447638</v>
      </c>
      <c r="BO6" s="469"/>
      <c r="BP6" s="469"/>
      <c r="BQ6" s="469"/>
      <c r="BR6" s="469"/>
      <c r="BS6" s="469"/>
      <c r="BT6" s="469"/>
      <c r="BU6" s="470"/>
      <c r="BV6" s="468">
        <v>1131115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98.4</v>
      </c>
      <c r="CU6" s="622"/>
      <c r="CV6" s="622"/>
      <c r="CW6" s="622"/>
      <c r="CX6" s="622"/>
      <c r="CY6" s="622"/>
      <c r="CZ6" s="622"/>
      <c r="DA6" s="623"/>
      <c r="DB6" s="621">
        <v>100.9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745740</v>
      </c>
      <c r="BO7" s="469"/>
      <c r="BP7" s="469"/>
      <c r="BQ7" s="469"/>
      <c r="BR7" s="469"/>
      <c r="BS7" s="469"/>
      <c r="BT7" s="469"/>
      <c r="BU7" s="470"/>
      <c r="BV7" s="468">
        <v>521429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7112951</v>
      </c>
      <c r="CU7" s="469"/>
      <c r="CV7" s="469"/>
      <c r="CW7" s="469"/>
      <c r="CX7" s="469"/>
      <c r="CY7" s="469"/>
      <c r="CZ7" s="469"/>
      <c r="DA7" s="470"/>
      <c r="DB7" s="468">
        <v>6811289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701898</v>
      </c>
      <c r="BO8" s="469"/>
      <c r="BP8" s="469"/>
      <c r="BQ8" s="469"/>
      <c r="BR8" s="469"/>
      <c r="BS8" s="469"/>
      <c r="BT8" s="469"/>
      <c r="BU8" s="470"/>
      <c r="BV8" s="468">
        <v>609686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0.88</v>
      </c>
      <c r="CU8" s="582"/>
      <c r="CV8" s="582"/>
      <c r="CW8" s="582"/>
      <c r="CX8" s="582"/>
      <c r="CY8" s="582"/>
      <c r="CZ8" s="582"/>
      <c r="DA8" s="583"/>
      <c r="DB8" s="581">
        <v>0.88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33604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92212</v>
      </c>
      <c r="BO9" s="469"/>
      <c r="BP9" s="469"/>
      <c r="BQ9" s="469"/>
      <c r="BR9" s="469"/>
      <c r="BS9" s="469"/>
      <c r="BT9" s="469"/>
      <c r="BU9" s="470"/>
      <c r="BV9" s="468">
        <v>68631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33739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101</v>
      </c>
      <c r="AV10" s="526"/>
      <c r="AW10" s="526"/>
      <c r="AX10" s="526"/>
      <c r="AY10" s="448" t="s">
        <v>120</v>
      </c>
      <c r="AZ10" s="449"/>
      <c r="BA10" s="449"/>
      <c r="BB10" s="449"/>
      <c r="BC10" s="449"/>
      <c r="BD10" s="449"/>
      <c r="BE10" s="449"/>
      <c r="BF10" s="449"/>
      <c r="BG10" s="449"/>
      <c r="BH10" s="449"/>
      <c r="BI10" s="449"/>
      <c r="BJ10" s="449"/>
      <c r="BK10" s="449"/>
      <c r="BL10" s="449"/>
      <c r="BM10" s="450"/>
      <c r="BN10" s="468">
        <v>2560</v>
      </c>
      <c r="BO10" s="469"/>
      <c r="BP10" s="469"/>
      <c r="BQ10" s="469"/>
      <c r="BR10" s="469"/>
      <c r="BS10" s="469"/>
      <c r="BT10" s="469"/>
      <c r="BU10" s="470"/>
      <c r="BV10" s="468">
        <v>2322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34712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101</v>
      </c>
      <c r="AV12" s="526"/>
      <c r="AW12" s="526"/>
      <c r="AX12" s="526"/>
      <c r="AY12" s="448" t="s">
        <v>134</v>
      </c>
      <c r="AZ12" s="449"/>
      <c r="BA12" s="449"/>
      <c r="BB12" s="449"/>
      <c r="BC12" s="449"/>
      <c r="BD12" s="449"/>
      <c r="BE12" s="449"/>
      <c r="BF12" s="449"/>
      <c r="BG12" s="449"/>
      <c r="BH12" s="449"/>
      <c r="BI12" s="449"/>
      <c r="BJ12" s="449"/>
      <c r="BK12" s="449"/>
      <c r="BL12" s="449"/>
      <c r="BM12" s="450"/>
      <c r="BN12" s="468">
        <v>602088</v>
      </c>
      <c r="BO12" s="469"/>
      <c r="BP12" s="469"/>
      <c r="BQ12" s="469"/>
      <c r="BR12" s="469"/>
      <c r="BS12" s="469"/>
      <c r="BT12" s="469"/>
      <c r="BU12" s="470"/>
      <c r="BV12" s="468">
        <v>501969</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34210</v>
      </c>
      <c r="S13" s="572"/>
      <c r="T13" s="572"/>
      <c r="U13" s="572"/>
      <c r="V13" s="573"/>
      <c r="W13" s="559" t="s">
        <v>139</v>
      </c>
      <c r="X13" s="481"/>
      <c r="Y13" s="481"/>
      <c r="Z13" s="481"/>
      <c r="AA13" s="481"/>
      <c r="AB13" s="482"/>
      <c r="AC13" s="444">
        <v>91</v>
      </c>
      <c r="AD13" s="445"/>
      <c r="AE13" s="445"/>
      <c r="AF13" s="445"/>
      <c r="AG13" s="446"/>
      <c r="AH13" s="444">
        <v>83</v>
      </c>
      <c r="AI13" s="445"/>
      <c r="AJ13" s="445"/>
      <c r="AK13" s="445"/>
      <c r="AL13" s="447"/>
      <c r="AM13" s="537" t="s">
        <v>140</v>
      </c>
      <c r="AN13" s="442"/>
      <c r="AO13" s="442"/>
      <c r="AP13" s="442"/>
      <c r="AQ13" s="442"/>
      <c r="AR13" s="442"/>
      <c r="AS13" s="442"/>
      <c r="AT13" s="443"/>
      <c r="AU13" s="525" t="s">
        <v>109</v>
      </c>
      <c r="AV13" s="526"/>
      <c r="AW13" s="526"/>
      <c r="AX13" s="526"/>
      <c r="AY13" s="448" t="s">
        <v>141</v>
      </c>
      <c r="AZ13" s="449"/>
      <c r="BA13" s="449"/>
      <c r="BB13" s="449"/>
      <c r="BC13" s="449"/>
      <c r="BD13" s="449"/>
      <c r="BE13" s="449"/>
      <c r="BF13" s="449"/>
      <c r="BG13" s="449"/>
      <c r="BH13" s="449"/>
      <c r="BI13" s="449"/>
      <c r="BJ13" s="449"/>
      <c r="BK13" s="449"/>
      <c r="BL13" s="449"/>
      <c r="BM13" s="450"/>
      <c r="BN13" s="468">
        <v>-507316</v>
      </c>
      <c r="BO13" s="469"/>
      <c r="BP13" s="469"/>
      <c r="BQ13" s="469"/>
      <c r="BR13" s="469"/>
      <c r="BS13" s="469"/>
      <c r="BT13" s="469"/>
      <c r="BU13" s="470"/>
      <c r="BV13" s="468">
        <v>-431016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-0.1</v>
      </c>
      <c r="CU13" s="439"/>
      <c r="CV13" s="439"/>
      <c r="CW13" s="439"/>
      <c r="CX13" s="439"/>
      <c r="CY13" s="439"/>
      <c r="CZ13" s="439"/>
      <c r="DA13" s="440"/>
      <c r="DB13" s="438">
        <v>0</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34520</v>
      </c>
      <c r="S14" s="572"/>
      <c r="T14" s="572"/>
      <c r="U14" s="572"/>
      <c r="V14" s="573"/>
      <c r="W14" s="574"/>
      <c r="X14" s="484"/>
      <c r="Y14" s="484"/>
      <c r="Z14" s="484"/>
      <c r="AA14" s="484"/>
      <c r="AB14" s="485"/>
      <c r="AC14" s="564">
        <v>0.6</v>
      </c>
      <c r="AD14" s="565"/>
      <c r="AE14" s="565"/>
      <c r="AF14" s="565"/>
      <c r="AG14" s="566"/>
      <c r="AH14" s="564">
        <v>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34011</v>
      </c>
      <c r="S15" s="572"/>
      <c r="T15" s="572"/>
      <c r="U15" s="572"/>
      <c r="V15" s="573"/>
      <c r="W15" s="559" t="s">
        <v>147</v>
      </c>
      <c r="X15" s="481"/>
      <c r="Y15" s="481"/>
      <c r="Z15" s="481"/>
      <c r="AA15" s="481"/>
      <c r="AB15" s="482"/>
      <c r="AC15" s="444">
        <v>5029</v>
      </c>
      <c r="AD15" s="445"/>
      <c r="AE15" s="445"/>
      <c r="AF15" s="445"/>
      <c r="AG15" s="446"/>
      <c r="AH15" s="444">
        <v>4938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4664209</v>
      </c>
      <c r="BO15" s="464"/>
      <c r="BP15" s="464"/>
      <c r="BQ15" s="464"/>
      <c r="BR15" s="464"/>
      <c r="BS15" s="464"/>
      <c r="BT15" s="464"/>
      <c r="BU15" s="465"/>
      <c r="BV15" s="463">
        <v>4509118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33.700000000000003</v>
      </c>
      <c r="AD16" s="565"/>
      <c r="AE16" s="565"/>
      <c r="AF16" s="565"/>
      <c r="AG16" s="566"/>
      <c r="AH16" s="564">
        <v>33.9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5377866</v>
      </c>
      <c r="BO16" s="469"/>
      <c r="BP16" s="469"/>
      <c r="BQ16" s="469"/>
      <c r="BR16" s="469"/>
      <c r="BS16" s="469"/>
      <c r="BT16" s="469"/>
      <c r="BU16" s="470"/>
      <c r="BV16" s="468">
        <v>5112129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9809</v>
      </c>
      <c r="AD17" s="445"/>
      <c r="AE17" s="445"/>
      <c r="AF17" s="445"/>
      <c r="AG17" s="446"/>
      <c r="AH17" s="444">
        <v>9563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5939278</v>
      </c>
      <c r="BO17" s="469"/>
      <c r="BP17" s="469"/>
      <c r="BQ17" s="469"/>
      <c r="BR17" s="469"/>
      <c r="BS17" s="469"/>
      <c r="BT17" s="469"/>
      <c r="BU17" s="470"/>
      <c r="BV17" s="468">
        <v>5777534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9.1300000000000008</v>
      </c>
      <c r="M18" s="533"/>
      <c r="N18" s="533"/>
      <c r="O18" s="533"/>
      <c r="P18" s="533"/>
      <c r="Q18" s="533"/>
      <c r="R18" s="534"/>
      <c r="S18" s="534"/>
      <c r="T18" s="534"/>
      <c r="U18" s="534"/>
      <c r="V18" s="535"/>
      <c r="W18" s="549"/>
      <c r="X18" s="550"/>
      <c r="Y18" s="550"/>
      <c r="Z18" s="550"/>
      <c r="AA18" s="550"/>
      <c r="AB18" s="560"/>
      <c r="AC18" s="432">
        <v>65.7</v>
      </c>
      <c r="AD18" s="433"/>
      <c r="AE18" s="433"/>
      <c r="AF18" s="433"/>
      <c r="AG18" s="536"/>
      <c r="AH18" s="432">
        <v>65.599999999999994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6661334</v>
      </c>
      <c r="BO18" s="469"/>
      <c r="BP18" s="469"/>
      <c r="BQ18" s="469"/>
      <c r="BR18" s="469"/>
      <c r="BS18" s="469"/>
      <c r="BT18" s="469"/>
      <c r="BU18" s="470"/>
      <c r="BV18" s="468">
        <v>6629577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3681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9836248</v>
      </c>
      <c r="BO19" s="469"/>
      <c r="BP19" s="469"/>
      <c r="BQ19" s="469"/>
      <c r="BR19" s="469"/>
      <c r="BS19" s="469"/>
      <c r="BT19" s="469"/>
      <c r="BU19" s="470"/>
      <c r="BV19" s="468">
        <v>8766796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13792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10430350</v>
      </c>
      <c r="BO23" s="469"/>
      <c r="BP23" s="469"/>
      <c r="BQ23" s="469"/>
      <c r="BR23" s="469"/>
      <c r="BS23" s="469"/>
      <c r="BT23" s="469"/>
      <c r="BU23" s="470"/>
      <c r="BV23" s="468">
        <v>9267041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9200</v>
      </c>
      <c r="R24" s="445"/>
      <c r="S24" s="445"/>
      <c r="T24" s="445"/>
      <c r="U24" s="445"/>
      <c r="V24" s="446"/>
      <c r="W24" s="510"/>
      <c r="X24" s="501"/>
      <c r="Y24" s="502"/>
      <c r="Z24" s="441" t="s">
        <v>170</v>
      </c>
      <c r="AA24" s="442"/>
      <c r="AB24" s="442"/>
      <c r="AC24" s="442"/>
      <c r="AD24" s="442"/>
      <c r="AE24" s="442"/>
      <c r="AF24" s="442"/>
      <c r="AG24" s="443"/>
      <c r="AH24" s="444">
        <v>145</v>
      </c>
      <c r="AI24" s="445"/>
      <c r="AJ24" s="445"/>
      <c r="AK24" s="445"/>
      <c r="AL24" s="446"/>
      <c r="AM24" s="444">
        <v>426735</v>
      </c>
      <c r="AN24" s="445"/>
      <c r="AO24" s="445"/>
      <c r="AP24" s="445"/>
      <c r="AQ24" s="445"/>
      <c r="AR24" s="446"/>
      <c r="AS24" s="444">
        <v>2943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7259489</v>
      </c>
      <c r="BO24" s="469"/>
      <c r="BP24" s="469"/>
      <c r="BQ24" s="469"/>
      <c r="BR24" s="469"/>
      <c r="BS24" s="469"/>
      <c r="BT24" s="469"/>
      <c r="BU24" s="470"/>
      <c r="BV24" s="468">
        <v>6746838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7600</v>
      </c>
      <c r="R25" s="445"/>
      <c r="S25" s="445"/>
      <c r="T25" s="445"/>
      <c r="U25" s="445"/>
      <c r="V25" s="446"/>
      <c r="W25" s="510"/>
      <c r="X25" s="501"/>
      <c r="Y25" s="502"/>
      <c r="Z25" s="441" t="s">
        <v>173</v>
      </c>
      <c r="AA25" s="442"/>
      <c r="AB25" s="442"/>
      <c r="AC25" s="442"/>
      <c r="AD25" s="442"/>
      <c r="AE25" s="442"/>
      <c r="AF25" s="442"/>
      <c r="AG25" s="443"/>
      <c r="AH25" s="444" t="s">
        <v>145</v>
      </c>
      <c r="AI25" s="445"/>
      <c r="AJ25" s="445"/>
      <c r="AK25" s="445"/>
      <c r="AL25" s="446"/>
      <c r="AM25" s="444" t="s">
        <v>145</v>
      </c>
      <c r="AN25" s="445"/>
      <c r="AO25" s="445"/>
      <c r="AP25" s="445"/>
      <c r="AQ25" s="445"/>
      <c r="AR25" s="446"/>
      <c r="AS25" s="444" t="s">
        <v>145</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2089877</v>
      </c>
      <c r="BO25" s="464"/>
      <c r="BP25" s="464"/>
      <c r="BQ25" s="464"/>
      <c r="BR25" s="464"/>
      <c r="BS25" s="464"/>
      <c r="BT25" s="464"/>
      <c r="BU25" s="465"/>
      <c r="BV25" s="463">
        <v>1627998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7050</v>
      </c>
      <c r="R26" s="445"/>
      <c r="S26" s="445"/>
      <c r="T26" s="445"/>
      <c r="U26" s="445"/>
      <c r="V26" s="446"/>
      <c r="W26" s="510"/>
      <c r="X26" s="501"/>
      <c r="Y26" s="502"/>
      <c r="Z26" s="441" t="s">
        <v>176</v>
      </c>
      <c r="AA26" s="523"/>
      <c r="AB26" s="523"/>
      <c r="AC26" s="523"/>
      <c r="AD26" s="523"/>
      <c r="AE26" s="523"/>
      <c r="AF26" s="523"/>
      <c r="AG26" s="524"/>
      <c r="AH26" s="444">
        <v>12</v>
      </c>
      <c r="AI26" s="445"/>
      <c r="AJ26" s="445"/>
      <c r="AK26" s="445"/>
      <c r="AL26" s="446"/>
      <c r="AM26" s="444">
        <v>35976</v>
      </c>
      <c r="AN26" s="445"/>
      <c r="AO26" s="445"/>
      <c r="AP26" s="445"/>
      <c r="AQ26" s="445"/>
      <c r="AR26" s="446"/>
      <c r="AS26" s="444">
        <v>2998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4050</v>
      </c>
      <c r="R27" s="445"/>
      <c r="S27" s="445"/>
      <c r="T27" s="445"/>
      <c r="U27" s="445"/>
      <c r="V27" s="446"/>
      <c r="W27" s="510"/>
      <c r="X27" s="501"/>
      <c r="Y27" s="502"/>
      <c r="Z27" s="441" t="s">
        <v>179</v>
      </c>
      <c r="AA27" s="442"/>
      <c r="AB27" s="442"/>
      <c r="AC27" s="442"/>
      <c r="AD27" s="442"/>
      <c r="AE27" s="442"/>
      <c r="AF27" s="442"/>
      <c r="AG27" s="443"/>
      <c r="AH27" s="444">
        <v>30</v>
      </c>
      <c r="AI27" s="445"/>
      <c r="AJ27" s="445"/>
      <c r="AK27" s="445"/>
      <c r="AL27" s="446"/>
      <c r="AM27" s="444">
        <v>83520</v>
      </c>
      <c r="AN27" s="445"/>
      <c r="AO27" s="445"/>
      <c r="AP27" s="445"/>
      <c r="AQ27" s="445"/>
      <c r="AR27" s="446"/>
      <c r="AS27" s="444">
        <v>2784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308599</v>
      </c>
      <c r="BO27" s="472"/>
      <c r="BP27" s="472"/>
      <c r="BQ27" s="472"/>
      <c r="BR27" s="472"/>
      <c r="BS27" s="472"/>
      <c r="BT27" s="472"/>
      <c r="BU27" s="473"/>
      <c r="BV27" s="471">
        <v>308477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3100</v>
      </c>
      <c r="R28" s="445"/>
      <c r="S28" s="445"/>
      <c r="T28" s="445"/>
      <c r="U28" s="445"/>
      <c r="V28" s="446"/>
      <c r="W28" s="510"/>
      <c r="X28" s="501"/>
      <c r="Y28" s="502"/>
      <c r="Z28" s="441" t="s">
        <v>182</v>
      </c>
      <c r="AA28" s="442"/>
      <c r="AB28" s="442"/>
      <c r="AC28" s="442"/>
      <c r="AD28" s="442"/>
      <c r="AE28" s="442"/>
      <c r="AF28" s="442"/>
      <c r="AG28" s="443"/>
      <c r="AH28" s="444" t="s">
        <v>145</v>
      </c>
      <c r="AI28" s="445"/>
      <c r="AJ28" s="445"/>
      <c r="AK28" s="445"/>
      <c r="AL28" s="446"/>
      <c r="AM28" s="444" t="s">
        <v>145</v>
      </c>
      <c r="AN28" s="445"/>
      <c r="AO28" s="445"/>
      <c r="AP28" s="445"/>
      <c r="AQ28" s="445"/>
      <c r="AR28" s="446"/>
      <c r="AS28" s="444" t="s">
        <v>128</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2864899</v>
      </c>
      <c r="BO28" s="464"/>
      <c r="BP28" s="464"/>
      <c r="BQ28" s="464"/>
      <c r="BR28" s="464"/>
      <c r="BS28" s="464"/>
      <c r="BT28" s="464"/>
      <c r="BU28" s="465"/>
      <c r="BV28" s="463">
        <v>2864427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12</v>
      </c>
      <c r="M29" s="445"/>
      <c r="N29" s="445"/>
      <c r="O29" s="445"/>
      <c r="P29" s="446"/>
      <c r="Q29" s="444">
        <v>2850</v>
      </c>
      <c r="R29" s="445"/>
      <c r="S29" s="445"/>
      <c r="T29" s="445"/>
      <c r="U29" s="445"/>
      <c r="V29" s="446"/>
      <c r="W29" s="511"/>
      <c r="X29" s="512"/>
      <c r="Y29" s="513"/>
      <c r="Z29" s="441" t="s">
        <v>185</v>
      </c>
      <c r="AA29" s="442"/>
      <c r="AB29" s="442"/>
      <c r="AC29" s="442"/>
      <c r="AD29" s="442"/>
      <c r="AE29" s="442"/>
      <c r="AF29" s="442"/>
      <c r="AG29" s="443"/>
      <c r="AH29" s="444">
        <v>175</v>
      </c>
      <c r="AI29" s="445"/>
      <c r="AJ29" s="445"/>
      <c r="AK29" s="445"/>
      <c r="AL29" s="446"/>
      <c r="AM29" s="444">
        <v>510255</v>
      </c>
      <c r="AN29" s="445"/>
      <c r="AO29" s="445"/>
      <c r="AP29" s="445"/>
      <c r="AQ29" s="445"/>
      <c r="AR29" s="446"/>
      <c r="AS29" s="444">
        <v>2916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30</v>
      </c>
      <c r="BO29" s="469"/>
      <c r="BP29" s="469"/>
      <c r="BQ29" s="469"/>
      <c r="BR29" s="469"/>
      <c r="BS29" s="469"/>
      <c r="BT29" s="469"/>
      <c r="BU29" s="470"/>
      <c r="BV29" s="468">
        <v>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2749647</v>
      </c>
      <c r="BO30" s="472"/>
      <c r="BP30" s="472"/>
      <c r="BQ30" s="472"/>
      <c r="BR30" s="472"/>
      <c r="BS30" s="472"/>
      <c r="BT30" s="472"/>
      <c r="BU30" s="473"/>
      <c r="BV30" s="471">
        <v>3464465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194</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加古郡衛生事務組合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（財）播磨町臨海管理センター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後期高齢者医療事業へ振替</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介護保険事業・事業勘定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兵庫県市町村職員退職手当組合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（財）加古川総合保健センター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兵庫県市町交通災害共済組合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（財）東播臨海救急医療協会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兵庫県町議会議員公務災害補償組合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兵庫県町土地開発公社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兵庫県後期高齢者医療広域連合（一般会計）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兵庫県後期高齢者医療広域連合（特別会計）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5j/MVXN3t5gWdKXr69P28i3Lr1I/bZ9IreGeVIqJ7pWEyRNOrUuOAI/F8aOtaEvNMUPEbREUffXuMaBkKWSgA==" saltValue="E/BaST8BD4Ikdp0uXxfN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577</v>
      </c>
      <c r="D34" s="1250"/>
      <c r="E34" s="1251"/>
      <c r="F34" s="32">
        <v>20.82</v>
      </c>
      <c r="G34" s="33">
        <v>15.19</v>
      </c>
      <c r="H34" s="33">
        <v>17.329999999999998</v>
      </c>
      <c r="I34" s="33">
        <v>14.13</v>
      </c>
      <c r="J34" s="34">
        <v>15.09</v>
      </c>
      <c r="K34" s="22"/>
      <c r="L34" s="22"/>
      <c r="M34" s="22"/>
      <c r="N34" s="22"/>
      <c r="O34" s="22"/>
      <c r="P34" s="22"/>
    </row>
    <row r="35" spans="1:16" ht="39" customHeight="1" x14ac:dyDescent="0.15">
      <c r="A35" s="22"/>
      <c r="B35" s="35"/>
      <c r="C35" s="1244" t="s">
        <v>578</v>
      </c>
      <c r="D35" s="1245"/>
      <c r="E35" s="1246"/>
      <c r="F35" s="36">
        <v>10.07</v>
      </c>
      <c r="G35" s="37">
        <v>10.31</v>
      </c>
      <c r="H35" s="37">
        <v>7.95</v>
      </c>
      <c r="I35" s="37">
        <v>8.9499999999999993</v>
      </c>
      <c r="J35" s="38">
        <v>9.86</v>
      </c>
      <c r="K35" s="22"/>
      <c r="L35" s="22"/>
      <c r="M35" s="22"/>
      <c r="N35" s="22"/>
      <c r="O35" s="22"/>
      <c r="P35" s="22"/>
    </row>
    <row r="36" spans="1:16" ht="39" customHeight="1" x14ac:dyDescent="0.15">
      <c r="A36" s="22"/>
      <c r="B36" s="35"/>
      <c r="C36" s="1244" t="s">
        <v>579</v>
      </c>
      <c r="D36" s="1245"/>
      <c r="E36" s="1246"/>
      <c r="F36" s="36">
        <v>1.65</v>
      </c>
      <c r="G36" s="37">
        <v>2</v>
      </c>
      <c r="H36" s="37">
        <v>0.93</v>
      </c>
      <c r="I36" s="37">
        <v>1.31</v>
      </c>
      <c r="J36" s="38">
        <v>1.65</v>
      </c>
      <c r="K36" s="22"/>
      <c r="L36" s="22"/>
      <c r="M36" s="22"/>
      <c r="N36" s="22"/>
      <c r="O36" s="22"/>
      <c r="P36" s="22"/>
    </row>
    <row r="37" spans="1:16" ht="39" customHeight="1" x14ac:dyDescent="0.15">
      <c r="A37" s="22"/>
      <c r="B37" s="35"/>
      <c r="C37" s="1244" t="s">
        <v>580</v>
      </c>
      <c r="D37" s="1245"/>
      <c r="E37" s="1246"/>
      <c r="F37" s="36">
        <v>0</v>
      </c>
      <c r="G37" s="37">
        <v>0.3</v>
      </c>
      <c r="H37" s="37">
        <v>1.6</v>
      </c>
      <c r="I37" s="37">
        <v>1.66</v>
      </c>
      <c r="J37" s="38">
        <v>1.52</v>
      </c>
      <c r="K37" s="22"/>
      <c r="L37" s="22"/>
      <c r="M37" s="22"/>
      <c r="N37" s="22"/>
      <c r="O37" s="22"/>
      <c r="P37" s="22"/>
    </row>
    <row r="38" spans="1:16" ht="39" customHeight="1" x14ac:dyDescent="0.15">
      <c r="A38" s="22"/>
      <c r="B38" s="35"/>
      <c r="C38" s="1244" t="s">
        <v>581</v>
      </c>
      <c r="D38" s="1245"/>
      <c r="E38" s="1246"/>
      <c r="F38" s="36">
        <v>10.69</v>
      </c>
      <c r="G38" s="37">
        <v>11.09</v>
      </c>
      <c r="H38" s="37">
        <v>1.77</v>
      </c>
      <c r="I38" s="37">
        <v>0.82</v>
      </c>
      <c r="J38" s="38">
        <v>0.31</v>
      </c>
      <c r="K38" s="22"/>
      <c r="L38" s="22"/>
      <c r="M38" s="22"/>
      <c r="N38" s="22"/>
      <c r="O38" s="22"/>
      <c r="P38" s="22"/>
    </row>
    <row r="39" spans="1:16" ht="39" customHeight="1" x14ac:dyDescent="0.15">
      <c r="A39" s="22"/>
      <c r="B39" s="35"/>
      <c r="C39" s="1244" t="s">
        <v>582</v>
      </c>
      <c r="D39" s="1245"/>
      <c r="E39" s="1246"/>
      <c r="F39" s="36">
        <v>0.2</v>
      </c>
      <c r="G39" s="37">
        <v>0.21</v>
      </c>
      <c r="H39" s="37">
        <v>0.27</v>
      </c>
      <c r="I39" s="37">
        <v>0.23</v>
      </c>
      <c r="J39" s="38">
        <v>0.24</v>
      </c>
      <c r="K39" s="22"/>
      <c r="L39" s="22"/>
      <c r="M39" s="22"/>
      <c r="N39" s="22"/>
      <c r="O39" s="22"/>
      <c r="P39" s="22"/>
    </row>
    <row r="40" spans="1:16" ht="39" customHeight="1" x14ac:dyDescent="0.15">
      <c r="A40" s="22"/>
      <c r="B40" s="35"/>
      <c r="C40" s="1244" t="s">
        <v>583</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584</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585</v>
      </c>
      <c r="D43" s="1248"/>
      <c r="E43" s="124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1/h1/vwupGEHR5ACQd0w114LUR9QVzjA1YmIZ6Xqpq821Jfz5ozQRHxp1lVs8IQ+cb2kUpoWSmhEfc65VaVA==" saltValue="yPz/thAFa7VmMynqpRiQ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798</v>
      </c>
      <c r="L45" s="60">
        <v>841</v>
      </c>
      <c r="M45" s="60">
        <v>874</v>
      </c>
      <c r="N45" s="60">
        <v>865</v>
      </c>
      <c r="O45" s="61">
        <v>891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443</v>
      </c>
      <c r="L48" s="64">
        <v>465</v>
      </c>
      <c r="M48" s="64">
        <v>320</v>
      </c>
      <c r="N48" s="64">
        <v>307</v>
      </c>
      <c r="O48" s="65">
        <v>276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13</v>
      </c>
      <c r="L49" s="64" t="s">
        <v>526</v>
      </c>
      <c r="M49" s="64" t="s">
        <v>526</v>
      </c>
      <c r="N49" s="64" t="s">
        <v>526</v>
      </c>
      <c r="O49" s="65" t="s">
        <v>526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1287</v>
      </c>
      <c r="L52" s="64">
        <v>1308</v>
      </c>
      <c r="M52" s="64">
        <v>1180</v>
      </c>
      <c r="N52" s="64">
        <v>1198</v>
      </c>
      <c r="O52" s="65">
        <v>1184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-33</v>
      </c>
      <c r="L53" s="69">
        <v>-2</v>
      </c>
      <c r="M53" s="69">
        <v>14</v>
      </c>
      <c r="N53" s="69">
        <v>-26</v>
      </c>
      <c r="O53" s="70">
        <v>-17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qaStHGBatlVZd6mvdohl/BwKXriQe6WrxVs2YAhotjaeWbY3Fyn2IFya8dfxulhxuGhhr0hpIFAQdQUrvD5w==" saltValue="hZMI0p3i1MaesneTlUZP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0" t="s">
        <v>30</v>
      </c>
      <c r="C41" s="1291"/>
      <c r="D41" s="102"/>
      <c r="E41" s="1292" t="s">
        <v>31</v>
      </c>
      <c r="F41" s="1292"/>
      <c r="G41" s="1292"/>
      <c r="H41" s="1293"/>
      <c r="I41" s="103">
        <v>8229</v>
      </c>
      <c r="J41" s="104">
        <v>8565</v>
      </c>
      <c r="K41" s="104">
        <v>9146</v>
      </c>
      <c r="L41" s="104">
        <v>9267</v>
      </c>
      <c r="M41" s="105">
        <v>10430</v>
      </c>
    </row>
    <row r="42" spans="2:13" ht="27.75" customHeight="1" x14ac:dyDescent="0.15">
      <c r="B42" s="1280"/>
      <c r="C42" s="1281"/>
      <c r="D42" s="106"/>
      <c r="E42" s="1284" t="s">
        <v>32</v>
      </c>
      <c r="F42" s="1284"/>
      <c r="G42" s="1284"/>
      <c r="H42" s="1285"/>
      <c r="I42" s="107" t="s">
        <v>526</v>
      </c>
      <c r="J42" s="108" t="s">
        <v>526</v>
      </c>
      <c r="K42" s="108" t="s">
        <v>526</v>
      </c>
      <c r="L42" s="108" t="s">
        <v>526</v>
      </c>
      <c r="M42" s="109" t="s">
        <v>526</v>
      </c>
    </row>
    <row r="43" spans="2:13" ht="27.75" customHeight="1" x14ac:dyDescent="0.15">
      <c r="B43" s="1280"/>
      <c r="C43" s="1281"/>
      <c r="D43" s="106"/>
      <c r="E43" s="1284" t="s">
        <v>33</v>
      </c>
      <c r="F43" s="1284"/>
      <c r="G43" s="1284"/>
      <c r="H43" s="1285"/>
      <c r="I43" s="107">
        <v>4626</v>
      </c>
      <c r="J43" s="108">
        <v>4329</v>
      </c>
      <c r="K43" s="108">
        <v>3693</v>
      </c>
      <c r="L43" s="108">
        <v>3154</v>
      </c>
      <c r="M43" s="109">
        <v>2478</v>
      </c>
    </row>
    <row r="44" spans="2:13" ht="27.75" customHeight="1" x14ac:dyDescent="0.15">
      <c r="B44" s="1280"/>
      <c r="C44" s="1281"/>
      <c r="D44" s="106"/>
      <c r="E44" s="1284" t="s">
        <v>34</v>
      </c>
      <c r="F44" s="1284"/>
      <c r="G44" s="1284"/>
      <c r="H44" s="1285"/>
      <c r="I44" s="107" t="s">
        <v>526</v>
      </c>
      <c r="J44" s="108" t="s">
        <v>526</v>
      </c>
      <c r="K44" s="108" t="s">
        <v>526</v>
      </c>
      <c r="L44" s="108" t="s">
        <v>526</v>
      </c>
      <c r="M44" s="109" t="s">
        <v>526</v>
      </c>
    </row>
    <row r="45" spans="2:13" ht="27.75" customHeight="1" x14ac:dyDescent="0.15">
      <c r="B45" s="1280"/>
      <c r="C45" s="1281"/>
      <c r="D45" s="106"/>
      <c r="E45" s="1284" t="s">
        <v>35</v>
      </c>
      <c r="F45" s="1284"/>
      <c r="G45" s="1284"/>
      <c r="H45" s="1285"/>
      <c r="I45" s="107">
        <v>841</v>
      </c>
      <c r="J45" s="108">
        <v>946</v>
      </c>
      <c r="K45" s="108">
        <v>842</v>
      </c>
      <c r="L45" s="108">
        <v>812</v>
      </c>
      <c r="M45" s="109">
        <v>736</v>
      </c>
    </row>
    <row r="46" spans="2:13" ht="27.75" customHeight="1" x14ac:dyDescent="0.15">
      <c r="B46" s="1280"/>
      <c r="C46" s="1281"/>
      <c r="D46" s="110"/>
      <c r="E46" s="1284" t="s">
        <v>36</v>
      </c>
      <c r="F46" s="1284"/>
      <c r="G46" s="1284"/>
      <c r="H46" s="1285"/>
      <c r="I46" s="107" t="s">
        <v>526</v>
      </c>
      <c r="J46" s="108" t="s">
        <v>526</v>
      </c>
      <c r="K46" s="108" t="s">
        <v>526</v>
      </c>
      <c r="L46" s="108" t="s">
        <v>526</v>
      </c>
      <c r="M46" s="109" t="s">
        <v>526</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7306</v>
      </c>
      <c r="J50" s="108">
        <v>7879</v>
      </c>
      <c r="K50" s="108">
        <v>8812</v>
      </c>
      <c r="L50" s="108">
        <v>8099</v>
      </c>
      <c r="M50" s="109">
        <v>7454</v>
      </c>
    </row>
    <row r="51" spans="2:13" ht="27.75" customHeight="1" x14ac:dyDescent="0.15">
      <c r="B51" s="1280"/>
      <c r="C51" s="1281"/>
      <c r="D51" s="106"/>
      <c r="E51" s="1284" t="s">
        <v>42</v>
      </c>
      <c r="F51" s="1284"/>
      <c r="G51" s="1284"/>
      <c r="H51" s="1285"/>
      <c r="I51" s="107">
        <v>3482</v>
      </c>
      <c r="J51" s="108">
        <v>3273</v>
      </c>
      <c r="K51" s="108">
        <v>2753</v>
      </c>
      <c r="L51" s="108">
        <v>2396</v>
      </c>
      <c r="M51" s="109">
        <v>1988</v>
      </c>
    </row>
    <row r="52" spans="2:13" ht="27.75" customHeight="1" x14ac:dyDescent="0.15">
      <c r="B52" s="1282"/>
      <c r="C52" s="1283"/>
      <c r="D52" s="106"/>
      <c r="E52" s="1284" t="s">
        <v>43</v>
      </c>
      <c r="F52" s="1284"/>
      <c r="G52" s="1284"/>
      <c r="H52" s="1285"/>
      <c r="I52" s="107">
        <v>9926</v>
      </c>
      <c r="J52" s="108">
        <v>9852</v>
      </c>
      <c r="K52" s="108">
        <v>9813</v>
      </c>
      <c r="L52" s="108">
        <v>9524</v>
      </c>
      <c r="M52" s="109">
        <v>9625</v>
      </c>
    </row>
    <row r="53" spans="2:13" ht="27.75" customHeight="1" thickBot="1" x14ac:dyDescent="0.2">
      <c r="B53" s="1286" t="s">
        <v>21</v>
      </c>
      <c r="C53" s="1287"/>
      <c r="D53" s="113"/>
      <c r="E53" s="1288" t="s">
        <v>44</v>
      </c>
      <c r="F53" s="1288"/>
      <c r="G53" s="1288"/>
      <c r="H53" s="1289"/>
      <c r="I53" s="114">
        <v>-7018</v>
      </c>
      <c r="J53" s="115">
        <v>-7163</v>
      </c>
      <c r="K53" s="115">
        <v>-7698</v>
      </c>
      <c r="L53" s="115">
        <v>-6786</v>
      </c>
      <c r="M53" s="116">
        <v>-5423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TqgtQk4P/tQchhDp3lV++TvlApQBYuQzryR48TcYMCs2kQFAOuThac7unZWkp1m5owqAc70f6jERg2pxZgKQ==" saltValue="W9+s3ZNgHxh26mNPAVSH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47</v>
      </c>
      <c r="D55" s="1305"/>
      <c r="E55" s="1306"/>
      <c r="F55" s="128">
        <v>2864</v>
      </c>
      <c r="G55" s="128">
        <v>2864</v>
      </c>
      <c r="H55" s="129">
        <v>2865</v>
      </c>
    </row>
    <row r="56" spans="2:8" ht="52.5" customHeight="1" x14ac:dyDescent="0.15">
      <c r="B56" s="130"/>
      <c r="C56" s="1307" t="s">
        <v>48</v>
      </c>
      <c r="D56" s="1307"/>
      <c r="E56" s="1308"/>
      <c r="F56" s="131">
        <v>0</v>
      </c>
      <c r="G56" s="131">
        <v>0</v>
      </c>
      <c r="H56" s="132">
        <v>0</v>
      </c>
    </row>
    <row r="57" spans="2:8" ht="53.25" customHeight="1" x14ac:dyDescent="0.15">
      <c r="B57" s="130"/>
      <c r="C57" s="1309" t="s">
        <v>49</v>
      </c>
      <c r="D57" s="1309"/>
      <c r="E57" s="1310"/>
      <c r="F57" s="133">
        <v>4262</v>
      </c>
      <c r="G57" s="133">
        <v>3464</v>
      </c>
      <c r="H57" s="134">
        <v>2750</v>
      </c>
    </row>
    <row r="58" spans="2:8" ht="45.75" customHeight="1" x14ac:dyDescent="0.15">
      <c r="B58" s="135"/>
      <c r="C58" s="1297" t="s">
        <v>602</v>
      </c>
      <c r="D58" s="1298"/>
      <c r="E58" s="1299"/>
      <c r="F58" s="136">
        <v>2393</v>
      </c>
      <c r="G58" s="136">
        <v>1605</v>
      </c>
      <c r="H58" s="137">
        <v>1306</v>
      </c>
    </row>
    <row r="59" spans="2:8" ht="45.75" customHeight="1" x14ac:dyDescent="0.15">
      <c r="B59" s="135"/>
      <c r="C59" s="1297" t="s">
        <v>603</v>
      </c>
      <c r="D59" s="1298"/>
      <c r="E59" s="1299"/>
      <c r="F59" s="136">
        <v>1095</v>
      </c>
      <c r="G59" s="136">
        <v>1084</v>
      </c>
      <c r="H59" s="137">
        <v>780</v>
      </c>
    </row>
    <row r="60" spans="2:8" ht="45.75" customHeight="1" x14ac:dyDescent="0.15">
      <c r="B60" s="135"/>
      <c r="C60" s="1297" t="s">
        <v>604</v>
      </c>
      <c r="D60" s="1298"/>
      <c r="E60" s="1299"/>
      <c r="F60" s="136">
        <v>324</v>
      </c>
      <c r="G60" s="136">
        <v>324</v>
      </c>
      <c r="H60" s="137">
        <v>306</v>
      </c>
    </row>
    <row r="61" spans="2:8" ht="45.75" customHeight="1" x14ac:dyDescent="0.15">
      <c r="B61" s="135"/>
      <c r="C61" s="1297" t="s">
        <v>605</v>
      </c>
      <c r="D61" s="1298"/>
      <c r="E61" s="1299"/>
      <c r="F61" s="136">
        <v>261</v>
      </c>
      <c r="G61" s="136">
        <v>261</v>
      </c>
      <c r="H61" s="137">
        <v>165</v>
      </c>
    </row>
    <row r="62" spans="2:8" ht="45.75" customHeight="1" thickBot="1" x14ac:dyDescent="0.2">
      <c r="B62" s="138"/>
      <c r="C62" s="1300" t="s">
        <v>606</v>
      </c>
      <c r="D62" s="1301"/>
      <c r="E62" s="1302"/>
      <c r="F62" s="139">
        <v>128</v>
      </c>
      <c r="G62" s="139">
        <v>128</v>
      </c>
      <c r="H62" s="140">
        <v>128</v>
      </c>
    </row>
    <row r="63" spans="2:8" ht="52.5" customHeight="1" thickBot="1" x14ac:dyDescent="0.2">
      <c r="B63" s="141"/>
      <c r="C63" s="1303" t="s">
        <v>50</v>
      </c>
      <c r="D63" s="1303"/>
      <c r="E63" s="1304"/>
      <c r="F63" s="142">
        <v>7126</v>
      </c>
      <c r="G63" s="142">
        <v>6329</v>
      </c>
      <c r="H63" s="143">
        <v>5615</v>
      </c>
    </row>
    <row r="64" spans="2:8" ht="15" customHeight="1" x14ac:dyDescent="0.15"/>
  </sheetData>
  <sheetProtection algorithmName="SHA-512" hashValue="4KrarO/Yi/MQBxRlrYvV53pRaA2VeXlTy34FortRCf9s6TAdEKwhv2SCVAvW1sUHA6Rs5ZAIK+LXQK3KYfxofg==" saltValue="jTyvEiS8c+jopbFeLWvo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567</v>
      </c>
      <c r="BQ50" s="1325"/>
      <c r="BR50" s="1325"/>
      <c r="BS50" s="1325"/>
      <c r="BT50" s="1325"/>
      <c r="BU50" s="1325"/>
      <c r="BV50" s="1325"/>
      <c r="BW50" s="1325"/>
      <c r="BX50" s="1325" t="s">
        <v>568</v>
      </c>
      <c r="BY50" s="1325"/>
      <c r="BZ50" s="1325"/>
      <c r="CA50" s="1325"/>
      <c r="CB50" s="1325"/>
      <c r="CC50" s="1325"/>
      <c r="CD50" s="1325"/>
      <c r="CE50" s="1325"/>
      <c r="CF50" s="1325" t="s">
        <v>569</v>
      </c>
      <c r="CG50" s="1325"/>
      <c r="CH50" s="1325"/>
      <c r="CI50" s="1325"/>
      <c r="CJ50" s="1325"/>
      <c r="CK50" s="1325"/>
      <c r="CL50" s="1325"/>
      <c r="CM50" s="1325"/>
      <c r="CN50" s="1325" t="s">
        <v>570</v>
      </c>
      <c r="CO50" s="1325"/>
      <c r="CP50" s="1325"/>
      <c r="CQ50" s="1325"/>
      <c r="CR50" s="1325"/>
      <c r="CS50" s="1325"/>
      <c r="CT50" s="1325"/>
      <c r="CU50" s="1325"/>
      <c r="CV50" s="1325" t="s">
        <v>571</v>
      </c>
      <c r="CW50" s="1325"/>
      <c r="CX50" s="1325"/>
      <c r="CY50" s="1325"/>
      <c r="CZ50" s="1325"/>
      <c r="DA50" s="1325"/>
      <c r="DB50" s="1325"/>
      <c r="DC50" s="1325"/>
    </row>
    <row r="51" spans="1:109" ht="13.5" customHeight="1" x14ac:dyDescent="0.15">
      <c r="B51" s="389"/>
      <c r="G51" s="1331"/>
      <c r="H51" s="1331"/>
      <c r="I51" s="1329"/>
      <c r="J51" s="1329"/>
      <c r="K51" s="1328"/>
      <c r="L51" s="1328"/>
      <c r="M51" s="1328"/>
      <c r="N51" s="1328"/>
      <c r="AM51" s="396"/>
      <c r="AN51" s="1327" t="s">
        <v>610</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6"/>
      <c r="BQ51" s="1311"/>
      <c r="BR51" s="1311"/>
      <c r="BS51" s="1311"/>
      <c r="BT51" s="1311"/>
      <c r="BU51" s="1311"/>
      <c r="BV51" s="1311"/>
      <c r="BW51" s="1311"/>
      <c r="BX51" s="1326"/>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31"/>
      <c r="H52" s="1331"/>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31"/>
      <c r="H53" s="1331"/>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615</v>
      </c>
      <c r="BC53" s="1327"/>
      <c r="BD53" s="1327"/>
      <c r="BE53" s="1327"/>
      <c r="BF53" s="1327"/>
      <c r="BG53" s="1327"/>
      <c r="BH53" s="1327"/>
      <c r="BI53" s="1327"/>
      <c r="BJ53" s="1327"/>
      <c r="BK53" s="1327"/>
      <c r="BL53" s="1327"/>
      <c r="BM53" s="1327"/>
      <c r="BN53" s="1327"/>
      <c r="BO53" s="1327"/>
      <c r="BP53" s="1326"/>
      <c r="BQ53" s="1311"/>
      <c r="BR53" s="1311"/>
      <c r="BS53" s="1311"/>
      <c r="BT53" s="1311"/>
      <c r="BU53" s="1311"/>
      <c r="BV53" s="1311"/>
      <c r="BW53" s="1311"/>
      <c r="BX53" s="1326"/>
      <c r="BY53" s="1311"/>
      <c r="BZ53" s="1311"/>
      <c r="CA53" s="1311"/>
      <c r="CB53" s="1311"/>
      <c r="CC53" s="1311"/>
      <c r="CD53" s="1311"/>
      <c r="CE53" s="1311"/>
      <c r="CF53" s="1311">
        <v>66.900000000000006</v>
      </c>
      <c r="CG53" s="1311"/>
      <c r="CH53" s="1311"/>
      <c r="CI53" s="1311"/>
      <c r="CJ53" s="1311"/>
      <c r="CK53" s="1311"/>
      <c r="CL53" s="1311"/>
      <c r="CM53" s="1311"/>
      <c r="CN53" s="1311">
        <v>67.2</v>
      </c>
      <c r="CO53" s="1311"/>
      <c r="CP53" s="1311"/>
      <c r="CQ53" s="1311"/>
      <c r="CR53" s="1311"/>
      <c r="CS53" s="1311"/>
      <c r="CT53" s="1311"/>
      <c r="CU53" s="1311"/>
      <c r="CV53" s="1311">
        <v>66.900000000000006</v>
      </c>
      <c r="CW53" s="1311"/>
      <c r="CX53" s="1311"/>
      <c r="CY53" s="1311"/>
      <c r="CZ53" s="1311"/>
      <c r="DA53" s="1311"/>
      <c r="DB53" s="1311"/>
      <c r="DC53" s="1311"/>
    </row>
    <row r="54" spans="1:109" ht="13.5" x14ac:dyDescent="0.15">
      <c r="A54" s="404"/>
      <c r="B54" s="389"/>
      <c r="G54" s="1331"/>
      <c r="H54" s="1331"/>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609</v>
      </c>
      <c r="AO55" s="1325"/>
      <c r="AP55" s="1325"/>
      <c r="AQ55" s="1325"/>
      <c r="AR55" s="1325"/>
      <c r="AS55" s="1325"/>
      <c r="AT55" s="1325"/>
      <c r="AU55" s="1325"/>
      <c r="AV55" s="1325"/>
      <c r="AW55" s="1325"/>
      <c r="AX55" s="1325"/>
      <c r="AY55" s="1325"/>
      <c r="AZ55" s="1325"/>
      <c r="BA55" s="1325"/>
      <c r="BB55" s="1327" t="s">
        <v>608</v>
      </c>
      <c r="BC55" s="1327"/>
      <c r="BD55" s="1327"/>
      <c r="BE55" s="1327"/>
      <c r="BF55" s="1327"/>
      <c r="BG55" s="1327"/>
      <c r="BH55" s="1327"/>
      <c r="BI55" s="1327"/>
      <c r="BJ55" s="1327"/>
      <c r="BK55" s="1327"/>
      <c r="BL55" s="1327"/>
      <c r="BM55" s="1327"/>
      <c r="BN55" s="1327"/>
      <c r="BO55" s="1327"/>
      <c r="BP55" s="1326"/>
      <c r="BQ55" s="1311"/>
      <c r="BR55" s="1311"/>
      <c r="BS55" s="1311"/>
      <c r="BT55" s="1311"/>
      <c r="BU55" s="1311"/>
      <c r="BV55" s="1311"/>
      <c r="BW55" s="1311"/>
      <c r="BX55" s="1326"/>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615</v>
      </c>
      <c r="BC57" s="1327"/>
      <c r="BD57" s="1327"/>
      <c r="BE57" s="1327"/>
      <c r="BF57" s="1327"/>
      <c r="BG57" s="1327"/>
      <c r="BH57" s="1327"/>
      <c r="BI57" s="1327"/>
      <c r="BJ57" s="1327"/>
      <c r="BK57" s="1327"/>
      <c r="BL57" s="1327"/>
      <c r="BM57" s="1327"/>
      <c r="BN57" s="1327"/>
      <c r="BO57" s="1327"/>
      <c r="BP57" s="1326"/>
      <c r="BQ57" s="1311"/>
      <c r="BR57" s="1311"/>
      <c r="BS57" s="1311"/>
      <c r="BT57" s="1311"/>
      <c r="BU57" s="1311"/>
      <c r="BV57" s="1311"/>
      <c r="BW57" s="1311"/>
      <c r="BX57" s="1326"/>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567</v>
      </c>
      <c r="BQ72" s="1325"/>
      <c r="BR72" s="1325"/>
      <c r="BS72" s="1325"/>
      <c r="BT72" s="1325"/>
      <c r="BU72" s="1325"/>
      <c r="BV72" s="1325"/>
      <c r="BW72" s="1325"/>
      <c r="BX72" s="1325" t="s">
        <v>568</v>
      </c>
      <c r="BY72" s="1325"/>
      <c r="BZ72" s="1325"/>
      <c r="CA72" s="1325"/>
      <c r="CB72" s="1325"/>
      <c r="CC72" s="1325"/>
      <c r="CD72" s="1325"/>
      <c r="CE72" s="1325"/>
      <c r="CF72" s="1325" t="s">
        <v>569</v>
      </c>
      <c r="CG72" s="1325"/>
      <c r="CH72" s="1325"/>
      <c r="CI72" s="1325"/>
      <c r="CJ72" s="1325"/>
      <c r="CK72" s="1325"/>
      <c r="CL72" s="1325"/>
      <c r="CM72" s="1325"/>
      <c r="CN72" s="1325" t="s">
        <v>570</v>
      </c>
      <c r="CO72" s="1325"/>
      <c r="CP72" s="1325"/>
      <c r="CQ72" s="1325"/>
      <c r="CR72" s="1325"/>
      <c r="CS72" s="1325"/>
      <c r="CT72" s="1325"/>
      <c r="CU72" s="1325"/>
      <c r="CV72" s="1325" t="s">
        <v>571</v>
      </c>
      <c r="CW72" s="1325"/>
      <c r="CX72" s="1325"/>
      <c r="CY72" s="1325"/>
      <c r="CZ72" s="1325"/>
      <c r="DA72" s="1325"/>
      <c r="DB72" s="1325"/>
      <c r="DC72" s="1325"/>
    </row>
    <row r="73" spans="2:107" ht="13.5" x14ac:dyDescent="0.15">
      <c r="B73" s="389"/>
      <c r="G73" s="1331"/>
      <c r="H73" s="1331"/>
      <c r="I73" s="1331"/>
      <c r="J73" s="1331"/>
      <c r="K73" s="1332"/>
      <c r="L73" s="1332"/>
      <c r="M73" s="1332"/>
      <c r="N73" s="1332"/>
      <c r="AM73" s="396"/>
      <c r="AN73" s="1327" t="s">
        <v>610</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31"/>
      <c r="H74" s="1331"/>
      <c r="I74" s="1331"/>
      <c r="J74" s="1331"/>
      <c r="K74" s="1332"/>
      <c r="L74" s="1332"/>
      <c r="M74" s="1332"/>
      <c r="N74" s="1332"/>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31"/>
      <c r="H75" s="1331"/>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11">
        <v>0.4</v>
      </c>
      <c r="BQ75" s="1311"/>
      <c r="BR75" s="1311"/>
      <c r="BS75" s="1311"/>
      <c r="BT75" s="1311"/>
      <c r="BU75" s="1311"/>
      <c r="BV75" s="1311"/>
      <c r="BW75" s="1311"/>
      <c r="BX75" s="1311">
        <v>-0.3</v>
      </c>
      <c r="BY75" s="1311"/>
      <c r="BZ75" s="1311"/>
      <c r="CA75" s="1311"/>
      <c r="CB75" s="1311"/>
      <c r="CC75" s="1311"/>
      <c r="CD75" s="1311"/>
      <c r="CE75" s="1311"/>
      <c r="CF75" s="1311">
        <v>-0.1</v>
      </c>
      <c r="CG75" s="1311"/>
      <c r="CH75" s="1311"/>
      <c r="CI75" s="1311"/>
      <c r="CJ75" s="1311"/>
      <c r="CK75" s="1311"/>
      <c r="CL75" s="1311"/>
      <c r="CM75" s="1311"/>
      <c r="CN75" s="1311">
        <v>0</v>
      </c>
      <c r="CO75" s="1311"/>
      <c r="CP75" s="1311"/>
      <c r="CQ75" s="1311"/>
      <c r="CR75" s="1311"/>
      <c r="CS75" s="1311"/>
      <c r="CT75" s="1311"/>
      <c r="CU75" s="1311"/>
      <c r="CV75" s="1311">
        <v>-0.1</v>
      </c>
      <c r="CW75" s="1311"/>
      <c r="CX75" s="1311"/>
      <c r="CY75" s="1311"/>
      <c r="CZ75" s="1311"/>
      <c r="DA75" s="1311"/>
      <c r="DB75" s="1311"/>
      <c r="DC75" s="1311"/>
    </row>
    <row r="76" spans="2:107" ht="13.5" x14ac:dyDescent="0.15">
      <c r="B76" s="389"/>
      <c r="G76" s="1331"/>
      <c r="H76" s="1331"/>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2"/>
      <c r="L77" s="1332"/>
      <c r="M77" s="1332"/>
      <c r="N77" s="1332"/>
      <c r="AN77" s="1325" t="s">
        <v>609</v>
      </c>
      <c r="AO77" s="1325"/>
      <c r="AP77" s="1325"/>
      <c r="AQ77" s="1325"/>
      <c r="AR77" s="1325"/>
      <c r="AS77" s="1325"/>
      <c r="AT77" s="1325"/>
      <c r="AU77" s="1325"/>
      <c r="AV77" s="1325"/>
      <c r="AW77" s="1325"/>
      <c r="AX77" s="1325"/>
      <c r="AY77" s="1325"/>
      <c r="AZ77" s="1325"/>
      <c r="BA77" s="1325"/>
      <c r="BB77" s="1327" t="s">
        <v>608</v>
      </c>
      <c r="BC77" s="1327"/>
      <c r="BD77" s="1327"/>
      <c r="BE77" s="1327"/>
      <c r="BF77" s="1327"/>
      <c r="BG77" s="1327"/>
      <c r="BH77" s="1327"/>
      <c r="BI77" s="1327"/>
      <c r="BJ77" s="1327"/>
      <c r="BK77" s="1327"/>
      <c r="BL77" s="1327"/>
      <c r="BM77" s="1327"/>
      <c r="BN77" s="1327"/>
      <c r="BO77" s="1327"/>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7" t="s">
        <v>607</v>
      </c>
      <c r="BC79" s="1327"/>
      <c r="BD79" s="1327"/>
      <c r="BE79" s="1327"/>
      <c r="BF79" s="1327"/>
      <c r="BG79" s="1327"/>
      <c r="BH79" s="1327"/>
      <c r="BI79" s="1327"/>
      <c r="BJ79" s="1327"/>
      <c r="BK79" s="1327"/>
      <c r="BL79" s="1327"/>
      <c r="BM79" s="1327"/>
      <c r="BN79" s="1327"/>
      <c r="BO79" s="1327"/>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wdH6pv8Jy0krSa5zJB8WnBf0rMuaa2Ey0aRwjxIR04TxxK3LzGPRj5A7/XlDYv9UHkNCxcwj0uU5JviRnCz6Q==" saltValue="dNg25HBLkQuVGH/e/gdWX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Eqlp1ptadu3eA7NCXqCAGhIiuYb5hpZyN9tUNVuXHDx7SRXeDTMVE7Rj4iFVDRoyUz0CQxnPfluJIXf7nktZCA==" saltValue="bRmKPcI24o6TFlj3ds54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7KUJ2JV37Tk8rHRIMs9VNVUwxdmKkXUcZ9ibinbjI4aNwIBBHa2cQsg1cJXSgxHLiwW8Dj1KikdUoFO6fQrwOg==" saltValue="o6P2T5+84nsokm8Aqwn8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43742</v>
      </c>
      <c r="E3" s="162"/>
      <c r="F3" s="163">
        <v>47738</v>
      </c>
      <c r="G3" s="164"/>
      <c r="H3" s="165"/>
    </row>
    <row r="4" spans="1:8" x14ac:dyDescent="0.15">
      <c r="A4" s="166"/>
      <c r="B4" s="167"/>
      <c r="C4" s="168"/>
      <c r="D4" s="169">
        <v>39428</v>
      </c>
      <c r="E4" s="170"/>
      <c r="F4" s="171">
        <v>24937</v>
      </c>
      <c r="G4" s="172"/>
      <c r="H4" s="173"/>
    </row>
    <row r="5" spans="1:8" x14ac:dyDescent="0.15">
      <c r="A5" s="154" t="s">
        <v>559</v>
      </c>
      <c r="B5" s="159"/>
      <c r="C5" s="160"/>
      <c r="D5" s="161">
        <v>57347</v>
      </c>
      <c r="E5" s="162"/>
      <c r="F5" s="163">
        <v>52191</v>
      </c>
      <c r="G5" s="164"/>
      <c r="H5" s="165"/>
    </row>
    <row r="6" spans="1:8" x14ac:dyDescent="0.15">
      <c r="A6" s="166"/>
      <c r="B6" s="167"/>
      <c r="C6" s="168"/>
      <c r="D6" s="169">
        <v>37569</v>
      </c>
      <c r="E6" s="170"/>
      <c r="F6" s="171">
        <v>24843</v>
      </c>
      <c r="G6" s="172"/>
      <c r="H6" s="173"/>
    </row>
    <row r="7" spans="1:8" x14ac:dyDescent="0.15">
      <c r="A7" s="154" t="s">
        <v>560</v>
      </c>
      <c r="B7" s="159"/>
      <c r="C7" s="160"/>
      <c r="D7" s="161">
        <v>51724</v>
      </c>
      <c r="E7" s="162"/>
      <c r="F7" s="163">
        <v>47387</v>
      </c>
      <c r="G7" s="164"/>
      <c r="H7" s="165"/>
    </row>
    <row r="8" spans="1:8" x14ac:dyDescent="0.15">
      <c r="A8" s="166"/>
      <c r="B8" s="167"/>
      <c r="C8" s="168"/>
      <c r="D8" s="169">
        <v>35097</v>
      </c>
      <c r="E8" s="170"/>
      <c r="F8" s="171">
        <v>24928</v>
      </c>
      <c r="G8" s="172"/>
      <c r="H8" s="173"/>
    </row>
    <row r="9" spans="1:8" x14ac:dyDescent="0.15">
      <c r="A9" s="154" t="s">
        <v>561</v>
      </c>
      <c r="B9" s="159"/>
      <c r="C9" s="160"/>
      <c r="D9" s="161">
        <v>41564</v>
      </c>
      <c r="E9" s="162"/>
      <c r="F9" s="163">
        <v>51264</v>
      </c>
      <c r="G9" s="164"/>
      <c r="H9" s="165"/>
    </row>
    <row r="10" spans="1:8" x14ac:dyDescent="0.15">
      <c r="A10" s="166"/>
      <c r="B10" s="167"/>
      <c r="C10" s="168"/>
      <c r="D10" s="169">
        <v>33007</v>
      </c>
      <c r="E10" s="170"/>
      <c r="F10" s="171">
        <v>26040</v>
      </c>
      <c r="G10" s="172"/>
      <c r="H10" s="173"/>
    </row>
    <row r="11" spans="1:8" x14ac:dyDescent="0.15">
      <c r="A11" s="154" t="s">
        <v>562</v>
      </c>
      <c r="B11" s="159"/>
      <c r="C11" s="160"/>
      <c r="D11" s="161">
        <v>80191</v>
      </c>
      <c r="E11" s="162"/>
      <c r="F11" s="163">
        <v>52068</v>
      </c>
      <c r="G11" s="164"/>
      <c r="H11" s="165"/>
    </row>
    <row r="12" spans="1:8" x14ac:dyDescent="0.15">
      <c r="A12" s="166"/>
      <c r="B12" s="167"/>
      <c r="C12" s="174"/>
      <c r="D12" s="169">
        <v>68083</v>
      </c>
      <c r="E12" s="170"/>
      <c r="F12" s="171">
        <v>26936</v>
      </c>
      <c r="G12" s="172"/>
      <c r="H12" s="173"/>
    </row>
    <row r="13" spans="1:8" x14ac:dyDescent="0.15">
      <c r="A13" s="154"/>
      <c r="B13" s="159"/>
      <c r="C13" s="175"/>
      <c r="D13" s="176">
        <v>54914</v>
      </c>
      <c r="E13" s="177"/>
      <c r="F13" s="178">
        <v>50130</v>
      </c>
      <c r="G13" s="179"/>
      <c r="H13" s="165"/>
    </row>
    <row r="14" spans="1:8" x14ac:dyDescent="0.15">
      <c r="A14" s="166"/>
      <c r="B14" s="167"/>
      <c r="C14" s="168"/>
      <c r="D14" s="169">
        <v>42637</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10.07</v>
      </c>
      <c r="C19" s="180">
        <f>ROUND(VALUE(SUBSTITUTE(実質収支比率等に係る経年分析!G$48,"▲","-")),2)</f>
        <v>10.32</v>
      </c>
      <c r="D19" s="180">
        <f>ROUND(VALUE(SUBSTITUTE(実質収支比率等に係る経年分析!H$48,"▲","-")),2)</f>
        <v>7.96</v>
      </c>
      <c r="E19" s="180">
        <f>ROUND(VALUE(SUBSTITUTE(実質収支比率等に係る経年分析!I$48,"▲","-")),2)</f>
        <v>8.9499999999999993</v>
      </c>
      <c r="F19" s="180">
        <f>ROUND(VALUE(SUBSTITUTE(実質収支比率等に係る経年分析!J$48,"▲","-")),2)</f>
        <v>9.8699999999999992</v>
      </c>
    </row>
    <row r="20" spans="1:11" x14ac:dyDescent="0.15">
      <c r="A20" s="180" t="s">
        <v>54</v>
      </c>
      <c r="B20" s="180">
        <f>ROUND(VALUE(SUBSTITUTE(実質収支比率等に係る経年分析!F$47,"▲","-")),2)</f>
        <v>60.79</v>
      </c>
      <c r="C20" s="180">
        <f>ROUND(VALUE(SUBSTITUTE(実質収支比率等に係る経年分析!G$47,"▲","-")),2)</f>
        <v>63.63</v>
      </c>
      <c r="D20" s="180">
        <f>ROUND(VALUE(SUBSTITUTE(実質収支比率等に係る経年分析!H$47,"▲","-")),2)</f>
        <v>42.13</v>
      </c>
      <c r="E20" s="180">
        <f>ROUND(VALUE(SUBSTITUTE(実質収支比率等に係る経年分析!I$47,"▲","-")),2)</f>
        <v>42.05</v>
      </c>
      <c r="F20" s="180">
        <f>ROUND(VALUE(SUBSTITUTE(実質収支比率等に係る経年分析!J$47,"▲","-")),2)</f>
        <v>40.28</v>
      </c>
    </row>
    <row r="21" spans="1:11" x14ac:dyDescent="0.15">
      <c r="A21" s="180" t="s">
        <v>55</v>
      </c>
      <c r="B21" s="180">
        <f>IF(ISNUMBER(VALUE(SUBSTITUTE(実質収支比率等に係る経年分析!F$49,"▲","-"))),ROUND(VALUE(SUBSTITUTE(実質収支比率等に係る経年分析!F$49,"▲","-")),2),NA())</f>
        <v>-20.37</v>
      </c>
      <c r="C21" s="180">
        <f>IF(ISNUMBER(VALUE(SUBSTITUTE(実質収支比率等に係る経年分析!G$49,"▲","-"))),ROUND(VALUE(SUBSTITUTE(実質収支比率等に係る経年分析!G$49,"▲","-")),2),NA())</f>
        <v>-5.88</v>
      </c>
      <c r="D21" s="180">
        <f>IF(ISNUMBER(VALUE(SUBSTITUTE(実質収支比率等に係る経年分析!H$49,"▲","-"))),ROUND(VALUE(SUBSTITUTE(実質収支比率等に係る経年分析!H$49,"▲","-")),2),NA())</f>
        <v>-31.58</v>
      </c>
      <c r="E21" s="180">
        <f>IF(ISNUMBER(VALUE(SUBSTITUTE(実質収支比率等に係る経年分析!I$49,"▲","-"))),ROUND(VALUE(SUBSTITUTE(実質収支比率等に係る経年分析!I$49,"▲","-")),2),NA())</f>
        <v>-6.33</v>
      </c>
      <c r="F21" s="180">
        <f>IF(ISNUMBER(VALUE(SUBSTITUTE(実質収支比率等に係る経年分析!J$49,"▲","-"))),ROUND(VALUE(SUBSTITUTE(実質収支比率等に係る経年分析!J$49,"▲","-")),2),NA())</f>
        <v>-7.13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後期高齢者医療事業へ振替</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国民健康保険事業・事業勘定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1.52</v>
      </c>
    </row>
    <row r="34" spans="1:16" x14ac:dyDescent="0.15">
      <c r="A34" s="181" t="str">
        <f>IF(連結実質赤字比率に係る赤字・黒字の構成分析!C$36="",NA(),連結実質赤字比率に係る赤字・黒字の構成分析!C$36)</f>
        <v>介護保険事業・事業勘定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17.329999999999998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15.09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1287</v>
      </c>
      <c r="E42" s="182"/>
      <c r="F42" s="182"/>
      <c r="G42" s="182">
        <f>'実質公債費比率（分子）の構造'!L$52</f>
        <v>1308</v>
      </c>
      <c r="H42" s="182"/>
      <c r="I42" s="182"/>
      <c r="J42" s="182">
        <f>'実質公債費比率（分子）の構造'!M$52</f>
        <v>1180</v>
      </c>
      <c r="K42" s="182"/>
      <c r="L42" s="182"/>
      <c r="M42" s="182">
        <f>'実質公債費比率（分子）の構造'!N$52</f>
        <v>1198</v>
      </c>
      <c r="N42" s="182"/>
      <c r="O42" s="182"/>
      <c r="P42" s="182">
        <f>'実質公債費比率（分子）の構造'!O$52</f>
        <v>1184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443</v>
      </c>
      <c r="C46" s="182"/>
      <c r="D46" s="182"/>
      <c r="E46" s="182">
        <f>'実質公債費比率（分子）の構造'!L$48</f>
        <v>465</v>
      </c>
      <c r="F46" s="182"/>
      <c r="G46" s="182"/>
      <c r="H46" s="182">
        <f>'実質公債費比率（分子）の構造'!M$48</f>
        <v>320</v>
      </c>
      <c r="I46" s="182"/>
      <c r="J46" s="182"/>
      <c r="K46" s="182">
        <f>'実質公債費比率（分子）の構造'!N$48</f>
        <v>307</v>
      </c>
      <c r="L46" s="182"/>
      <c r="M46" s="182"/>
      <c r="N46" s="182">
        <f>'実質公債費比率（分子）の構造'!O$48</f>
        <v>276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798</v>
      </c>
      <c r="C49" s="182"/>
      <c r="D49" s="182"/>
      <c r="E49" s="182">
        <f>'実質公債費比率（分子）の構造'!L$45</f>
        <v>841</v>
      </c>
      <c r="F49" s="182"/>
      <c r="G49" s="182"/>
      <c r="H49" s="182">
        <f>'実質公債費比率（分子）の構造'!M$45</f>
        <v>874</v>
      </c>
      <c r="I49" s="182"/>
      <c r="J49" s="182"/>
      <c r="K49" s="182">
        <f>'実質公債費比率（分子）の構造'!N$45</f>
        <v>865</v>
      </c>
      <c r="L49" s="182"/>
      <c r="M49" s="182"/>
      <c r="N49" s="182">
        <f>'実質公債費比率（分子）の構造'!O$45</f>
        <v>891</v>
      </c>
      <c r="O49" s="182"/>
      <c r="P49" s="182"/>
    </row>
    <row r="50" spans="1:16" x14ac:dyDescent="0.15">
      <c r="A50" s="182" t="s">
        <v>70</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-2</v>
      </c>
      <c r="G50" s="182" t="e">
        <f>NA()</f>
        <v>#N/A</v>
      </c>
      <c r="H50" s="182" t="e">
        <f>NA()</f>
        <v>#N/A</v>
      </c>
      <c r="I50" s="182">
        <f>IF(ISNUMBER('実質公債費比率（分子）の構造'!M$53),'実質公債費比率（分子）の構造'!M$53,NA())</f>
        <v>14</v>
      </c>
      <c r="J50" s="182" t="e">
        <f>NA()</f>
        <v>#N/A</v>
      </c>
      <c r="K50" s="182" t="e">
        <f>NA()</f>
        <v>#N/A</v>
      </c>
      <c r="L50" s="182">
        <f>IF(ISNUMBER('実質公債費比率（分子）の構造'!N$53),'実質公債費比率（分子）の構造'!N$53,NA())</f>
        <v>-26</v>
      </c>
      <c r="M50" s="182" t="e">
        <f>NA()</f>
        <v>#N/A</v>
      </c>
      <c r="N50" s="182" t="e">
        <f>NA()</f>
        <v>#N/A</v>
      </c>
      <c r="O50" s="182">
        <f>IF(ISNUMBER('実質公債費比率（分子）の構造'!O$53),'実質公債費比率（分子）の構造'!O$53,NA())</f>
        <v>-17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9926</v>
      </c>
      <c r="E56" s="181"/>
      <c r="F56" s="181"/>
      <c r="G56" s="181">
        <f>'将来負担比率（分子）の構造'!J$52</f>
        <v>9852</v>
      </c>
      <c r="H56" s="181"/>
      <c r="I56" s="181"/>
      <c r="J56" s="181">
        <f>'将来負担比率（分子）の構造'!K$52</f>
        <v>9813</v>
      </c>
      <c r="K56" s="181"/>
      <c r="L56" s="181"/>
      <c r="M56" s="181">
        <f>'将来負担比率（分子）の構造'!L$52</f>
        <v>9524</v>
      </c>
      <c r="N56" s="181"/>
      <c r="O56" s="181"/>
      <c r="P56" s="181">
        <f>'将来負担比率（分子）の構造'!M$52</f>
        <v>9625</v>
      </c>
    </row>
    <row r="57" spans="1:16" x14ac:dyDescent="0.15">
      <c r="A57" s="181" t="s">
        <v>42</v>
      </c>
      <c r="B57" s="181"/>
      <c r="C57" s="181"/>
      <c r="D57" s="181">
        <f>'将来負担比率（分子）の構造'!I$51</f>
        <v>3482</v>
      </c>
      <c r="E57" s="181"/>
      <c r="F57" s="181"/>
      <c r="G57" s="181">
        <f>'将来負担比率（分子）の構造'!J$51</f>
        <v>3273</v>
      </c>
      <c r="H57" s="181"/>
      <c r="I57" s="181"/>
      <c r="J57" s="181">
        <f>'将来負担比率（分子）の構造'!K$51</f>
        <v>2753</v>
      </c>
      <c r="K57" s="181"/>
      <c r="L57" s="181"/>
      <c r="M57" s="181">
        <f>'将来負担比率（分子）の構造'!L$51</f>
        <v>2396</v>
      </c>
      <c r="N57" s="181"/>
      <c r="O57" s="181"/>
      <c r="P57" s="181">
        <f>'将来負担比率（分子）の構造'!M$51</f>
        <v>1988</v>
      </c>
    </row>
    <row r="58" spans="1:16" x14ac:dyDescent="0.15">
      <c r="A58" s="181" t="s">
        <v>41</v>
      </c>
      <c r="B58" s="181"/>
      <c r="C58" s="181"/>
      <c r="D58" s="181">
        <f>'将来負担比率（分子）の構造'!I$50</f>
        <v>7306</v>
      </c>
      <c r="E58" s="181"/>
      <c r="F58" s="181"/>
      <c r="G58" s="181">
        <f>'将来負担比率（分子）の構造'!J$50</f>
        <v>7879</v>
      </c>
      <c r="H58" s="181"/>
      <c r="I58" s="181"/>
      <c r="J58" s="181">
        <f>'将来負担比率（分子）の構造'!K$50</f>
        <v>8812</v>
      </c>
      <c r="K58" s="181"/>
      <c r="L58" s="181"/>
      <c r="M58" s="181">
        <f>'将来負担比率（分子）の構造'!L$50</f>
        <v>8099</v>
      </c>
      <c r="N58" s="181"/>
      <c r="O58" s="181"/>
      <c r="P58" s="181">
        <f>'将来負担比率（分子）の構造'!M$50</f>
        <v>7454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841</v>
      </c>
      <c r="C62" s="181"/>
      <c r="D62" s="181"/>
      <c r="E62" s="181">
        <f>'将来負担比率（分子）の構造'!J$45</f>
        <v>946</v>
      </c>
      <c r="F62" s="181"/>
      <c r="G62" s="181"/>
      <c r="H62" s="181">
        <f>'将来負担比率（分子）の構造'!K$45</f>
        <v>842</v>
      </c>
      <c r="I62" s="181"/>
      <c r="J62" s="181"/>
      <c r="K62" s="181">
        <f>'将来負担比率（分子）の構造'!L$45</f>
        <v>812</v>
      </c>
      <c r="L62" s="181"/>
      <c r="M62" s="181"/>
      <c r="N62" s="181">
        <f>'将来負担比率（分子）の構造'!M$45</f>
        <v>736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4626</v>
      </c>
      <c r="C64" s="181"/>
      <c r="D64" s="181"/>
      <c r="E64" s="181">
        <f>'将来負担比率（分子）の構造'!J$43</f>
        <v>4329</v>
      </c>
      <c r="F64" s="181"/>
      <c r="G64" s="181"/>
      <c r="H64" s="181">
        <f>'将来負担比率（分子）の構造'!K$43</f>
        <v>3693</v>
      </c>
      <c r="I64" s="181"/>
      <c r="J64" s="181"/>
      <c r="K64" s="181">
        <f>'将来負担比率（分子）の構造'!L$43</f>
        <v>3154</v>
      </c>
      <c r="L64" s="181"/>
      <c r="M64" s="181"/>
      <c r="N64" s="181">
        <f>'将来負担比率（分子）の構造'!M$43</f>
        <v>2478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8229</v>
      </c>
      <c r="C66" s="181"/>
      <c r="D66" s="181"/>
      <c r="E66" s="181">
        <f>'将来負担比率（分子）の構造'!J$41</f>
        <v>8565</v>
      </c>
      <c r="F66" s="181"/>
      <c r="G66" s="181"/>
      <c r="H66" s="181">
        <f>'将来負担比率（分子）の構造'!K$41</f>
        <v>9146</v>
      </c>
      <c r="I66" s="181"/>
      <c r="J66" s="181"/>
      <c r="K66" s="181">
        <f>'将来負担比率（分子）の構造'!L$41</f>
        <v>9267</v>
      </c>
      <c r="L66" s="181"/>
      <c r="M66" s="181"/>
      <c r="N66" s="181">
        <f>'将来負担比率（分子）の構造'!M$41</f>
        <v>10430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2864</v>
      </c>
      <c r="C72" s="185">
        <f>基金残高に係る経年分析!G55</f>
        <v>2864</v>
      </c>
      <c r="D72" s="185">
        <f>基金残高に係る経年分析!H55</f>
        <v>2865</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4262</v>
      </c>
      <c r="C74" s="185">
        <f>基金残高に係る経年分析!G57</f>
        <v>3464</v>
      </c>
      <c r="D74" s="185">
        <f>基金残高に係る経年分析!H57</f>
        <v>2750</v>
      </c>
    </row>
  </sheetData>
  <sheetProtection algorithmName="SHA-512" hashValue="w7JMlYaTZ1bTSas9++yCMUN1LJ0/wJcD10aDNqrmAgCqoPqapOYOS0Y6l2Fx7T5Y3t/HrU6kIKTbBB9U4X8h7Q==" saltValue="vekIdhhcs2egEs68lPo1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225</v>
      </c>
      <c r="C5" s="749"/>
      <c r="D5" s="749"/>
      <c r="E5" s="749"/>
      <c r="F5" s="749"/>
      <c r="G5" s="749"/>
      <c r="H5" s="749"/>
      <c r="I5" s="749"/>
      <c r="J5" s="749"/>
      <c r="K5" s="749"/>
      <c r="L5" s="749"/>
      <c r="M5" s="749"/>
      <c r="N5" s="749"/>
      <c r="O5" s="749"/>
      <c r="P5" s="749"/>
      <c r="Q5" s="750"/>
      <c r="R5" s="735">
        <v>5561925</v>
      </c>
      <c r="S5" s="736"/>
      <c r="T5" s="736"/>
      <c r="U5" s="736"/>
      <c r="V5" s="736"/>
      <c r="W5" s="736"/>
      <c r="X5" s="736"/>
      <c r="Y5" s="779"/>
      <c r="Z5" s="797">
        <v>31.1</v>
      </c>
      <c r="AA5" s="797"/>
      <c r="AB5" s="797"/>
      <c r="AC5" s="797"/>
      <c r="AD5" s="798">
        <v>5080202</v>
      </c>
      <c r="AE5" s="798"/>
      <c r="AF5" s="798"/>
      <c r="AG5" s="798"/>
      <c r="AH5" s="798"/>
      <c r="AI5" s="798"/>
      <c r="AJ5" s="798"/>
      <c r="AK5" s="798"/>
      <c r="AL5" s="780">
        <v>75</v>
      </c>
      <c r="AM5" s="753"/>
      <c r="AN5" s="753"/>
      <c r="AO5" s="781"/>
      <c r="AP5" s="748" t="s">
        <v>226</v>
      </c>
      <c r="AQ5" s="749"/>
      <c r="AR5" s="749"/>
      <c r="AS5" s="749"/>
      <c r="AT5" s="749"/>
      <c r="AU5" s="749"/>
      <c r="AV5" s="749"/>
      <c r="AW5" s="749"/>
      <c r="AX5" s="749"/>
      <c r="AY5" s="749"/>
      <c r="AZ5" s="749"/>
      <c r="BA5" s="749"/>
      <c r="BB5" s="749"/>
      <c r="BC5" s="749"/>
      <c r="BD5" s="749"/>
      <c r="BE5" s="749"/>
      <c r="BF5" s="750"/>
      <c r="BG5" s="680">
        <v>5080202</v>
      </c>
      <c r="BH5" s="681"/>
      <c r="BI5" s="681"/>
      <c r="BJ5" s="681"/>
      <c r="BK5" s="681"/>
      <c r="BL5" s="681"/>
      <c r="BM5" s="681"/>
      <c r="BN5" s="682"/>
      <c r="BO5" s="713">
        <v>91.3</v>
      </c>
      <c r="BP5" s="713"/>
      <c r="BQ5" s="713"/>
      <c r="BR5" s="713"/>
      <c r="BS5" s="714">
        <v>45</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101572</v>
      </c>
      <c r="S6" s="681"/>
      <c r="T6" s="681"/>
      <c r="U6" s="681"/>
      <c r="V6" s="681"/>
      <c r="W6" s="681"/>
      <c r="X6" s="681"/>
      <c r="Y6" s="682"/>
      <c r="Z6" s="713">
        <v>0.6</v>
      </c>
      <c r="AA6" s="713"/>
      <c r="AB6" s="713"/>
      <c r="AC6" s="713"/>
      <c r="AD6" s="714">
        <v>101572</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5080202</v>
      </c>
      <c r="BH6" s="681"/>
      <c r="BI6" s="681"/>
      <c r="BJ6" s="681"/>
      <c r="BK6" s="681"/>
      <c r="BL6" s="681"/>
      <c r="BM6" s="681"/>
      <c r="BN6" s="682"/>
      <c r="BO6" s="713">
        <v>91.3</v>
      </c>
      <c r="BP6" s="713"/>
      <c r="BQ6" s="713"/>
      <c r="BR6" s="713"/>
      <c r="BS6" s="714">
        <v>45</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123907</v>
      </c>
      <c r="CS6" s="681"/>
      <c r="CT6" s="681"/>
      <c r="CU6" s="681"/>
      <c r="CV6" s="681"/>
      <c r="CW6" s="681"/>
      <c r="CX6" s="681"/>
      <c r="CY6" s="682"/>
      <c r="CZ6" s="780">
        <v>0.8</v>
      </c>
      <c r="DA6" s="753"/>
      <c r="DB6" s="753"/>
      <c r="DC6" s="783"/>
      <c r="DD6" s="686" t="s">
        <v>233</v>
      </c>
      <c r="DE6" s="681"/>
      <c r="DF6" s="681"/>
      <c r="DG6" s="681"/>
      <c r="DH6" s="681"/>
      <c r="DI6" s="681"/>
      <c r="DJ6" s="681"/>
      <c r="DK6" s="681"/>
      <c r="DL6" s="681"/>
      <c r="DM6" s="681"/>
      <c r="DN6" s="681"/>
      <c r="DO6" s="681"/>
      <c r="DP6" s="682"/>
      <c r="DQ6" s="686">
        <v>123907</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4942</v>
      </c>
      <c r="S7" s="681"/>
      <c r="T7" s="681"/>
      <c r="U7" s="681"/>
      <c r="V7" s="681"/>
      <c r="W7" s="681"/>
      <c r="X7" s="681"/>
      <c r="Y7" s="682"/>
      <c r="Z7" s="713">
        <v>0</v>
      </c>
      <c r="AA7" s="713"/>
      <c r="AB7" s="713"/>
      <c r="AC7" s="713"/>
      <c r="AD7" s="714">
        <v>4942</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2043638</v>
      </c>
      <c r="BH7" s="681"/>
      <c r="BI7" s="681"/>
      <c r="BJ7" s="681"/>
      <c r="BK7" s="681"/>
      <c r="BL7" s="681"/>
      <c r="BM7" s="681"/>
      <c r="BN7" s="682"/>
      <c r="BO7" s="713">
        <v>36.700000000000003</v>
      </c>
      <c r="BP7" s="713"/>
      <c r="BQ7" s="713"/>
      <c r="BR7" s="713"/>
      <c r="BS7" s="714">
        <v>45</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4666628</v>
      </c>
      <c r="CS7" s="681"/>
      <c r="CT7" s="681"/>
      <c r="CU7" s="681"/>
      <c r="CV7" s="681"/>
      <c r="CW7" s="681"/>
      <c r="CX7" s="681"/>
      <c r="CY7" s="682"/>
      <c r="CZ7" s="713">
        <v>28.3</v>
      </c>
      <c r="DA7" s="713"/>
      <c r="DB7" s="713"/>
      <c r="DC7" s="713"/>
      <c r="DD7" s="686">
        <v>62585</v>
      </c>
      <c r="DE7" s="681"/>
      <c r="DF7" s="681"/>
      <c r="DG7" s="681"/>
      <c r="DH7" s="681"/>
      <c r="DI7" s="681"/>
      <c r="DJ7" s="681"/>
      <c r="DK7" s="681"/>
      <c r="DL7" s="681"/>
      <c r="DM7" s="681"/>
      <c r="DN7" s="681"/>
      <c r="DO7" s="681"/>
      <c r="DP7" s="682"/>
      <c r="DQ7" s="686">
        <v>1015046</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27727</v>
      </c>
      <c r="S8" s="681"/>
      <c r="T8" s="681"/>
      <c r="U8" s="681"/>
      <c r="V8" s="681"/>
      <c r="W8" s="681"/>
      <c r="X8" s="681"/>
      <c r="Y8" s="682"/>
      <c r="Z8" s="713">
        <v>0.2</v>
      </c>
      <c r="AA8" s="713"/>
      <c r="AB8" s="713"/>
      <c r="AC8" s="713"/>
      <c r="AD8" s="714">
        <v>27727</v>
      </c>
      <c r="AE8" s="714"/>
      <c r="AF8" s="714"/>
      <c r="AG8" s="714"/>
      <c r="AH8" s="714"/>
      <c r="AI8" s="714"/>
      <c r="AJ8" s="714"/>
      <c r="AK8" s="714"/>
      <c r="AL8" s="683">
        <v>0.4</v>
      </c>
      <c r="AM8" s="684"/>
      <c r="AN8" s="684"/>
      <c r="AO8" s="715"/>
      <c r="AP8" s="677" t="s">
        <v>238</v>
      </c>
      <c r="AQ8" s="678"/>
      <c r="AR8" s="678"/>
      <c r="AS8" s="678"/>
      <c r="AT8" s="678"/>
      <c r="AU8" s="678"/>
      <c r="AV8" s="678"/>
      <c r="AW8" s="678"/>
      <c r="AX8" s="678"/>
      <c r="AY8" s="678"/>
      <c r="AZ8" s="678"/>
      <c r="BA8" s="678"/>
      <c r="BB8" s="678"/>
      <c r="BC8" s="678"/>
      <c r="BD8" s="678"/>
      <c r="BE8" s="678"/>
      <c r="BF8" s="679"/>
      <c r="BG8" s="680">
        <v>58322</v>
      </c>
      <c r="BH8" s="681"/>
      <c r="BI8" s="681"/>
      <c r="BJ8" s="681"/>
      <c r="BK8" s="681"/>
      <c r="BL8" s="681"/>
      <c r="BM8" s="681"/>
      <c r="BN8" s="682"/>
      <c r="BO8" s="713">
        <v>1</v>
      </c>
      <c r="BP8" s="713"/>
      <c r="BQ8" s="713"/>
      <c r="BR8" s="713"/>
      <c r="BS8" s="686" t="s">
        <v>233</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4164673</v>
      </c>
      <c r="CS8" s="681"/>
      <c r="CT8" s="681"/>
      <c r="CU8" s="681"/>
      <c r="CV8" s="681"/>
      <c r="CW8" s="681"/>
      <c r="CX8" s="681"/>
      <c r="CY8" s="682"/>
      <c r="CZ8" s="713">
        <v>25.3</v>
      </c>
      <c r="DA8" s="713"/>
      <c r="DB8" s="713"/>
      <c r="DC8" s="713"/>
      <c r="DD8" s="686">
        <v>106771</v>
      </c>
      <c r="DE8" s="681"/>
      <c r="DF8" s="681"/>
      <c r="DG8" s="681"/>
      <c r="DH8" s="681"/>
      <c r="DI8" s="681"/>
      <c r="DJ8" s="681"/>
      <c r="DK8" s="681"/>
      <c r="DL8" s="681"/>
      <c r="DM8" s="681"/>
      <c r="DN8" s="681"/>
      <c r="DO8" s="681"/>
      <c r="DP8" s="682"/>
      <c r="DQ8" s="686">
        <v>2004010</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32137</v>
      </c>
      <c r="S9" s="681"/>
      <c r="T9" s="681"/>
      <c r="U9" s="681"/>
      <c r="V9" s="681"/>
      <c r="W9" s="681"/>
      <c r="X9" s="681"/>
      <c r="Y9" s="682"/>
      <c r="Z9" s="713">
        <v>0.2</v>
      </c>
      <c r="AA9" s="713"/>
      <c r="AB9" s="713"/>
      <c r="AC9" s="713"/>
      <c r="AD9" s="714">
        <v>32137</v>
      </c>
      <c r="AE9" s="714"/>
      <c r="AF9" s="714"/>
      <c r="AG9" s="714"/>
      <c r="AH9" s="714"/>
      <c r="AI9" s="714"/>
      <c r="AJ9" s="714"/>
      <c r="AK9" s="714"/>
      <c r="AL9" s="683">
        <v>0.5</v>
      </c>
      <c r="AM9" s="684"/>
      <c r="AN9" s="684"/>
      <c r="AO9" s="715"/>
      <c r="AP9" s="677" t="s">
        <v>241</v>
      </c>
      <c r="AQ9" s="678"/>
      <c r="AR9" s="678"/>
      <c r="AS9" s="678"/>
      <c r="AT9" s="678"/>
      <c r="AU9" s="678"/>
      <c r="AV9" s="678"/>
      <c r="AW9" s="678"/>
      <c r="AX9" s="678"/>
      <c r="AY9" s="678"/>
      <c r="AZ9" s="678"/>
      <c r="BA9" s="678"/>
      <c r="BB9" s="678"/>
      <c r="BC9" s="678"/>
      <c r="BD9" s="678"/>
      <c r="BE9" s="678"/>
      <c r="BF9" s="679"/>
      <c r="BG9" s="680">
        <v>1636046</v>
      </c>
      <c r="BH9" s="681"/>
      <c r="BI9" s="681"/>
      <c r="BJ9" s="681"/>
      <c r="BK9" s="681"/>
      <c r="BL9" s="681"/>
      <c r="BM9" s="681"/>
      <c r="BN9" s="682"/>
      <c r="BO9" s="713">
        <v>29.4</v>
      </c>
      <c r="BP9" s="713"/>
      <c r="BQ9" s="713"/>
      <c r="BR9" s="713"/>
      <c r="BS9" s="686" t="s">
        <v>242</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1844939</v>
      </c>
      <c r="CS9" s="681"/>
      <c r="CT9" s="681"/>
      <c r="CU9" s="681"/>
      <c r="CV9" s="681"/>
      <c r="CW9" s="681"/>
      <c r="CX9" s="681"/>
      <c r="CY9" s="682"/>
      <c r="CZ9" s="713">
        <v>11.2</v>
      </c>
      <c r="DA9" s="713"/>
      <c r="DB9" s="713"/>
      <c r="DC9" s="713"/>
      <c r="DD9" s="686">
        <v>748177</v>
      </c>
      <c r="DE9" s="681"/>
      <c r="DF9" s="681"/>
      <c r="DG9" s="681"/>
      <c r="DH9" s="681"/>
      <c r="DI9" s="681"/>
      <c r="DJ9" s="681"/>
      <c r="DK9" s="681"/>
      <c r="DL9" s="681"/>
      <c r="DM9" s="681"/>
      <c r="DN9" s="681"/>
      <c r="DO9" s="681"/>
      <c r="DP9" s="682"/>
      <c r="DQ9" s="686">
        <v>976712</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242</v>
      </c>
      <c r="AA10" s="713"/>
      <c r="AB10" s="713"/>
      <c r="AC10" s="713"/>
      <c r="AD10" s="714" t="s">
        <v>233</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89002</v>
      </c>
      <c r="BH10" s="681"/>
      <c r="BI10" s="681"/>
      <c r="BJ10" s="681"/>
      <c r="BK10" s="681"/>
      <c r="BL10" s="681"/>
      <c r="BM10" s="681"/>
      <c r="BN10" s="682"/>
      <c r="BO10" s="713">
        <v>1.6</v>
      </c>
      <c r="BP10" s="713"/>
      <c r="BQ10" s="713"/>
      <c r="BR10" s="713"/>
      <c r="BS10" s="686" t="s">
        <v>242</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68039</v>
      </c>
      <c r="CS10" s="681"/>
      <c r="CT10" s="681"/>
      <c r="CU10" s="681"/>
      <c r="CV10" s="681"/>
      <c r="CW10" s="681"/>
      <c r="CX10" s="681"/>
      <c r="CY10" s="682"/>
      <c r="CZ10" s="713">
        <v>0.4</v>
      </c>
      <c r="DA10" s="713"/>
      <c r="DB10" s="713"/>
      <c r="DC10" s="713"/>
      <c r="DD10" s="686" t="s">
        <v>233</v>
      </c>
      <c r="DE10" s="681"/>
      <c r="DF10" s="681"/>
      <c r="DG10" s="681"/>
      <c r="DH10" s="681"/>
      <c r="DI10" s="681"/>
      <c r="DJ10" s="681"/>
      <c r="DK10" s="681"/>
      <c r="DL10" s="681"/>
      <c r="DM10" s="681"/>
      <c r="DN10" s="681"/>
      <c r="DO10" s="681"/>
      <c r="DP10" s="682"/>
      <c r="DQ10" s="686">
        <v>13039</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667160</v>
      </c>
      <c r="S11" s="681"/>
      <c r="T11" s="681"/>
      <c r="U11" s="681"/>
      <c r="V11" s="681"/>
      <c r="W11" s="681"/>
      <c r="X11" s="681"/>
      <c r="Y11" s="682"/>
      <c r="Z11" s="683">
        <v>3.7</v>
      </c>
      <c r="AA11" s="684"/>
      <c r="AB11" s="684"/>
      <c r="AC11" s="685"/>
      <c r="AD11" s="686">
        <v>667160</v>
      </c>
      <c r="AE11" s="681"/>
      <c r="AF11" s="681"/>
      <c r="AG11" s="681"/>
      <c r="AH11" s="681"/>
      <c r="AI11" s="681"/>
      <c r="AJ11" s="681"/>
      <c r="AK11" s="682"/>
      <c r="AL11" s="683">
        <v>9.9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260268</v>
      </c>
      <c r="BH11" s="681"/>
      <c r="BI11" s="681"/>
      <c r="BJ11" s="681"/>
      <c r="BK11" s="681"/>
      <c r="BL11" s="681"/>
      <c r="BM11" s="681"/>
      <c r="BN11" s="682"/>
      <c r="BO11" s="713">
        <v>4.7</v>
      </c>
      <c r="BP11" s="713"/>
      <c r="BQ11" s="713"/>
      <c r="BR11" s="713"/>
      <c r="BS11" s="686">
        <v>45</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47526</v>
      </c>
      <c r="CS11" s="681"/>
      <c r="CT11" s="681"/>
      <c r="CU11" s="681"/>
      <c r="CV11" s="681"/>
      <c r="CW11" s="681"/>
      <c r="CX11" s="681"/>
      <c r="CY11" s="682"/>
      <c r="CZ11" s="713">
        <v>0.3</v>
      </c>
      <c r="DA11" s="713"/>
      <c r="DB11" s="713"/>
      <c r="DC11" s="713"/>
      <c r="DD11" s="686" t="s">
        <v>233</v>
      </c>
      <c r="DE11" s="681"/>
      <c r="DF11" s="681"/>
      <c r="DG11" s="681"/>
      <c r="DH11" s="681"/>
      <c r="DI11" s="681"/>
      <c r="DJ11" s="681"/>
      <c r="DK11" s="681"/>
      <c r="DL11" s="681"/>
      <c r="DM11" s="681"/>
      <c r="DN11" s="681"/>
      <c r="DO11" s="681"/>
      <c r="DP11" s="682"/>
      <c r="DQ11" s="686">
        <v>34358</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242</v>
      </c>
      <c r="AA12" s="713"/>
      <c r="AB12" s="713"/>
      <c r="AC12" s="713"/>
      <c r="AD12" s="714" t="s">
        <v>233</v>
      </c>
      <c r="AE12" s="714"/>
      <c r="AF12" s="714"/>
      <c r="AG12" s="714"/>
      <c r="AH12" s="714"/>
      <c r="AI12" s="714"/>
      <c r="AJ12" s="714"/>
      <c r="AK12" s="714"/>
      <c r="AL12" s="683" t="s">
        <v>242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2789201</v>
      </c>
      <c r="BH12" s="681"/>
      <c r="BI12" s="681"/>
      <c r="BJ12" s="681"/>
      <c r="BK12" s="681"/>
      <c r="BL12" s="681"/>
      <c r="BM12" s="681"/>
      <c r="BN12" s="682"/>
      <c r="BO12" s="713">
        <v>50.1</v>
      </c>
      <c r="BP12" s="713"/>
      <c r="BQ12" s="713"/>
      <c r="BR12" s="713"/>
      <c r="BS12" s="686" t="s">
        <v>242</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141987</v>
      </c>
      <c r="CS12" s="681"/>
      <c r="CT12" s="681"/>
      <c r="CU12" s="681"/>
      <c r="CV12" s="681"/>
      <c r="CW12" s="681"/>
      <c r="CX12" s="681"/>
      <c r="CY12" s="682"/>
      <c r="CZ12" s="713">
        <v>0.9</v>
      </c>
      <c r="DA12" s="713"/>
      <c r="DB12" s="713"/>
      <c r="DC12" s="713"/>
      <c r="DD12" s="686" t="s">
        <v>242</v>
      </c>
      <c r="DE12" s="681"/>
      <c r="DF12" s="681"/>
      <c r="DG12" s="681"/>
      <c r="DH12" s="681"/>
      <c r="DI12" s="681"/>
      <c r="DJ12" s="681"/>
      <c r="DK12" s="681"/>
      <c r="DL12" s="681"/>
      <c r="DM12" s="681"/>
      <c r="DN12" s="681"/>
      <c r="DO12" s="681"/>
      <c r="DP12" s="682"/>
      <c r="DQ12" s="686">
        <v>123235</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242</v>
      </c>
      <c r="AA13" s="713"/>
      <c r="AB13" s="713"/>
      <c r="AC13" s="713"/>
      <c r="AD13" s="714" t="s">
        <v>233</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2759595</v>
      </c>
      <c r="BH13" s="681"/>
      <c r="BI13" s="681"/>
      <c r="BJ13" s="681"/>
      <c r="BK13" s="681"/>
      <c r="BL13" s="681"/>
      <c r="BM13" s="681"/>
      <c r="BN13" s="682"/>
      <c r="BO13" s="713">
        <v>49.6</v>
      </c>
      <c r="BP13" s="713"/>
      <c r="BQ13" s="713"/>
      <c r="BR13" s="713"/>
      <c r="BS13" s="686" t="s">
        <v>233</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1125220</v>
      </c>
      <c r="CS13" s="681"/>
      <c r="CT13" s="681"/>
      <c r="CU13" s="681"/>
      <c r="CV13" s="681"/>
      <c r="CW13" s="681"/>
      <c r="CX13" s="681"/>
      <c r="CY13" s="682"/>
      <c r="CZ13" s="713">
        <v>6.8</v>
      </c>
      <c r="DA13" s="713"/>
      <c r="DB13" s="713"/>
      <c r="DC13" s="713"/>
      <c r="DD13" s="686">
        <v>311587</v>
      </c>
      <c r="DE13" s="681"/>
      <c r="DF13" s="681"/>
      <c r="DG13" s="681"/>
      <c r="DH13" s="681"/>
      <c r="DI13" s="681"/>
      <c r="DJ13" s="681"/>
      <c r="DK13" s="681"/>
      <c r="DL13" s="681"/>
      <c r="DM13" s="681"/>
      <c r="DN13" s="681"/>
      <c r="DO13" s="681"/>
      <c r="DP13" s="682"/>
      <c r="DQ13" s="686">
        <v>1035348</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73973</v>
      </c>
      <c r="BH14" s="681"/>
      <c r="BI14" s="681"/>
      <c r="BJ14" s="681"/>
      <c r="BK14" s="681"/>
      <c r="BL14" s="681"/>
      <c r="BM14" s="681"/>
      <c r="BN14" s="682"/>
      <c r="BO14" s="713">
        <v>1.3</v>
      </c>
      <c r="BP14" s="713"/>
      <c r="BQ14" s="713"/>
      <c r="BR14" s="713"/>
      <c r="BS14" s="686" t="s">
        <v>233</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576518</v>
      </c>
      <c r="CS14" s="681"/>
      <c r="CT14" s="681"/>
      <c r="CU14" s="681"/>
      <c r="CV14" s="681"/>
      <c r="CW14" s="681"/>
      <c r="CX14" s="681"/>
      <c r="CY14" s="682"/>
      <c r="CZ14" s="713">
        <v>3.5</v>
      </c>
      <c r="DA14" s="713"/>
      <c r="DB14" s="713"/>
      <c r="DC14" s="713"/>
      <c r="DD14" s="686">
        <v>82397</v>
      </c>
      <c r="DE14" s="681"/>
      <c r="DF14" s="681"/>
      <c r="DG14" s="681"/>
      <c r="DH14" s="681"/>
      <c r="DI14" s="681"/>
      <c r="DJ14" s="681"/>
      <c r="DK14" s="681"/>
      <c r="DL14" s="681"/>
      <c r="DM14" s="681"/>
      <c r="DN14" s="681"/>
      <c r="DO14" s="681"/>
      <c r="DP14" s="682"/>
      <c r="DQ14" s="686">
        <v>522653</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173390</v>
      </c>
      <c r="BH15" s="681"/>
      <c r="BI15" s="681"/>
      <c r="BJ15" s="681"/>
      <c r="BK15" s="681"/>
      <c r="BL15" s="681"/>
      <c r="BM15" s="681"/>
      <c r="BN15" s="682"/>
      <c r="BO15" s="713">
        <v>3.1</v>
      </c>
      <c r="BP15" s="713"/>
      <c r="BQ15" s="713"/>
      <c r="BR15" s="713"/>
      <c r="BS15" s="686" t="s">
        <v>242</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2812798</v>
      </c>
      <c r="CS15" s="681"/>
      <c r="CT15" s="681"/>
      <c r="CU15" s="681"/>
      <c r="CV15" s="681"/>
      <c r="CW15" s="681"/>
      <c r="CX15" s="681"/>
      <c r="CY15" s="682"/>
      <c r="CZ15" s="713">
        <v>17.100000000000001</v>
      </c>
      <c r="DA15" s="713"/>
      <c r="DB15" s="713"/>
      <c r="DC15" s="713"/>
      <c r="DD15" s="686">
        <v>1472089</v>
      </c>
      <c r="DE15" s="681"/>
      <c r="DF15" s="681"/>
      <c r="DG15" s="681"/>
      <c r="DH15" s="681"/>
      <c r="DI15" s="681"/>
      <c r="DJ15" s="681"/>
      <c r="DK15" s="681"/>
      <c r="DL15" s="681"/>
      <c r="DM15" s="681"/>
      <c r="DN15" s="681"/>
      <c r="DO15" s="681"/>
      <c r="DP15" s="682"/>
      <c r="DQ15" s="686">
        <v>1649922</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8176</v>
      </c>
      <c r="S16" s="681"/>
      <c r="T16" s="681"/>
      <c r="U16" s="681"/>
      <c r="V16" s="681"/>
      <c r="W16" s="681"/>
      <c r="X16" s="681"/>
      <c r="Y16" s="682"/>
      <c r="Z16" s="713">
        <v>0</v>
      </c>
      <c r="AA16" s="713"/>
      <c r="AB16" s="713"/>
      <c r="AC16" s="713"/>
      <c r="AD16" s="714">
        <v>8176</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t="s">
        <v>233</v>
      </c>
      <c r="CS16" s="681"/>
      <c r="CT16" s="681"/>
      <c r="CU16" s="681"/>
      <c r="CV16" s="681"/>
      <c r="CW16" s="681"/>
      <c r="CX16" s="681"/>
      <c r="CY16" s="682"/>
      <c r="CZ16" s="713" t="s">
        <v>233</v>
      </c>
      <c r="DA16" s="713"/>
      <c r="DB16" s="713"/>
      <c r="DC16" s="713"/>
      <c r="DD16" s="686" t="s">
        <v>242</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43841</v>
      </c>
      <c r="S17" s="681"/>
      <c r="T17" s="681"/>
      <c r="U17" s="681"/>
      <c r="V17" s="681"/>
      <c r="W17" s="681"/>
      <c r="X17" s="681"/>
      <c r="Y17" s="682"/>
      <c r="Z17" s="713">
        <v>0.2</v>
      </c>
      <c r="AA17" s="713"/>
      <c r="AB17" s="713"/>
      <c r="AC17" s="713"/>
      <c r="AD17" s="714">
        <v>43841</v>
      </c>
      <c r="AE17" s="714"/>
      <c r="AF17" s="714"/>
      <c r="AG17" s="714"/>
      <c r="AH17" s="714"/>
      <c r="AI17" s="714"/>
      <c r="AJ17" s="714"/>
      <c r="AK17" s="714"/>
      <c r="AL17" s="683">
        <v>0.6</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242</v>
      </c>
      <c r="BP17" s="713"/>
      <c r="BQ17" s="713"/>
      <c r="BR17" s="713"/>
      <c r="BS17" s="686" t="s">
        <v>242</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890964</v>
      </c>
      <c r="CS17" s="681"/>
      <c r="CT17" s="681"/>
      <c r="CU17" s="681"/>
      <c r="CV17" s="681"/>
      <c r="CW17" s="681"/>
      <c r="CX17" s="681"/>
      <c r="CY17" s="682"/>
      <c r="CZ17" s="713">
        <v>5.4</v>
      </c>
      <c r="DA17" s="713"/>
      <c r="DB17" s="713"/>
      <c r="DC17" s="713"/>
      <c r="DD17" s="686" t="s">
        <v>242</v>
      </c>
      <c r="DE17" s="681"/>
      <c r="DF17" s="681"/>
      <c r="DG17" s="681"/>
      <c r="DH17" s="681"/>
      <c r="DI17" s="681"/>
      <c r="DJ17" s="681"/>
      <c r="DK17" s="681"/>
      <c r="DL17" s="681"/>
      <c r="DM17" s="681"/>
      <c r="DN17" s="681"/>
      <c r="DO17" s="681"/>
      <c r="DP17" s="682"/>
      <c r="DQ17" s="686">
        <v>890380</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50490</v>
      </c>
      <c r="S18" s="681"/>
      <c r="T18" s="681"/>
      <c r="U18" s="681"/>
      <c r="V18" s="681"/>
      <c r="W18" s="681"/>
      <c r="X18" s="681"/>
      <c r="Y18" s="682"/>
      <c r="Z18" s="713">
        <v>0.3</v>
      </c>
      <c r="AA18" s="713"/>
      <c r="AB18" s="713"/>
      <c r="AC18" s="713"/>
      <c r="AD18" s="714">
        <v>50490</v>
      </c>
      <c r="AE18" s="714"/>
      <c r="AF18" s="714"/>
      <c r="AG18" s="714"/>
      <c r="AH18" s="714"/>
      <c r="AI18" s="714"/>
      <c r="AJ18" s="714"/>
      <c r="AK18" s="714"/>
      <c r="AL18" s="683">
        <v>0.7</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242</v>
      </c>
      <c r="BP18" s="713"/>
      <c r="BQ18" s="713"/>
      <c r="BR18" s="713"/>
      <c r="BS18" s="686" t="s">
        <v>233</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242</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44168</v>
      </c>
      <c r="S19" s="681"/>
      <c r="T19" s="681"/>
      <c r="U19" s="681"/>
      <c r="V19" s="681"/>
      <c r="W19" s="681"/>
      <c r="X19" s="681"/>
      <c r="Y19" s="682"/>
      <c r="Z19" s="713">
        <v>0.2</v>
      </c>
      <c r="AA19" s="713"/>
      <c r="AB19" s="713"/>
      <c r="AC19" s="713"/>
      <c r="AD19" s="714">
        <v>44168</v>
      </c>
      <c r="AE19" s="714"/>
      <c r="AF19" s="714"/>
      <c r="AG19" s="714"/>
      <c r="AH19" s="714"/>
      <c r="AI19" s="714"/>
      <c r="AJ19" s="714"/>
      <c r="AK19" s="714"/>
      <c r="AL19" s="683">
        <v>0.7</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481723</v>
      </c>
      <c r="BH19" s="681"/>
      <c r="BI19" s="681"/>
      <c r="BJ19" s="681"/>
      <c r="BK19" s="681"/>
      <c r="BL19" s="681"/>
      <c r="BM19" s="681"/>
      <c r="BN19" s="682"/>
      <c r="BO19" s="713">
        <v>8.6999999999999993</v>
      </c>
      <c r="BP19" s="713"/>
      <c r="BQ19" s="713"/>
      <c r="BR19" s="713"/>
      <c r="BS19" s="686" t="s">
        <v>242</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233</v>
      </c>
      <c r="CS19" s="681"/>
      <c r="CT19" s="681"/>
      <c r="CU19" s="681"/>
      <c r="CV19" s="681"/>
      <c r="CW19" s="681"/>
      <c r="CX19" s="681"/>
      <c r="CY19" s="682"/>
      <c r="CZ19" s="713" t="s">
        <v>233</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3820</v>
      </c>
      <c r="S20" s="681"/>
      <c r="T20" s="681"/>
      <c r="U20" s="681"/>
      <c r="V20" s="681"/>
      <c r="W20" s="681"/>
      <c r="X20" s="681"/>
      <c r="Y20" s="682"/>
      <c r="Z20" s="713">
        <v>0</v>
      </c>
      <c r="AA20" s="713"/>
      <c r="AB20" s="713"/>
      <c r="AC20" s="713"/>
      <c r="AD20" s="714">
        <v>3820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481723</v>
      </c>
      <c r="BH20" s="681"/>
      <c r="BI20" s="681"/>
      <c r="BJ20" s="681"/>
      <c r="BK20" s="681"/>
      <c r="BL20" s="681"/>
      <c r="BM20" s="681"/>
      <c r="BN20" s="682"/>
      <c r="BO20" s="713">
        <v>8.6999999999999993</v>
      </c>
      <c r="BP20" s="713"/>
      <c r="BQ20" s="713"/>
      <c r="BR20" s="713"/>
      <c r="BS20" s="686" t="s">
        <v>242</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16463199</v>
      </c>
      <c r="CS20" s="681"/>
      <c r="CT20" s="681"/>
      <c r="CU20" s="681"/>
      <c r="CV20" s="681"/>
      <c r="CW20" s="681"/>
      <c r="CX20" s="681"/>
      <c r="CY20" s="682"/>
      <c r="CZ20" s="713">
        <v>100</v>
      </c>
      <c r="DA20" s="713"/>
      <c r="DB20" s="713"/>
      <c r="DC20" s="713"/>
      <c r="DD20" s="686">
        <v>2783606</v>
      </c>
      <c r="DE20" s="681"/>
      <c r="DF20" s="681"/>
      <c r="DG20" s="681"/>
      <c r="DH20" s="681"/>
      <c r="DI20" s="681"/>
      <c r="DJ20" s="681"/>
      <c r="DK20" s="681"/>
      <c r="DL20" s="681"/>
      <c r="DM20" s="681"/>
      <c r="DN20" s="681"/>
      <c r="DO20" s="681"/>
      <c r="DP20" s="682"/>
      <c r="DQ20" s="686">
        <v>8388610</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2502</v>
      </c>
      <c r="S21" s="681"/>
      <c r="T21" s="681"/>
      <c r="U21" s="681"/>
      <c r="V21" s="681"/>
      <c r="W21" s="681"/>
      <c r="X21" s="681"/>
      <c r="Y21" s="682"/>
      <c r="Z21" s="713">
        <v>0</v>
      </c>
      <c r="AA21" s="713"/>
      <c r="AB21" s="713"/>
      <c r="AC21" s="713"/>
      <c r="AD21" s="714">
        <v>2502</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t="s">
        <v>242</v>
      </c>
      <c r="BH21" s="681"/>
      <c r="BI21" s="681"/>
      <c r="BJ21" s="681"/>
      <c r="BK21" s="681"/>
      <c r="BL21" s="681"/>
      <c r="BM21" s="681"/>
      <c r="BN21" s="682"/>
      <c r="BO21" s="713" t="s">
        <v>242</v>
      </c>
      <c r="BP21" s="713"/>
      <c r="BQ21" s="713"/>
      <c r="BR21" s="713"/>
      <c r="BS21" s="686" t="s">
        <v>242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792510</v>
      </c>
      <c r="S22" s="681"/>
      <c r="T22" s="681"/>
      <c r="U22" s="681"/>
      <c r="V22" s="681"/>
      <c r="W22" s="681"/>
      <c r="X22" s="681"/>
      <c r="Y22" s="682"/>
      <c r="Z22" s="713">
        <v>4.4000000000000004</v>
      </c>
      <c r="AA22" s="713"/>
      <c r="AB22" s="713"/>
      <c r="AC22" s="713"/>
      <c r="AD22" s="714">
        <v>713310</v>
      </c>
      <c r="AE22" s="714"/>
      <c r="AF22" s="714"/>
      <c r="AG22" s="714"/>
      <c r="AH22" s="714"/>
      <c r="AI22" s="714"/>
      <c r="AJ22" s="714"/>
      <c r="AK22" s="714"/>
      <c r="AL22" s="683">
        <v>10.5</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242</v>
      </c>
      <c r="BH22" s="681"/>
      <c r="BI22" s="681"/>
      <c r="BJ22" s="681"/>
      <c r="BK22" s="681"/>
      <c r="BL22" s="681"/>
      <c r="BM22" s="681"/>
      <c r="BN22" s="682"/>
      <c r="BO22" s="713" t="s">
        <v>242</v>
      </c>
      <c r="BP22" s="713"/>
      <c r="BQ22" s="713"/>
      <c r="BR22" s="713"/>
      <c r="BS22" s="686" t="s">
        <v>233</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713310</v>
      </c>
      <c r="S23" s="681"/>
      <c r="T23" s="681"/>
      <c r="U23" s="681"/>
      <c r="V23" s="681"/>
      <c r="W23" s="681"/>
      <c r="X23" s="681"/>
      <c r="Y23" s="682"/>
      <c r="Z23" s="713">
        <v>4</v>
      </c>
      <c r="AA23" s="713"/>
      <c r="AB23" s="713"/>
      <c r="AC23" s="713"/>
      <c r="AD23" s="714">
        <v>713310</v>
      </c>
      <c r="AE23" s="714"/>
      <c r="AF23" s="714"/>
      <c r="AG23" s="714"/>
      <c r="AH23" s="714"/>
      <c r="AI23" s="714"/>
      <c r="AJ23" s="714"/>
      <c r="AK23" s="714"/>
      <c r="AL23" s="683">
        <v>10.5</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v>481723</v>
      </c>
      <c r="BH23" s="681"/>
      <c r="BI23" s="681"/>
      <c r="BJ23" s="681"/>
      <c r="BK23" s="681"/>
      <c r="BL23" s="681"/>
      <c r="BM23" s="681"/>
      <c r="BN23" s="682"/>
      <c r="BO23" s="713">
        <v>8.6999999999999993</v>
      </c>
      <c r="BP23" s="713"/>
      <c r="BQ23" s="713"/>
      <c r="BR23" s="713"/>
      <c r="BS23" s="686" t="s">
        <v>233</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79200</v>
      </c>
      <c r="S24" s="681"/>
      <c r="T24" s="681"/>
      <c r="U24" s="681"/>
      <c r="V24" s="681"/>
      <c r="W24" s="681"/>
      <c r="X24" s="681"/>
      <c r="Y24" s="682"/>
      <c r="Z24" s="713">
        <v>0.4</v>
      </c>
      <c r="AA24" s="713"/>
      <c r="AB24" s="713"/>
      <c r="AC24" s="713"/>
      <c r="AD24" s="714" t="s">
        <v>233</v>
      </c>
      <c r="AE24" s="714"/>
      <c r="AF24" s="714"/>
      <c r="AG24" s="714"/>
      <c r="AH24" s="714"/>
      <c r="AI24" s="714"/>
      <c r="AJ24" s="714"/>
      <c r="AK24" s="714"/>
      <c r="AL24" s="683" t="s">
        <v>233</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233</v>
      </c>
      <c r="BH24" s="681"/>
      <c r="BI24" s="681"/>
      <c r="BJ24" s="681"/>
      <c r="BK24" s="681"/>
      <c r="BL24" s="681"/>
      <c r="BM24" s="681"/>
      <c r="BN24" s="682"/>
      <c r="BO24" s="713" t="s">
        <v>242</v>
      </c>
      <c r="BP24" s="713"/>
      <c r="BQ24" s="713"/>
      <c r="BR24" s="713"/>
      <c r="BS24" s="686" t="s">
        <v>242</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5081202</v>
      </c>
      <c r="CS24" s="736"/>
      <c r="CT24" s="736"/>
      <c r="CU24" s="736"/>
      <c r="CV24" s="736"/>
      <c r="CW24" s="736"/>
      <c r="CX24" s="736"/>
      <c r="CY24" s="779"/>
      <c r="CZ24" s="780">
        <v>30.9</v>
      </c>
      <c r="DA24" s="753"/>
      <c r="DB24" s="753"/>
      <c r="DC24" s="783"/>
      <c r="DD24" s="778">
        <v>3192746</v>
      </c>
      <c r="DE24" s="736"/>
      <c r="DF24" s="736"/>
      <c r="DG24" s="736"/>
      <c r="DH24" s="736"/>
      <c r="DI24" s="736"/>
      <c r="DJ24" s="736"/>
      <c r="DK24" s="779"/>
      <c r="DL24" s="778">
        <v>3119115</v>
      </c>
      <c r="DM24" s="736"/>
      <c r="DN24" s="736"/>
      <c r="DO24" s="736"/>
      <c r="DP24" s="736"/>
      <c r="DQ24" s="736"/>
      <c r="DR24" s="736"/>
      <c r="DS24" s="736"/>
      <c r="DT24" s="736"/>
      <c r="DU24" s="736"/>
      <c r="DV24" s="779"/>
      <c r="DW24" s="780">
        <v>43.1</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242</v>
      </c>
      <c r="AA25" s="713"/>
      <c r="AB25" s="713"/>
      <c r="AC25" s="713"/>
      <c r="AD25" s="714" t="s">
        <v>233</v>
      </c>
      <c r="AE25" s="714"/>
      <c r="AF25" s="714"/>
      <c r="AG25" s="714"/>
      <c r="AH25" s="714"/>
      <c r="AI25" s="714"/>
      <c r="AJ25" s="714"/>
      <c r="AK25" s="714"/>
      <c r="AL25" s="683" t="s">
        <v>233</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242</v>
      </c>
      <c r="BH25" s="681"/>
      <c r="BI25" s="681"/>
      <c r="BJ25" s="681"/>
      <c r="BK25" s="681"/>
      <c r="BL25" s="681"/>
      <c r="BM25" s="681"/>
      <c r="BN25" s="682"/>
      <c r="BO25" s="713" t="s">
        <v>233</v>
      </c>
      <c r="BP25" s="713"/>
      <c r="BQ25" s="713"/>
      <c r="BR25" s="713"/>
      <c r="BS25" s="686" t="s">
        <v>242</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1721492</v>
      </c>
      <c r="CS25" s="699"/>
      <c r="CT25" s="699"/>
      <c r="CU25" s="699"/>
      <c r="CV25" s="699"/>
      <c r="CW25" s="699"/>
      <c r="CX25" s="699"/>
      <c r="CY25" s="700"/>
      <c r="CZ25" s="683">
        <v>10.5</v>
      </c>
      <c r="DA25" s="701"/>
      <c r="DB25" s="701"/>
      <c r="DC25" s="702"/>
      <c r="DD25" s="686">
        <v>1588519</v>
      </c>
      <c r="DE25" s="699"/>
      <c r="DF25" s="699"/>
      <c r="DG25" s="699"/>
      <c r="DH25" s="699"/>
      <c r="DI25" s="699"/>
      <c r="DJ25" s="699"/>
      <c r="DK25" s="700"/>
      <c r="DL25" s="686">
        <v>1515012</v>
      </c>
      <c r="DM25" s="699"/>
      <c r="DN25" s="699"/>
      <c r="DO25" s="699"/>
      <c r="DP25" s="699"/>
      <c r="DQ25" s="699"/>
      <c r="DR25" s="699"/>
      <c r="DS25" s="699"/>
      <c r="DT25" s="699"/>
      <c r="DU25" s="699"/>
      <c r="DV25" s="700"/>
      <c r="DW25" s="683">
        <v>21</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7290484</v>
      </c>
      <c r="S26" s="681"/>
      <c r="T26" s="681"/>
      <c r="U26" s="681"/>
      <c r="V26" s="681"/>
      <c r="W26" s="681"/>
      <c r="X26" s="681"/>
      <c r="Y26" s="682"/>
      <c r="Z26" s="713">
        <v>40.700000000000003</v>
      </c>
      <c r="AA26" s="713"/>
      <c r="AB26" s="713"/>
      <c r="AC26" s="713"/>
      <c r="AD26" s="714">
        <v>6729561</v>
      </c>
      <c r="AE26" s="714"/>
      <c r="AF26" s="714"/>
      <c r="AG26" s="714"/>
      <c r="AH26" s="714"/>
      <c r="AI26" s="714"/>
      <c r="AJ26" s="714"/>
      <c r="AK26" s="714"/>
      <c r="AL26" s="683">
        <v>99.4</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1088371</v>
      </c>
      <c r="CS26" s="681"/>
      <c r="CT26" s="681"/>
      <c r="CU26" s="681"/>
      <c r="CV26" s="681"/>
      <c r="CW26" s="681"/>
      <c r="CX26" s="681"/>
      <c r="CY26" s="682"/>
      <c r="CZ26" s="683">
        <v>6.6</v>
      </c>
      <c r="DA26" s="701"/>
      <c r="DB26" s="701"/>
      <c r="DC26" s="702"/>
      <c r="DD26" s="686">
        <v>996554</v>
      </c>
      <c r="DE26" s="681"/>
      <c r="DF26" s="681"/>
      <c r="DG26" s="681"/>
      <c r="DH26" s="681"/>
      <c r="DI26" s="681"/>
      <c r="DJ26" s="681"/>
      <c r="DK26" s="682"/>
      <c r="DL26" s="686" t="s">
        <v>242</v>
      </c>
      <c r="DM26" s="681"/>
      <c r="DN26" s="681"/>
      <c r="DO26" s="681"/>
      <c r="DP26" s="681"/>
      <c r="DQ26" s="681"/>
      <c r="DR26" s="681"/>
      <c r="DS26" s="681"/>
      <c r="DT26" s="681"/>
      <c r="DU26" s="681"/>
      <c r="DV26" s="682"/>
      <c r="DW26" s="683" t="s">
        <v>233</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5699</v>
      </c>
      <c r="S27" s="681"/>
      <c r="T27" s="681"/>
      <c r="U27" s="681"/>
      <c r="V27" s="681"/>
      <c r="W27" s="681"/>
      <c r="X27" s="681"/>
      <c r="Y27" s="682"/>
      <c r="Z27" s="713">
        <v>0</v>
      </c>
      <c r="AA27" s="713"/>
      <c r="AB27" s="713"/>
      <c r="AC27" s="713"/>
      <c r="AD27" s="714">
        <v>5699</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5561925</v>
      </c>
      <c r="BH27" s="681"/>
      <c r="BI27" s="681"/>
      <c r="BJ27" s="681"/>
      <c r="BK27" s="681"/>
      <c r="BL27" s="681"/>
      <c r="BM27" s="681"/>
      <c r="BN27" s="682"/>
      <c r="BO27" s="713">
        <v>100</v>
      </c>
      <c r="BP27" s="713"/>
      <c r="BQ27" s="713"/>
      <c r="BR27" s="713"/>
      <c r="BS27" s="686">
        <v>45</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2468746</v>
      </c>
      <c r="CS27" s="699"/>
      <c r="CT27" s="699"/>
      <c r="CU27" s="699"/>
      <c r="CV27" s="699"/>
      <c r="CW27" s="699"/>
      <c r="CX27" s="699"/>
      <c r="CY27" s="700"/>
      <c r="CZ27" s="683">
        <v>15</v>
      </c>
      <c r="DA27" s="701"/>
      <c r="DB27" s="701"/>
      <c r="DC27" s="702"/>
      <c r="DD27" s="686">
        <v>713847</v>
      </c>
      <c r="DE27" s="699"/>
      <c r="DF27" s="699"/>
      <c r="DG27" s="699"/>
      <c r="DH27" s="699"/>
      <c r="DI27" s="699"/>
      <c r="DJ27" s="699"/>
      <c r="DK27" s="700"/>
      <c r="DL27" s="686">
        <v>713723</v>
      </c>
      <c r="DM27" s="699"/>
      <c r="DN27" s="699"/>
      <c r="DO27" s="699"/>
      <c r="DP27" s="699"/>
      <c r="DQ27" s="699"/>
      <c r="DR27" s="699"/>
      <c r="DS27" s="699"/>
      <c r="DT27" s="699"/>
      <c r="DU27" s="699"/>
      <c r="DV27" s="700"/>
      <c r="DW27" s="683">
        <v>9.9</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121758</v>
      </c>
      <c r="S28" s="681"/>
      <c r="T28" s="681"/>
      <c r="U28" s="681"/>
      <c r="V28" s="681"/>
      <c r="W28" s="681"/>
      <c r="X28" s="681"/>
      <c r="Y28" s="682"/>
      <c r="Z28" s="713">
        <v>0.7</v>
      </c>
      <c r="AA28" s="713"/>
      <c r="AB28" s="713"/>
      <c r="AC28" s="713"/>
      <c r="AD28" s="714" t="s">
        <v>233</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890964</v>
      </c>
      <c r="CS28" s="681"/>
      <c r="CT28" s="681"/>
      <c r="CU28" s="681"/>
      <c r="CV28" s="681"/>
      <c r="CW28" s="681"/>
      <c r="CX28" s="681"/>
      <c r="CY28" s="682"/>
      <c r="CZ28" s="683">
        <v>5.4</v>
      </c>
      <c r="DA28" s="701"/>
      <c r="DB28" s="701"/>
      <c r="DC28" s="702"/>
      <c r="DD28" s="686">
        <v>890380</v>
      </c>
      <c r="DE28" s="681"/>
      <c r="DF28" s="681"/>
      <c r="DG28" s="681"/>
      <c r="DH28" s="681"/>
      <c r="DI28" s="681"/>
      <c r="DJ28" s="681"/>
      <c r="DK28" s="682"/>
      <c r="DL28" s="686">
        <v>890380</v>
      </c>
      <c r="DM28" s="681"/>
      <c r="DN28" s="681"/>
      <c r="DO28" s="681"/>
      <c r="DP28" s="681"/>
      <c r="DQ28" s="681"/>
      <c r="DR28" s="681"/>
      <c r="DS28" s="681"/>
      <c r="DT28" s="681"/>
      <c r="DU28" s="681"/>
      <c r="DV28" s="682"/>
      <c r="DW28" s="683">
        <v>12.3</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54295</v>
      </c>
      <c r="S29" s="681"/>
      <c r="T29" s="681"/>
      <c r="U29" s="681"/>
      <c r="V29" s="681"/>
      <c r="W29" s="681"/>
      <c r="X29" s="681"/>
      <c r="Y29" s="682"/>
      <c r="Z29" s="713">
        <v>0.3</v>
      </c>
      <c r="AA29" s="713"/>
      <c r="AB29" s="713"/>
      <c r="AC29" s="713"/>
      <c r="AD29" s="714">
        <v>32246</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69</v>
      </c>
      <c r="CG29" s="724"/>
      <c r="CH29" s="724"/>
      <c r="CI29" s="724"/>
      <c r="CJ29" s="724"/>
      <c r="CK29" s="724"/>
      <c r="CL29" s="724"/>
      <c r="CM29" s="724"/>
      <c r="CN29" s="724"/>
      <c r="CO29" s="724"/>
      <c r="CP29" s="724"/>
      <c r="CQ29" s="725"/>
      <c r="CR29" s="680">
        <v>890964</v>
      </c>
      <c r="CS29" s="699"/>
      <c r="CT29" s="699"/>
      <c r="CU29" s="699"/>
      <c r="CV29" s="699"/>
      <c r="CW29" s="699"/>
      <c r="CX29" s="699"/>
      <c r="CY29" s="700"/>
      <c r="CZ29" s="683">
        <v>5.4</v>
      </c>
      <c r="DA29" s="701"/>
      <c r="DB29" s="701"/>
      <c r="DC29" s="702"/>
      <c r="DD29" s="686">
        <v>890380</v>
      </c>
      <c r="DE29" s="699"/>
      <c r="DF29" s="699"/>
      <c r="DG29" s="699"/>
      <c r="DH29" s="699"/>
      <c r="DI29" s="699"/>
      <c r="DJ29" s="699"/>
      <c r="DK29" s="700"/>
      <c r="DL29" s="686">
        <v>890380</v>
      </c>
      <c r="DM29" s="699"/>
      <c r="DN29" s="699"/>
      <c r="DO29" s="699"/>
      <c r="DP29" s="699"/>
      <c r="DQ29" s="699"/>
      <c r="DR29" s="699"/>
      <c r="DS29" s="699"/>
      <c r="DT29" s="699"/>
      <c r="DU29" s="699"/>
      <c r="DV29" s="700"/>
      <c r="DW29" s="683">
        <v>12.3</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91273</v>
      </c>
      <c r="S30" s="681"/>
      <c r="T30" s="681"/>
      <c r="U30" s="681"/>
      <c r="V30" s="681"/>
      <c r="W30" s="681"/>
      <c r="X30" s="681"/>
      <c r="Y30" s="682"/>
      <c r="Z30" s="713">
        <v>0.5</v>
      </c>
      <c r="AA30" s="713"/>
      <c r="AB30" s="713"/>
      <c r="AC30" s="713"/>
      <c r="AD30" s="714">
        <v>2423</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852902</v>
      </c>
      <c r="CS30" s="681"/>
      <c r="CT30" s="681"/>
      <c r="CU30" s="681"/>
      <c r="CV30" s="681"/>
      <c r="CW30" s="681"/>
      <c r="CX30" s="681"/>
      <c r="CY30" s="682"/>
      <c r="CZ30" s="683">
        <v>5.2</v>
      </c>
      <c r="DA30" s="701"/>
      <c r="DB30" s="701"/>
      <c r="DC30" s="702"/>
      <c r="DD30" s="686">
        <v>852332</v>
      </c>
      <c r="DE30" s="681"/>
      <c r="DF30" s="681"/>
      <c r="DG30" s="681"/>
      <c r="DH30" s="681"/>
      <c r="DI30" s="681"/>
      <c r="DJ30" s="681"/>
      <c r="DK30" s="682"/>
      <c r="DL30" s="686">
        <v>852332</v>
      </c>
      <c r="DM30" s="681"/>
      <c r="DN30" s="681"/>
      <c r="DO30" s="681"/>
      <c r="DP30" s="681"/>
      <c r="DQ30" s="681"/>
      <c r="DR30" s="681"/>
      <c r="DS30" s="681"/>
      <c r="DT30" s="681"/>
      <c r="DU30" s="681"/>
      <c r="DV30" s="682"/>
      <c r="DW30" s="683">
        <v>11.8</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5365062</v>
      </c>
      <c r="S31" s="681"/>
      <c r="T31" s="681"/>
      <c r="U31" s="681"/>
      <c r="V31" s="681"/>
      <c r="W31" s="681"/>
      <c r="X31" s="681"/>
      <c r="Y31" s="682"/>
      <c r="Z31" s="713">
        <v>30</v>
      </c>
      <c r="AA31" s="713"/>
      <c r="AB31" s="713"/>
      <c r="AC31" s="713"/>
      <c r="AD31" s="714" t="s">
        <v>233</v>
      </c>
      <c r="AE31" s="714"/>
      <c r="AF31" s="714"/>
      <c r="AG31" s="714"/>
      <c r="AH31" s="714"/>
      <c r="AI31" s="714"/>
      <c r="AJ31" s="714"/>
      <c r="AK31" s="714"/>
      <c r="AL31" s="683" t="s">
        <v>233</v>
      </c>
      <c r="AM31" s="684"/>
      <c r="AN31" s="684"/>
      <c r="AO31" s="715"/>
      <c r="AP31" s="755" t="s">
        <v>310</v>
      </c>
      <c r="AQ31" s="756"/>
      <c r="AR31" s="756"/>
      <c r="AS31" s="756"/>
      <c r="AT31" s="761" t="s">
        <v>311</v>
      </c>
      <c r="AU31" s="231"/>
      <c r="AV31" s="231"/>
      <c r="AW31" s="231"/>
      <c r="AX31" s="748" t="s">
        <v>185</v>
      </c>
      <c r="AY31" s="749"/>
      <c r="AZ31" s="749"/>
      <c r="BA31" s="749"/>
      <c r="BB31" s="749"/>
      <c r="BC31" s="749"/>
      <c r="BD31" s="749"/>
      <c r="BE31" s="749"/>
      <c r="BF31" s="750"/>
      <c r="BG31" s="751">
        <v>99</v>
      </c>
      <c r="BH31" s="752"/>
      <c r="BI31" s="752"/>
      <c r="BJ31" s="752"/>
      <c r="BK31" s="752"/>
      <c r="BL31" s="752"/>
      <c r="BM31" s="753">
        <v>97.1</v>
      </c>
      <c r="BN31" s="752"/>
      <c r="BO31" s="752"/>
      <c r="BP31" s="752"/>
      <c r="BQ31" s="754"/>
      <c r="BR31" s="751">
        <v>99.3</v>
      </c>
      <c r="BS31" s="752"/>
      <c r="BT31" s="752"/>
      <c r="BU31" s="752"/>
      <c r="BV31" s="752"/>
      <c r="BW31" s="752"/>
      <c r="BX31" s="753">
        <v>97.2</v>
      </c>
      <c r="BY31" s="752"/>
      <c r="BZ31" s="752"/>
      <c r="CA31" s="752"/>
      <c r="CB31" s="754"/>
      <c r="CD31" s="771"/>
      <c r="CE31" s="772"/>
      <c r="CF31" s="727" t="s">
        <v>312</v>
      </c>
      <c r="CG31" s="724"/>
      <c r="CH31" s="724"/>
      <c r="CI31" s="724"/>
      <c r="CJ31" s="724"/>
      <c r="CK31" s="724"/>
      <c r="CL31" s="724"/>
      <c r="CM31" s="724"/>
      <c r="CN31" s="724"/>
      <c r="CO31" s="724"/>
      <c r="CP31" s="724"/>
      <c r="CQ31" s="725"/>
      <c r="CR31" s="680">
        <v>38062</v>
      </c>
      <c r="CS31" s="699"/>
      <c r="CT31" s="699"/>
      <c r="CU31" s="699"/>
      <c r="CV31" s="699"/>
      <c r="CW31" s="699"/>
      <c r="CX31" s="699"/>
      <c r="CY31" s="700"/>
      <c r="CZ31" s="683">
        <v>0.2</v>
      </c>
      <c r="DA31" s="701"/>
      <c r="DB31" s="701"/>
      <c r="DC31" s="702"/>
      <c r="DD31" s="686">
        <v>38048</v>
      </c>
      <c r="DE31" s="699"/>
      <c r="DF31" s="699"/>
      <c r="DG31" s="699"/>
      <c r="DH31" s="699"/>
      <c r="DI31" s="699"/>
      <c r="DJ31" s="699"/>
      <c r="DK31" s="700"/>
      <c r="DL31" s="686">
        <v>38048</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44" t="s">
        <v>313</v>
      </c>
      <c r="C32" s="745"/>
      <c r="D32" s="745"/>
      <c r="E32" s="745"/>
      <c r="F32" s="745"/>
      <c r="G32" s="745"/>
      <c r="H32" s="745"/>
      <c r="I32" s="745"/>
      <c r="J32" s="745"/>
      <c r="K32" s="745"/>
      <c r="L32" s="745"/>
      <c r="M32" s="745"/>
      <c r="N32" s="745"/>
      <c r="O32" s="745"/>
      <c r="P32" s="745"/>
      <c r="Q32" s="746"/>
      <c r="R32" s="680" t="s">
        <v>233</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7"/>
      <c r="AQ32" s="758"/>
      <c r="AR32" s="758"/>
      <c r="AS32" s="758"/>
      <c r="AT32" s="762"/>
      <c r="AU32" s="230" t="s">
        <v>314</v>
      </c>
      <c r="AV32" s="230"/>
      <c r="AW32" s="230"/>
      <c r="AX32" s="677" t="s">
        <v>315</v>
      </c>
      <c r="AY32" s="678"/>
      <c r="AZ32" s="678"/>
      <c r="BA32" s="678"/>
      <c r="BB32" s="678"/>
      <c r="BC32" s="678"/>
      <c r="BD32" s="678"/>
      <c r="BE32" s="678"/>
      <c r="BF32" s="679"/>
      <c r="BG32" s="764">
        <v>99.1</v>
      </c>
      <c r="BH32" s="699"/>
      <c r="BI32" s="699"/>
      <c r="BJ32" s="699"/>
      <c r="BK32" s="699"/>
      <c r="BL32" s="699"/>
      <c r="BM32" s="684">
        <v>96.6</v>
      </c>
      <c r="BN32" s="765"/>
      <c r="BO32" s="765"/>
      <c r="BP32" s="765"/>
      <c r="BQ32" s="723"/>
      <c r="BR32" s="764">
        <v>99.1</v>
      </c>
      <c r="BS32" s="699"/>
      <c r="BT32" s="699"/>
      <c r="BU32" s="699"/>
      <c r="BV32" s="699"/>
      <c r="BW32" s="699"/>
      <c r="BX32" s="684">
        <v>96.5</v>
      </c>
      <c r="BY32" s="765"/>
      <c r="BZ32" s="765"/>
      <c r="CA32" s="765"/>
      <c r="CB32" s="723"/>
      <c r="CD32" s="773"/>
      <c r="CE32" s="774"/>
      <c r="CF32" s="727" t="s">
        <v>316</v>
      </c>
      <c r="CG32" s="724"/>
      <c r="CH32" s="724"/>
      <c r="CI32" s="724"/>
      <c r="CJ32" s="724"/>
      <c r="CK32" s="724"/>
      <c r="CL32" s="724"/>
      <c r="CM32" s="724"/>
      <c r="CN32" s="724"/>
      <c r="CO32" s="724"/>
      <c r="CP32" s="724"/>
      <c r="CQ32" s="725"/>
      <c r="CR32" s="680" t="s">
        <v>242</v>
      </c>
      <c r="CS32" s="681"/>
      <c r="CT32" s="681"/>
      <c r="CU32" s="681"/>
      <c r="CV32" s="681"/>
      <c r="CW32" s="681"/>
      <c r="CX32" s="681"/>
      <c r="CY32" s="682"/>
      <c r="CZ32" s="683" t="s">
        <v>233</v>
      </c>
      <c r="DA32" s="701"/>
      <c r="DB32" s="701"/>
      <c r="DC32" s="702"/>
      <c r="DD32" s="686" t="s">
        <v>233</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884394</v>
      </c>
      <c r="S33" s="681"/>
      <c r="T33" s="681"/>
      <c r="U33" s="681"/>
      <c r="V33" s="681"/>
      <c r="W33" s="681"/>
      <c r="X33" s="681"/>
      <c r="Y33" s="682"/>
      <c r="Z33" s="713">
        <v>4.9000000000000004</v>
      </c>
      <c r="AA33" s="713"/>
      <c r="AB33" s="713"/>
      <c r="AC33" s="713"/>
      <c r="AD33" s="714" t="s">
        <v>242</v>
      </c>
      <c r="AE33" s="714"/>
      <c r="AF33" s="714"/>
      <c r="AG33" s="714"/>
      <c r="AH33" s="714"/>
      <c r="AI33" s="714"/>
      <c r="AJ33" s="714"/>
      <c r="AK33" s="714"/>
      <c r="AL33" s="683" t="s">
        <v>242</v>
      </c>
      <c r="AM33" s="684"/>
      <c r="AN33" s="684"/>
      <c r="AO33" s="715"/>
      <c r="AP33" s="759"/>
      <c r="AQ33" s="760"/>
      <c r="AR33" s="760"/>
      <c r="AS33" s="760"/>
      <c r="AT33" s="763"/>
      <c r="AU33" s="232"/>
      <c r="AV33" s="232"/>
      <c r="AW33" s="232"/>
      <c r="AX33" s="661" t="s">
        <v>318</v>
      </c>
      <c r="AY33" s="662"/>
      <c r="AZ33" s="662"/>
      <c r="BA33" s="662"/>
      <c r="BB33" s="662"/>
      <c r="BC33" s="662"/>
      <c r="BD33" s="662"/>
      <c r="BE33" s="662"/>
      <c r="BF33" s="663"/>
      <c r="BG33" s="747">
        <v>98.9</v>
      </c>
      <c r="BH33" s="665"/>
      <c r="BI33" s="665"/>
      <c r="BJ33" s="665"/>
      <c r="BK33" s="665"/>
      <c r="BL33" s="665"/>
      <c r="BM33" s="707">
        <v>97.3</v>
      </c>
      <c r="BN33" s="665"/>
      <c r="BO33" s="665"/>
      <c r="BP33" s="665"/>
      <c r="BQ33" s="709"/>
      <c r="BR33" s="747">
        <v>99.4</v>
      </c>
      <c r="BS33" s="665"/>
      <c r="BT33" s="665"/>
      <c r="BU33" s="665"/>
      <c r="BV33" s="665"/>
      <c r="BW33" s="665"/>
      <c r="BX33" s="707">
        <v>97.6</v>
      </c>
      <c r="BY33" s="665"/>
      <c r="BZ33" s="665"/>
      <c r="CA33" s="665"/>
      <c r="CB33" s="709"/>
      <c r="CD33" s="727" t="s">
        <v>319</v>
      </c>
      <c r="CE33" s="724"/>
      <c r="CF33" s="724"/>
      <c r="CG33" s="724"/>
      <c r="CH33" s="724"/>
      <c r="CI33" s="724"/>
      <c r="CJ33" s="724"/>
      <c r="CK33" s="724"/>
      <c r="CL33" s="724"/>
      <c r="CM33" s="724"/>
      <c r="CN33" s="724"/>
      <c r="CO33" s="724"/>
      <c r="CP33" s="724"/>
      <c r="CQ33" s="725"/>
      <c r="CR33" s="680">
        <v>8598391</v>
      </c>
      <c r="CS33" s="699"/>
      <c r="CT33" s="699"/>
      <c r="CU33" s="699"/>
      <c r="CV33" s="699"/>
      <c r="CW33" s="699"/>
      <c r="CX33" s="699"/>
      <c r="CY33" s="700"/>
      <c r="CZ33" s="683">
        <v>52.2</v>
      </c>
      <c r="DA33" s="701"/>
      <c r="DB33" s="701"/>
      <c r="DC33" s="702"/>
      <c r="DD33" s="686">
        <v>4389195</v>
      </c>
      <c r="DE33" s="699"/>
      <c r="DF33" s="699"/>
      <c r="DG33" s="699"/>
      <c r="DH33" s="699"/>
      <c r="DI33" s="699"/>
      <c r="DJ33" s="699"/>
      <c r="DK33" s="700"/>
      <c r="DL33" s="686">
        <v>3542219</v>
      </c>
      <c r="DM33" s="699"/>
      <c r="DN33" s="699"/>
      <c r="DO33" s="699"/>
      <c r="DP33" s="699"/>
      <c r="DQ33" s="699"/>
      <c r="DR33" s="699"/>
      <c r="DS33" s="699"/>
      <c r="DT33" s="699"/>
      <c r="DU33" s="699"/>
      <c r="DV33" s="700"/>
      <c r="DW33" s="683">
        <v>49</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81044</v>
      </c>
      <c r="S34" s="681"/>
      <c r="T34" s="681"/>
      <c r="U34" s="681"/>
      <c r="V34" s="681"/>
      <c r="W34" s="681"/>
      <c r="X34" s="681"/>
      <c r="Y34" s="682"/>
      <c r="Z34" s="713">
        <v>0.5</v>
      </c>
      <c r="AA34" s="713"/>
      <c r="AB34" s="713"/>
      <c r="AC34" s="713"/>
      <c r="AD34" s="714" t="s">
        <v>242</v>
      </c>
      <c r="AE34" s="714"/>
      <c r="AF34" s="714"/>
      <c r="AG34" s="714"/>
      <c r="AH34" s="714"/>
      <c r="AI34" s="714"/>
      <c r="AJ34" s="714"/>
      <c r="AK34" s="714"/>
      <c r="AL34" s="683" t="s">
        <v>242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2008000</v>
      </c>
      <c r="CS34" s="681"/>
      <c r="CT34" s="681"/>
      <c r="CU34" s="681"/>
      <c r="CV34" s="681"/>
      <c r="CW34" s="681"/>
      <c r="CX34" s="681"/>
      <c r="CY34" s="682"/>
      <c r="CZ34" s="683">
        <v>12.2</v>
      </c>
      <c r="DA34" s="701"/>
      <c r="DB34" s="701"/>
      <c r="DC34" s="702"/>
      <c r="DD34" s="686">
        <v>1640979</v>
      </c>
      <c r="DE34" s="681"/>
      <c r="DF34" s="681"/>
      <c r="DG34" s="681"/>
      <c r="DH34" s="681"/>
      <c r="DI34" s="681"/>
      <c r="DJ34" s="681"/>
      <c r="DK34" s="682"/>
      <c r="DL34" s="686">
        <v>1444073</v>
      </c>
      <c r="DM34" s="681"/>
      <c r="DN34" s="681"/>
      <c r="DO34" s="681"/>
      <c r="DP34" s="681"/>
      <c r="DQ34" s="681"/>
      <c r="DR34" s="681"/>
      <c r="DS34" s="681"/>
      <c r="DT34" s="681"/>
      <c r="DU34" s="681"/>
      <c r="DV34" s="682"/>
      <c r="DW34" s="683">
        <v>20</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774</v>
      </c>
      <c r="S35" s="681"/>
      <c r="T35" s="681"/>
      <c r="U35" s="681"/>
      <c r="V35" s="681"/>
      <c r="W35" s="681"/>
      <c r="X35" s="681"/>
      <c r="Y35" s="682"/>
      <c r="Z35" s="713">
        <v>0</v>
      </c>
      <c r="AA35" s="713"/>
      <c r="AB35" s="713"/>
      <c r="AC35" s="713"/>
      <c r="AD35" s="714" t="s">
        <v>242</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192954</v>
      </c>
      <c r="CS35" s="699"/>
      <c r="CT35" s="699"/>
      <c r="CU35" s="699"/>
      <c r="CV35" s="699"/>
      <c r="CW35" s="699"/>
      <c r="CX35" s="699"/>
      <c r="CY35" s="700"/>
      <c r="CZ35" s="683">
        <v>1.2</v>
      </c>
      <c r="DA35" s="701"/>
      <c r="DB35" s="701"/>
      <c r="DC35" s="702"/>
      <c r="DD35" s="686">
        <v>185903</v>
      </c>
      <c r="DE35" s="699"/>
      <c r="DF35" s="699"/>
      <c r="DG35" s="699"/>
      <c r="DH35" s="699"/>
      <c r="DI35" s="699"/>
      <c r="DJ35" s="699"/>
      <c r="DK35" s="700"/>
      <c r="DL35" s="686">
        <v>175958</v>
      </c>
      <c r="DM35" s="699"/>
      <c r="DN35" s="699"/>
      <c r="DO35" s="699"/>
      <c r="DP35" s="699"/>
      <c r="DQ35" s="699"/>
      <c r="DR35" s="699"/>
      <c r="DS35" s="699"/>
      <c r="DT35" s="699"/>
      <c r="DU35" s="699"/>
      <c r="DV35" s="700"/>
      <c r="DW35" s="683">
        <v>2.4</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1324121</v>
      </c>
      <c r="S36" s="681"/>
      <c r="T36" s="681"/>
      <c r="U36" s="681"/>
      <c r="V36" s="681"/>
      <c r="W36" s="681"/>
      <c r="X36" s="681"/>
      <c r="Y36" s="682"/>
      <c r="Z36" s="713">
        <v>7.4</v>
      </c>
      <c r="AA36" s="713"/>
      <c r="AB36" s="713"/>
      <c r="AC36" s="713"/>
      <c r="AD36" s="714" t="s">
        <v>233</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1639181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22169</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5050900</v>
      </c>
      <c r="CS36" s="681"/>
      <c r="CT36" s="681"/>
      <c r="CU36" s="681"/>
      <c r="CV36" s="681"/>
      <c r="CW36" s="681"/>
      <c r="CX36" s="681"/>
      <c r="CY36" s="682"/>
      <c r="CZ36" s="683">
        <v>30.7</v>
      </c>
      <c r="DA36" s="701"/>
      <c r="DB36" s="701"/>
      <c r="DC36" s="702"/>
      <c r="DD36" s="686">
        <v>1507939</v>
      </c>
      <c r="DE36" s="681"/>
      <c r="DF36" s="681"/>
      <c r="DG36" s="681"/>
      <c r="DH36" s="681"/>
      <c r="DI36" s="681"/>
      <c r="DJ36" s="681"/>
      <c r="DK36" s="682"/>
      <c r="DL36" s="686">
        <v>1123412</v>
      </c>
      <c r="DM36" s="681"/>
      <c r="DN36" s="681"/>
      <c r="DO36" s="681"/>
      <c r="DP36" s="681"/>
      <c r="DQ36" s="681"/>
      <c r="DR36" s="681"/>
      <c r="DS36" s="681"/>
      <c r="DT36" s="681"/>
      <c r="DU36" s="681"/>
      <c r="DV36" s="682"/>
      <c r="DW36" s="683">
        <v>15.5</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531115</v>
      </c>
      <c r="S37" s="681"/>
      <c r="T37" s="681"/>
      <c r="U37" s="681"/>
      <c r="V37" s="681"/>
      <c r="W37" s="681"/>
      <c r="X37" s="681"/>
      <c r="Y37" s="682"/>
      <c r="Z37" s="713">
        <v>3</v>
      </c>
      <c r="AA37" s="713"/>
      <c r="AB37" s="713"/>
      <c r="AC37" s="713"/>
      <c r="AD37" s="714" t="s">
        <v>233</v>
      </c>
      <c r="AE37" s="714"/>
      <c r="AF37" s="714"/>
      <c r="AG37" s="714"/>
      <c r="AH37" s="714"/>
      <c r="AI37" s="714"/>
      <c r="AJ37" s="714"/>
      <c r="AK37" s="714"/>
      <c r="AL37" s="683" t="s">
        <v>233</v>
      </c>
      <c r="AM37" s="684"/>
      <c r="AN37" s="684"/>
      <c r="AO37" s="715"/>
      <c r="AQ37" s="720" t="s">
        <v>331</v>
      </c>
      <c r="AR37" s="721"/>
      <c r="AS37" s="721"/>
      <c r="AT37" s="721"/>
      <c r="AU37" s="721"/>
      <c r="AV37" s="721"/>
      <c r="AW37" s="721"/>
      <c r="AX37" s="721"/>
      <c r="AY37" s="722"/>
      <c r="AZ37" s="680">
        <v>481651</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-39329</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244469</v>
      </c>
      <c r="CS37" s="699"/>
      <c r="CT37" s="699"/>
      <c r="CU37" s="699"/>
      <c r="CV37" s="699"/>
      <c r="CW37" s="699"/>
      <c r="CX37" s="699"/>
      <c r="CY37" s="700"/>
      <c r="CZ37" s="683">
        <v>1.5</v>
      </c>
      <c r="DA37" s="701"/>
      <c r="DB37" s="701"/>
      <c r="DC37" s="702"/>
      <c r="DD37" s="686">
        <v>244469</v>
      </c>
      <c r="DE37" s="699"/>
      <c r="DF37" s="699"/>
      <c r="DG37" s="699"/>
      <c r="DH37" s="699"/>
      <c r="DI37" s="699"/>
      <c r="DJ37" s="699"/>
      <c r="DK37" s="700"/>
      <c r="DL37" s="686">
        <v>181109</v>
      </c>
      <c r="DM37" s="699"/>
      <c r="DN37" s="699"/>
      <c r="DO37" s="699"/>
      <c r="DP37" s="699"/>
      <c r="DQ37" s="699"/>
      <c r="DR37" s="699"/>
      <c r="DS37" s="699"/>
      <c r="DT37" s="699"/>
      <c r="DU37" s="699"/>
      <c r="DV37" s="700"/>
      <c r="DW37" s="683">
        <v>2.5</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144607</v>
      </c>
      <c r="S38" s="681"/>
      <c r="T38" s="681"/>
      <c r="U38" s="681"/>
      <c r="V38" s="681"/>
      <c r="W38" s="681"/>
      <c r="X38" s="681"/>
      <c r="Y38" s="682"/>
      <c r="Z38" s="713">
        <v>0.8</v>
      </c>
      <c r="AA38" s="713"/>
      <c r="AB38" s="713"/>
      <c r="AC38" s="713"/>
      <c r="AD38" s="714">
        <v>13</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38962</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4527</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1118568</v>
      </c>
      <c r="CS38" s="681"/>
      <c r="CT38" s="681"/>
      <c r="CU38" s="681"/>
      <c r="CV38" s="681"/>
      <c r="CW38" s="681"/>
      <c r="CX38" s="681"/>
      <c r="CY38" s="682"/>
      <c r="CZ38" s="683">
        <v>6.8</v>
      </c>
      <c r="DA38" s="701"/>
      <c r="DB38" s="701"/>
      <c r="DC38" s="702"/>
      <c r="DD38" s="686">
        <v>889979</v>
      </c>
      <c r="DE38" s="681"/>
      <c r="DF38" s="681"/>
      <c r="DG38" s="681"/>
      <c r="DH38" s="681"/>
      <c r="DI38" s="681"/>
      <c r="DJ38" s="681"/>
      <c r="DK38" s="682"/>
      <c r="DL38" s="686">
        <v>798776</v>
      </c>
      <c r="DM38" s="681"/>
      <c r="DN38" s="681"/>
      <c r="DO38" s="681"/>
      <c r="DP38" s="681"/>
      <c r="DQ38" s="681"/>
      <c r="DR38" s="681"/>
      <c r="DS38" s="681"/>
      <c r="DT38" s="681"/>
      <c r="DU38" s="681"/>
      <c r="DV38" s="682"/>
      <c r="DW38" s="683">
        <v>11</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2016211</v>
      </c>
      <c r="S39" s="681"/>
      <c r="T39" s="681"/>
      <c r="U39" s="681"/>
      <c r="V39" s="681"/>
      <c r="W39" s="681"/>
      <c r="X39" s="681"/>
      <c r="Y39" s="682"/>
      <c r="Z39" s="713">
        <v>11.3</v>
      </c>
      <c r="AA39" s="713"/>
      <c r="AB39" s="713"/>
      <c r="AC39" s="713"/>
      <c r="AD39" s="714" t="s">
        <v>233</v>
      </c>
      <c r="AE39" s="714"/>
      <c r="AF39" s="714"/>
      <c r="AG39" s="714"/>
      <c r="AH39" s="714"/>
      <c r="AI39" s="714"/>
      <c r="AJ39" s="714"/>
      <c r="AK39" s="714"/>
      <c r="AL39" s="683" t="s">
        <v>242</v>
      </c>
      <c r="AM39" s="684"/>
      <c r="AN39" s="684"/>
      <c r="AO39" s="715"/>
      <c r="AQ39" s="720" t="s">
        <v>339</v>
      </c>
      <c r="AR39" s="721"/>
      <c r="AS39" s="721"/>
      <c r="AT39" s="721"/>
      <c r="AU39" s="721"/>
      <c r="AV39" s="721"/>
      <c r="AW39" s="721"/>
      <c r="AX39" s="721"/>
      <c r="AY39" s="722"/>
      <c r="AZ39" s="680" t="s">
        <v>233</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7116</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9775</v>
      </c>
      <c r="CS39" s="699"/>
      <c r="CT39" s="699"/>
      <c r="CU39" s="699"/>
      <c r="CV39" s="699"/>
      <c r="CW39" s="699"/>
      <c r="CX39" s="699"/>
      <c r="CY39" s="700"/>
      <c r="CZ39" s="683">
        <v>0.1</v>
      </c>
      <c r="DA39" s="701"/>
      <c r="DB39" s="701"/>
      <c r="DC39" s="702"/>
      <c r="DD39" s="686">
        <v>1201</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242</v>
      </c>
      <c r="AM40" s="684"/>
      <c r="AN40" s="684"/>
      <c r="AO40" s="715"/>
      <c r="AQ40" s="720" t="s">
        <v>343</v>
      </c>
      <c r="AR40" s="721"/>
      <c r="AS40" s="721"/>
      <c r="AT40" s="721"/>
      <c r="AU40" s="721"/>
      <c r="AV40" s="721"/>
      <c r="AW40" s="721"/>
      <c r="AX40" s="721"/>
      <c r="AY40" s="722"/>
      <c r="AZ40" s="680" t="s">
        <v>233</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88</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218194</v>
      </c>
      <c r="CS40" s="681"/>
      <c r="CT40" s="681"/>
      <c r="CU40" s="681"/>
      <c r="CV40" s="681"/>
      <c r="CW40" s="681"/>
      <c r="CX40" s="681"/>
      <c r="CY40" s="682"/>
      <c r="CZ40" s="683">
        <v>1.3</v>
      </c>
      <c r="DA40" s="701"/>
      <c r="DB40" s="701"/>
      <c r="DC40" s="702"/>
      <c r="DD40" s="686">
        <v>163194</v>
      </c>
      <c r="DE40" s="681"/>
      <c r="DF40" s="681"/>
      <c r="DG40" s="681"/>
      <c r="DH40" s="681"/>
      <c r="DI40" s="681"/>
      <c r="DJ40" s="681"/>
      <c r="DK40" s="682"/>
      <c r="DL40" s="686" t="s">
        <v>242</v>
      </c>
      <c r="DM40" s="681"/>
      <c r="DN40" s="681"/>
      <c r="DO40" s="681"/>
      <c r="DP40" s="681"/>
      <c r="DQ40" s="681"/>
      <c r="DR40" s="681"/>
      <c r="DS40" s="681"/>
      <c r="DT40" s="681"/>
      <c r="DU40" s="681"/>
      <c r="DV40" s="682"/>
      <c r="DW40" s="683" t="s">
        <v>233</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242</v>
      </c>
      <c r="AE41" s="714"/>
      <c r="AF41" s="714"/>
      <c r="AG41" s="714"/>
      <c r="AH41" s="714"/>
      <c r="AI41" s="714"/>
      <c r="AJ41" s="714"/>
      <c r="AK41" s="714"/>
      <c r="AL41" s="683" t="s">
        <v>233</v>
      </c>
      <c r="AM41" s="684"/>
      <c r="AN41" s="684"/>
      <c r="AO41" s="715"/>
      <c r="AQ41" s="720" t="s">
        <v>348</v>
      </c>
      <c r="AR41" s="721"/>
      <c r="AS41" s="721"/>
      <c r="AT41" s="721"/>
      <c r="AU41" s="721"/>
      <c r="AV41" s="721"/>
      <c r="AW41" s="721"/>
      <c r="AX41" s="721"/>
      <c r="AY41" s="722"/>
      <c r="AZ41" s="680">
        <v>279944</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2</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233</v>
      </c>
      <c r="CS41" s="699"/>
      <c r="CT41" s="699"/>
      <c r="CU41" s="699"/>
      <c r="CV41" s="699"/>
      <c r="CW41" s="699"/>
      <c r="CX41" s="699"/>
      <c r="CY41" s="700"/>
      <c r="CZ41" s="683" t="s">
        <v>233</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460363</v>
      </c>
      <c r="S42" s="681"/>
      <c r="T42" s="681"/>
      <c r="U42" s="681"/>
      <c r="V42" s="681"/>
      <c r="W42" s="681"/>
      <c r="X42" s="681"/>
      <c r="Y42" s="682"/>
      <c r="Z42" s="713">
        <v>2.6</v>
      </c>
      <c r="AA42" s="713"/>
      <c r="AB42" s="713"/>
      <c r="AC42" s="713"/>
      <c r="AD42" s="714" t="s">
        <v>233</v>
      </c>
      <c r="AE42" s="714"/>
      <c r="AF42" s="714"/>
      <c r="AG42" s="714"/>
      <c r="AH42" s="714"/>
      <c r="AI42" s="714"/>
      <c r="AJ42" s="714"/>
      <c r="AK42" s="714"/>
      <c r="AL42" s="683" t="s">
        <v>242</v>
      </c>
      <c r="AM42" s="684"/>
      <c r="AN42" s="684"/>
      <c r="AO42" s="715"/>
      <c r="AQ42" s="716" t="s">
        <v>352</v>
      </c>
      <c r="AR42" s="717"/>
      <c r="AS42" s="717"/>
      <c r="AT42" s="717"/>
      <c r="AU42" s="717"/>
      <c r="AV42" s="717"/>
      <c r="AW42" s="717"/>
      <c r="AX42" s="717"/>
      <c r="AY42" s="718"/>
      <c r="AZ42" s="664">
        <v>838624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340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2783606</v>
      </c>
      <c r="CS42" s="681"/>
      <c r="CT42" s="681"/>
      <c r="CU42" s="681"/>
      <c r="CV42" s="681"/>
      <c r="CW42" s="681"/>
      <c r="CX42" s="681"/>
      <c r="CY42" s="682"/>
      <c r="CZ42" s="683">
        <v>16.899999999999999</v>
      </c>
      <c r="DA42" s="684"/>
      <c r="DB42" s="684"/>
      <c r="DC42" s="685"/>
      <c r="DD42" s="686">
        <v>806669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17910837</v>
      </c>
      <c r="S43" s="703"/>
      <c r="T43" s="703"/>
      <c r="U43" s="703"/>
      <c r="V43" s="703"/>
      <c r="W43" s="703"/>
      <c r="X43" s="703"/>
      <c r="Y43" s="704"/>
      <c r="Z43" s="705">
        <v>100</v>
      </c>
      <c r="AA43" s="705"/>
      <c r="AB43" s="705"/>
      <c r="AC43" s="705"/>
      <c r="AD43" s="706">
        <v>6769942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43546</v>
      </c>
      <c r="CS43" s="699"/>
      <c r="CT43" s="699"/>
      <c r="CU43" s="699"/>
      <c r="CV43" s="699"/>
      <c r="CW43" s="699"/>
      <c r="CX43" s="699"/>
      <c r="CY43" s="700"/>
      <c r="CZ43" s="683">
        <v>0.3</v>
      </c>
      <c r="DA43" s="701"/>
      <c r="DB43" s="701"/>
      <c r="DC43" s="702"/>
      <c r="DD43" s="686">
        <v>43546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2783606</v>
      </c>
      <c r="CS44" s="681"/>
      <c r="CT44" s="681"/>
      <c r="CU44" s="681"/>
      <c r="CV44" s="681"/>
      <c r="CW44" s="681"/>
      <c r="CX44" s="681"/>
      <c r="CY44" s="682"/>
      <c r="CZ44" s="683">
        <v>16.899999999999999</v>
      </c>
      <c r="DA44" s="684"/>
      <c r="DB44" s="684"/>
      <c r="DC44" s="685"/>
      <c r="DD44" s="686">
        <v>806669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420314</v>
      </c>
      <c r="CS45" s="699"/>
      <c r="CT45" s="699"/>
      <c r="CU45" s="699"/>
      <c r="CV45" s="699"/>
      <c r="CW45" s="699"/>
      <c r="CX45" s="699"/>
      <c r="CY45" s="700"/>
      <c r="CZ45" s="683">
        <v>2.6</v>
      </c>
      <c r="DA45" s="701"/>
      <c r="DB45" s="701"/>
      <c r="DC45" s="702"/>
      <c r="DD45" s="686">
        <v>185658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2363292</v>
      </c>
      <c r="CS46" s="681"/>
      <c r="CT46" s="681"/>
      <c r="CU46" s="681"/>
      <c r="CV46" s="681"/>
      <c r="CW46" s="681"/>
      <c r="CX46" s="681"/>
      <c r="CY46" s="682"/>
      <c r="CZ46" s="683">
        <v>14.4</v>
      </c>
      <c r="DA46" s="684"/>
      <c r="DB46" s="684"/>
      <c r="DC46" s="685"/>
      <c r="DD46" s="686">
        <v>621011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242</v>
      </c>
      <c r="CS47" s="699"/>
      <c r="CT47" s="699"/>
      <c r="CU47" s="699"/>
      <c r="CV47" s="699"/>
      <c r="CW47" s="699"/>
      <c r="CX47" s="699"/>
      <c r="CY47" s="700"/>
      <c r="CZ47" s="683" t="s">
        <v>233</v>
      </c>
      <c r="DA47" s="701"/>
      <c r="DB47" s="701"/>
      <c r="DC47" s="702"/>
      <c r="DD47" s="686" t="s">
        <v>233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16463199</v>
      </c>
      <c r="CS49" s="665"/>
      <c r="CT49" s="665"/>
      <c r="CU49" s="665"/>
      <c r="CV49" s="665"/>
      <c r="CW49" s="665"/>
      <c r="CX49" s="665"/>
      <c r="CY49" s="666"/>
      <c r="CZ49" s="667">
        <v>100</v>
      </c>
      <c r="DA49" s="668"/>
      <c r="DB49" s="668"/>
      <c r="DC49" s="669"/>
      <c r="DD49" s="670">
        <v>8388610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RiwV9dSxYy+Y4l4S9/djSP3+DyTSMqp6P28vBbQmv8MH+lHTItnpvX0kMsG30DKRcVtRrCgX0AuFxSCm/4DzA==" saltValue="q74IBQQCNdvr61DaQ0vd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17937</v>
      </c>
      <c r="R7" s="1200"/>
      <c r="S7" s="1200"/>
      <c r="T7" s="1200"/>
      <c r="U7" s="1200"/>
      <c r="V7" s="1200">
        <v>16489</v>
      </c>
      <c r="W7" s="1200"/>
      <c r="X7" s="1200"/>
      <c r="Y7" s="1200"/>
      <c r="Z7" s="1200"/>
      <c r="AA7" s="1200">
        <v>1448</v>
      </c>
      <c r="AB7" s="1200"/>
      <c r="AC7" s="1200"/>
      <c r="AD7" s="1200"/>
      <c r="AE7" s="1201"/>
      <c r="AF7" s="1202">
        <v>702</v>
      </c>
      <c r="AG7" s="1203"/>
      <c r="AH7" s="1203"/>
      <c r="AI7" s="1203"/>
      <c r="AJ7" s="1204"/>
      <c r="AK7" s="1186">
        <v>1324</v>
      </c>
      <c r="AL7" s="1187"/>
      <c r="AM7" s="1187"/>
      <c r="AN7" s="1187"/>
      <c r="AO7" s="1187"/>
      <c r="AP7" s="1187">
        <v>10430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3</v>
      </c>
      <c r="CI7" s="1184"/>
      <c r="CJ7" s="1184"/>
      <c r="CK7" s="1184"/>
      <c r="CL7" s="1185"/>
      <c r="CM7" s="1183">
        <v>20</v>
      </c>
      <c r="CN7" s="1184"/>
      <c r="CO7" s="1184"/>
      <c r="CP7" s="1184"/>
      <c r="CQ7" s="1185"/>
      <c r="CR7" s="1183">
        <v>3</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26" t="s">
        <v>389</v>
      </c>
      <c r="C8" s="1127"/>
      <c r="D8" s="1127"/>
      <c r="E8" s="1127"/>
      <c r="F8" s="1127"/>
      <c r="G8" s="1127"/>
      <c r="H8" s="1127"/>
      <c r="I8" s="1127"/>
      <c r="J8" s="1127"/>
      <c r="K8" s="1127"/>
      <c r="L8" s="1127"/>
      <c r="M8" s="1127"/>
      <c r="N8" s="1127"/>
      <c r="O8" s="1127"/>
      <c r="P8" s="1128"/>
      <c r="Q8" s="1138">
        <v>-26</v>
      </c>
      <c r="R8" s="1139"/>
      <c r="S8" s="1139"/>
      <c r="T8" s="1139"/>
      <c r="U8" s="1139"/>
      <c r="V8" s="1139">
        <v>-26</v>
      </c>
      <c r="W8" s="1139"/>
      <c r="X8" s="1139"/>
      <c r="Y8" s="1139"/>
      <c r="Z8" s="1139"/>
      <c r="AA8" s="1139">
        <v>0</v>
      </c>
      <c r="AB8" s="1139"/>
      <c r="AC8" s="1139"/>
      <c r="AD8" s="1139"/>
      <c r="AE8" s="1140"/>
      <c r="AF8" s="1132" t="s">
        <v>233</v>
      </c>
      <c r="AG8" s="1133"/>
      <c r="AH8" s="1133"/>
      <c r="AI8" s="1133"/>
      <c r="AJ8" s="1134"/>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-122</v>
      </c>
      <c r="CI8" s="1085"/>
      <c r="CJ8" s="1085"/>
      <c r="CK8" s="1085"/>
      <c r="CL8" s="1086"/>
      <c r="CM8" s="1084">
        <v>3837</v>
      </c>
      <c r="CN8" s="1085"/>
      <c r="CO8" s="1085"/>
      <c r="CP8" s="1085"/>
      <c r="CQ8" s="1086"/>
      <c r="CR8" s="1084">
        <v>2</v>
      </c>
      <c r="CS8" s="1085"/>
      <c r="CT8" s="1085"/>
      <c r="CU8" s="1085"/>
      <c r="CV8" s="1086"/>
      <c r="CW8" s="1084">
        <v>0</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0</v>
      </c>
      <c r="CI9" s="1085"/>
      <c r="CJ9" s="1085"/>
      <c r="CK9" s="1085"/>
      <c r="CL9" s="1086"/>
      <c r="CM9" s="1084">
        <v>33</v>
      </c>
      <c r="CN9" s="1085"/>
      <c r="CO9" s="1085"/>
      <c r="CP9" s="1085"/>
      <c r="CQ9" s="1086"/>
      <c r="CR9" s="1084">
        <v>1</v>
      </c>
      <c r="CS9" s="1085"/>
      <c r="CT9" s="1085"/>
      <c r="CU9" s="1085"/>
      <c r="CV9" s="1086"/>
      <c r="CW9" s="1084">
        <v>23</v>
      </c>
      <c r="CX9" s="1085"/>
      <c r="CY9" s="1085"/>
      <c r="CZ9" s="1085"/>
      <c r="DA9" s="1086"/>
      <c r="DB9" s="1084">
        <v>0</v>
      </c>
      <c r="DC9" s="1085"/>
      <c r="DD9" s="1085"/>
      <c r="DE9" s="1085"/>
      <c r="DF9" s="1086"/>
      <c r="DG9" s="1084">
        <v>0</v>
      </c>
      <c r="DH9" s="1085"/>
      <c r="DI9" s="1085"/>
      <c r="DJ9" s="1085"/>
      <c r="DK9" s="1086"/>
      <c r="DL9" s="1084">
        <v>0</v>
      </c>
      <c r="DM9" s="1085"/>
      <c r="DN9" s="1085"/>
      <c r="DO9" s="1085"/>
      <c r="DP9" s="1086"/>
      <c r="DQ9" s="1084">
        <v>0</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595</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37</v>
      </c>
      <c r="CN10" s="1085"/>
      <c r="CO10" s="1085"/>
      <c r="CP10" s="1085"/>
      <c r="CQ10" s="1086"/>
      <c r="CR10" s="1084">
        <v>2</v>
      </c>
      <c r="CS10" s="1085"/>
      <c r="CT10" s="1085"/>
      <c r="CU10" s="1085"/>
      <c r="CV10" s="1086"/>
      <c r="CW10" s="1084">
        <v>0</v>
      </c>
      <c r="CX10" s="1085"/>
      <c r="CY10" s="1085"/>
      <c r="CZ10" s="1085"/>
      <c r="DA10" s="1086"/>
      <c r="DB10" s="1084">
        <v>0</v>
      </c>
      <c r="DC10" s="1085"/>
      <c r="DD10" s="1085"/>
      <c r="DE10" s="1085"/>
      <c r="DF10" s="1086"/>
      <c r="DG10" s="1084">
        <v>0</v>
      </c>
      <c r="DH10" s="1085"/>
      <c r="DI10" s="1085"/>
      <c r="DJ10" s="1085"/>
      <c r="DK10" s="1086"/>
      <c r="DL10" s="1084">
        <v>0</v>
      </c>
      <c r="DM10" s="1085"/>
      <c r="DN10" s="1085"/>
      <c r="DO10" s="1085"/>
      <c r="DP10" s="1086"/>
      <c r="DQ10" s="1084">
        <v>0</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17911</v>
      </c>
      <c r="R23" s="1164"/>
      <c r="S23" s="1164"/>
      <c r="T23" s="1164"/>
      <c r="U23" s="1164"/>
      <c r="V23" s="1164">
        <v>16463</v>
      </c>
      <c r="W23" s="1164"/>
      <c r="X23" s="1164"/>
      <c r="Y23" s="1164"/>
      <c r="Z23" s="1164"/>
      <c r="AA23" s="1164">
        <v>1448</v>
      </c>
      <c r="AB23" s="1164"/>
      <c r="AC23" s="1164"/>
      <c r="AD23" s="1164"/>
      <c r="AE23" s="1165"/>
      <c r="AF23" s="1166">
        <v>702</v>
      </c>
      <c r="AG23" s="1164"/>
      <c r="AH23" s="1164"/>
      <c r="AI23" s="1164"/>
      <c r="AJ23" s="1167"/>
      <c r="AK23" s="1168"/>
      <c r="AL23" s="1169"/>
      <c r="AM23" s="1169"/>
      <c r="AN23" s="1169"/>
      <c r="AO23" s="1169"/>
      <c r="AP23" s="1164">
        <v>10430</v>
      </c>
      <c r="AQ23" s="1164"/>
      <c r="AR23" s="1164"/>
      <c r="AS23" s="1164"/>
      <c r="AT23" s="1164"/>
      <c r="AU23" s="1170"/>
      <c r="AV23" s="1170"/>
      <c r="AW23" s="1170"/>
      <c r="AX23" s="1170"/>
      <c r="AY23" s="1171"/>
      <c r="AZ23" s="1160" t="s">
        <v>233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3567</v>
      </c>
      <c r="R28" s="1149"/>
      <c r="S28" s="1149"/>
      <c r="T28" s="1149"/>
      <c r="U28" s="1149"/>
      <c r="V28" s="1149">
        <v>3545</v>
      </c>
      <c r="W28" s="1149"/>
      <c r="X28" s="1149"/>
      <c r="Y28" s="1149"/>
      <c r="Z28" s="1149"/>
      <c r="AA28" s="1149">
        <v>22</v>
      </c>
      <c r="AB28" s="1149"/>
      <c r="AC28" s="1149"/>
      <c r="AD28" s="1149"/>
      <c r="AE28" s="1150"/>
      <c r="AF28" s="1151">
        <v>22</v>
      </c>
      <c r="AG28" s="1149"/>
      <c r="AH28" s="1149"/>
      <c r="AI28" s="1149"/>
      <c r="AJ28" s="1152"/>
      <c r="AK28" s="1153">
        <v>333</v>
      </c>
      <c r="AL28" s="1141"/>
      <c r="AM28" s="1141"/>
      <c r="AN28" s="1141"/>
      <c r="AO28" s="1141"/>
      <c r="AP28" s="1141">
        <v>0</v>
      </c>
      <c r="AQ28" s="1141"/>
      <c r="AR28" s="1141"/>
      <c r="AS28" s="1141"/>
      <c r="AT28" s="1141"/>
      <c r="AU28" s="1141">
        <v>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404</v>
      </c>
      <c r="C29" s="1127"/>
      <c r="D29" s="1127"/>
      <c r="E29" s="1127"/>
      <c r="F29" s="1127"/>
      <c r="G29" s="1127"/>
      <c r="H29" s="1127"/>
      <c r="I29" s="1127"/>
      <c r="J29" s="1127"/>
      <c r="K29" s="1127"/>
      <c r="L29" s="1127"/>
      <c r="M29" s="1127"/>
      <c r="N29" s="1127"/>
      <c r="O29" s="1127"/>
      <c r="P29" s="1128"/>
      <c r="Q29" s="1138">
        <v>2752</v>
      </c>
      <c r="R29" s="1139"/>
      <c r="S29" s="1139"/>
      <c r="T29" s="1139"/>
      <c r="U29" s="1139"/>
      <c r="V29" s="1139">
        <v>2634</v>
      </c>
      <c r="W29" s="1139"/>
      <c r="X29" s="1139"/>
      <c r="Y29" s="1139"/>
      <c r="Z29" s="1139"/>
      <c r="AA29" s="1139">
        <v>118</v>
      </c>
      <c r="AB29" s="1139"/>
      <c r="AC29" s="1139"/>
      <c r="AD29" s="1139"/>
      <c r="AE29" s="1140"/>
      <c r="AF29" s="1132">
        <v>118</v>
      </c>
      <c r="AG29" s="1133"/>
      <c r="AH29" s="1133"/>
      <c r="AI29" s="1133"/>
      <c r="AJ29" s="1134"/>
      <c r="AK29" s="1075">
        <v>468</v>
      </c>
      <c r="AL29" s="1066"/>
      <c r="AM29" s="1066"/>
      <c r="AN29" s="1066"/>
      <c r="AO29" s="1066"/>
      <c r="AP29" s="1066">
        <v>0</v>
      </c>
      <c r="AQ29" s="1066"/>
      <c r="AR29" s="1066"/>
      <c r="AS29" s="1066"/>
      <c r="AT29" s="1066"/>
      <c r="AU29" s="1066">
        <v>0</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405</v>
      </c>
      <c r="C30" s="1127"/>
      <c r="D30" s="1127"/>
      <c r="E30" s="1127"/>
      <c r="F30" s="1127"/>
      <c r="G30" s="1127"/>
      <c r="H30" s="1127"/>
      <c r="I30" s="1127"/>
      <c r="J30" s="1127"/>
      <c r="K30" s="1127"/>
      <c r="L30" s="1127"/>
      <c r="M30" s="1127"/>
      <c r="N30" s="1127"/>
      <c r="O30" s="1127"/>
      <c r="P30" s="1128"/>
      <c r="Q30" s="1138">
        <v>514</v>
      </c>
      <c r="R30" s="1139"/>
      <c r="S30" s="1139"/>
      <c r="T30" s="1139"/>
      <c r="U30" s="1139"/>
      <c r="V30" s="1139">
        <v>496</v>
      </c>
      <c r="W30" s="1139"/>
      <c r="X30" s="1139"/>
      <c r="Y30" s="1139"/>
      <c r="Z30" s="1139"/>
      <c r="AA30" s="1139">
        <v>18</v>
      </c>
      <c r="AB30" s="1139"/>
      <c r="AC30" s="1139"/>
      <c r="AD30" s="1139"/>
      <c r="AE30" s="1140"/>
      <c r="AF30" s="1132">
        <v>18</v>
      </c>
      <c r="AG30" s="1133"/>
      <c r="AH30" s="1133"/>
      <c r="AI30" s="1133"/>
      <c r="AJ30" s="1134"/>
      <c r="AK30" s="1075">
        <v>90</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406</v>
      </c>
      <c r="C31" s="1127"/>
      <c r="D31" s="1127"/>
      <c r="E31" s="1127"/>
      <c r="F31" s="1127"/>
      <c r="G31" s="1127"/>
      <c r="H31" s="1127"/>
      <c r="I31" s="1127"/>
      <c r="J31" s="1127"/>
      <c r="K31" s="1127"/>
      <c r="L31" s="1127"/>
      <c r="M31" s="1127"/>
      <c r="N31" s="1127"/>
      <c r="O31" s="1127"/>
      <c r="P31" s="1128"/>
      <c r="Q31" s="1138">
        <v>624</v>
      </c>
      <c r="R31" s="1139"/>
      <c r="S31" s="1139"/>
      <c r="T31" s="1139"/>
      <c r="U31" s="1139"/>
      <c r="V31" s="1139">
        <v>480</v>
      </c>
      <c r="W31" s="1139"/>
      <c r="X31" s="1139"/>
      <c r="Y31" s="1139"/>
      <c r="Z31" s="1139"/>
      <c r="AA31" s="1139">
        <v>144</v>
      </c>
      <c r="AB31" s="1139"/>
      <c r="AC31" s="1139"/>
      <c r="AD31" s="1139"/>
      <c r="AE31" s="1140"/>
      <c r="AF31" s="1132">
        <v>1073</v>
      </c>
      <c r="AG31" s="1133"/>
      <c r="AH31" s="1133"/>
      <c r="AI31" s="1133"/>
      <c r="AJ31" s="1134"/>
      <c r="AK31" s="1075">
        <v>39</v>
      </c>
      <c r="AL31" s="1066"/>
      <c r="AM31" s="1066"/>
      <c r="AN31" s="1066"/>
      <c r="AO31" s="1066"/>
      <c r="AP31" s="1066">
        <v>974</v>
      </c>
      <c r="AQ31" s="1066"/>
      <c r="AR31" s="1066"/>
      <c r="AS31" s="1066"/>
      <c r="AT31" s="1066"/>
      <c r="AU31" s="1066">
        <v>8</v>
      </c>
      <c r="AV31" s="1066"/>
      <c r="AW31" s="1066"/>
      <c r="AX31" s="1066"/>
      <c r="AY31" s="1066"/>
      <c r="AZ31" s="1137">
        <v>0</v>
      </c>
      <c r="BA31" s="1137"/>
      <c r="BB31" s="1137"/>
      <c r="BC31" s="1137"/>
      <c r="BD31" s="1137"/>
      <c r="BE31" s="1121" t="s">
        <v>407</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408</v>
      </c>
      <c r="C32" s="1127"/>
      <c r="D32" s="1127"/>
      <c r="E32" s="1127"/>
      <c r="F32" s="1127"/>
      <c r="G32" s="1127"/>
      <c r="H32" s="1127"/>
      <c r="I32" s="1127"/>
      <c r="J32" s="1127"/>
      <c r="K32" s="1127"/>
      <c r="L32" s="1127"/>
      <c r="M32" s="1127"/>
      <c r="N32" s="1127"/>
      <c r="O32" s="1127"/>
      <c r="P32" s="1128"/>
      <c r="Q32" s="1138">
        <v>928</v>
      </c>
      <c r="R32" s="1139"/>
      <c r="S32" s="1139"/>
      <c r="T32" s="1139"/>
      <c r="U32" s="1139"/>
      <c r="V32" s="1139">
        <v>861</v>
      </c>
      <c r="W32" s="1139"/>
      <c r="X32" s="1139"/>
      <c r="Y32" s="1139"/>
      <c r="Z32" s="1139"/>
      <c r="AA32" s="1139">
        <v>67</v>
      </c>
      <c r="AB32" s="1139"/>
      <c r="AC32" s="1139"/>
      <c r="AD32" s="1139"/>
      <c r="AE32" s="1140"/>
      <c r="AF32" s="1132">
        <v>108</v>
      </c>
      <c r="AG32" s="1133"/>
      <c r="AH32" s="1133"/>
      <c r="AI32" s="1133"/>
      <c r="AJ32" s="1134"/>
      <c r="AK32" s="1075">
        <v>482</v>
      </c>
      <c r="AL32" s="1066"/>
      <c r="AM32" s="1066"/>
      <c r="AN32" s="1066"/>
      <c r="AO32" s="1066"/>
      <c r="AP32" s="1066">
        <v>5234</v>
      </c>
      <c r="AQ32" s="1066"/>
      <c r="AR32" s="1066"/>
      <c r="AS32" s="1066"/>
      <c r="AT32" s="1066"/>
      <c r="AU32" s="1066">
        <v>2470</v>
      </c>
      <c r="AV32" s="1066"/>
      <c r="AW32" s="1066"/>
      <c r="AX32" s="1066"/>
      <c r="AY32" s="1066"/>
      <c r="AZ32" s="1137">
        <v>0</v>
      </c>
      <c r="BA32" s="1137"/>
      <c r="BB32" s="1137"/>
      <c r="BC32" s="1137"/>
      <c r="BD32" s="1137"/>
      <c r="BE32" s="1121" t="s">
        <v>409</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1339</v>
      </c>
      <c r="AG63" s="1054"/>
      <c r="AH63" s="1054"/>
      <c r="AI63" s="1054"/>
      <c r="AJ63" s="1119"/>
      <c r="AK63" s="1120"/>
      <c r="AL63" s="1058"/>
      <c r="AM63" s="1058"/>
      <c r="AN63" s="1058"/>
      <c r="AO63" s="1058"/>
      <c r="AP63" s="1054">
        <v>6208</v>
      </c>
      <c r="AQ63" s="1054"/>
      <c r="AR63" s="1054"/>
      <c r="AS63" s="1054"/>
      <c r="AT63" s="1054"/>
      <c r="AU63" s="1054">
        <v>2478</v>
      </c>
      <c r="AV63" s="1054"/>
      <c r="AW63" s="1054"/>
      <c r="AX63" s="1054"/>
      <c r="AY63" s="1054"/>
      <c r="AZ63" s="1114"/>
      <c r="BA63" s="1114"/>
      <c r="BB63" s="1114"/>
      <c r="BC63" s="1114"/>
      <c r="BD63" s="1114"/>
      <c r="BE63" s="1055"/>
      <c r="BF63" s="1055"/>
      <c r="BG63" s="1055"/>
      <c r="BH63" s="1055"/>
      <c r="BI63" s="1056"/>
      <c r="BJ63" s="1115" t="s">
        <v>233</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397</v>
      </c>
      <c r="AB66" s="1097"/>
      <c r="AC66" s="1097"/>
      <c r="AD66" s="1097"/>
      <c r="AE66" s="1098"/>
      <c r="AF66" s="1102" t="s">
        <v>416</v>
      </c>
      <c r="AG66" s="1103"/>
      <c r="AH66" s="1103"/>
      <c r="AI66" s="1103"/>
      <c r="AJ66" s="1104"/>
      <c r="AK66" s="1096" t="s">
        <v>399</v>
      </c>
      <c r="AL66" s="1091"/>
      <c r="AM66" s="1091"/>
      <c r="AN66" s="1091"/>
      <c r="AO66" s="1092"/>
      <c r="AP66" s="1096" t="s">
        <v>400</v>
      </c>
      <c r="AQ66" s="1097"/>
      <c r="AR66" s="1097"/>
      <c r="AS66" s="1097"/>
      <c r="AT66" s="1098"/>
      <c r="AU66" s="1096" t="s">
        <v>417</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511</v>
      </c>
      <c r="R68" s="1077"/>
      <c r="S68" s="1077"/>
      <c r="T68" s="1077"/>
      <c r="U68" s="1077"/>
      <c r="V68" s="1077">
        <v>476</v>
      </c>
      <c r="W68" s="1077"/>
      <c r="X68" s="1077"/>
      <c r="Y68" s="1077"/>
      <c r="Z68" s="1077"/>
      <c r="AA68" s="1077">
        <v>35</v>
      </c>
      <c r="AB68" s="1077"/>
      <c r="AC68" s="1077"/>
      <c r="AD68" s="1077"/>
      <c r="AE68" s="1077"/>
      <c r="AF68" s="1077">
        <v>35</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11860</v>
      </c>
      <c r="R69" s="1066"/>
      <c r="S69" s="1066"/>
      <c r="T69" s="1066"/>
      <c r="U69" s="1066"/>
      <c r="V69" s="1066">
        <v>9385</v>
      </c>
      <c r="W69" s="1066"/>
      <c r="X69" s="1066"/>
      <c r="Y69" s="1066"/>
      <c r="Z69" s="1066"/>
      <c r="AA69" s="1066">
        <v>2475</v>
      </c>
      <c r="AB69" s="1066"/>
      <c r="AC69" s="1066"/>
      <c r="AD69" s="1066"/>
      <c r="AE69" s="1066"/>
      <c r="AF69" s="1066">
        <v>2475</v>
      </c>
      <c r="AG69" s="1066"/>
      <c r="AH69" s="1066"/>
      <c r="AI69" s="1066"/>
      <c r="AJ69" s="1066"/>
      <c r="AK69" s="1066">
        <v>0</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43</v>
      </c>
      <c r="R70" s="1066"/>
      <c r="S70" s="1066"/>
      <c r="T70" s="1066"/>
      <c r="U70" s="1066"/>
      <c r="V70" s="1066">
        <v>42</v>
      </c>
      <c r="W70" s="1066"/>
      <c r="X70" s="1066"/>
      <c r="Y70" s="1066"/>
      <c r="Z70" s="1066"/>
      <c r="AA70" s="1066">
        <v>1</v>
      </c>
      <c r="AB70" s="1066"/>
      <c r="AC70" s="1066"/>
      <c r="AD70" s="1066"/>
      <c r="AE70" s="1066"/>
      <c r="AF70" s="1066">
        <v>1</v>
      </c>
      <c r="AG70" s="1066"/>
      <c r="AH70" s="1066"/>
      <c r="AI70" s="1066"/>
      <c r="AJ70" s="1066"/>
      <c r="AK70" s="1066">
        <v>43</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12</v>
      </c>
      <c r="R71" s="1066"/>
      <c r="S71" s="1066"/>
      <c r="T71" s="1066"/>
      <c r="U71" s="1066"/>
      <c r="V71" s="1066">
        <v>11</v>
      </c>
      <c r="W71" s="1066"/>
      <c r="X71" s="1066"/>
      <c r="Y71" s="1066"/>
      <c r="Z71" s="1066"/>
      <c r="AA71" s="1066">
        <v>1</v>
      </c>
      <c r="AB71" s="1066"/>
      <c r="AC71" s="1066"/>
      <c r="AD71" s="1066"/>
      <c r="AE71" s="1066"/>
      <c r="AF71" s="1066">
        <v>1</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545</v>
      </c>
      <c r="R72" s="1066"/>
      <c r="S72" s="1066"/>
      <c r="T72" s="1066"/>
      <c r="U72" s="1066"/>
      <c r="V72" s="1066">
        <v>172</v>
      </c>
      <c r="W72" s="1066"/>
      <c r="X72" s="1066"/>
      <c r="Y72" s="1066"/>
      <c r="Z72" s="1066"/>
      <c r="AA72" s="1066">
        <v>373</v>
      </c>
      <c r="AB72" s="1066"/>
      <c r="AC72" s="1066"/>
      <c r="AD72" s="1066"/>
      <c r="AE72" s="1066"/>
      <c r="AF72" s="1066">
        <v>373</v>
      </c>
      <c r="AG72" s="1066"/>
      <c r="AH72" s="1066"/>
      <c r="AI72" s="1066"/>
      <c r="AJ72" s="1066"/>
      <c r="AK72" s="1066">
        <v>0</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800628</v>
      </c>
      <c r="R73" s="1066"/>
      <c r="S73" s="1066"/>
      <c r="T73" s="1066"/>
      <c r="U73" s="1066"/>
      <c r="V73" s="1066">
        <v>751835</v>
      </c>
      <c r="W73" s="1066"/>
      <c r="X73" s="1066"/>
      <c r="Y73" s="1066"/>
      <c r="Z73" s="1066"/>
      <c r="AA73" s="1066">
        <v>48793</v>
      </c>
      <c r="AB73" s="1066"/>
      <c r="AC73" s="1066"/>
      <c r="AD73" s="1066"/>
      <c r="AE73" s="1066"/>
      <c r="AF73" s="1066">
        <v>48793</v>
      </c>
      <c r="AG73" s="1066"/>
      <c r="AH73" s="1066"/>
      <c r="AI73" s="1066"/>
      <c r="AJ73" s="1066"/>
      <c r="AK73" s="1066">
        <v>5806</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51678</v>
      </c>
      <c r="AG88" s="1054"/>
      <c r="AH88" s="1054"/>
      <c r="AI88" s="1054"/>
      <c r="AJ88" s="1054"/>
      <c r="AK88" s="1058"/>
      <c r="AL88" s="1058"/>
      <c r="AM88" s="1058"/>
      <c r="AN88" s="1058"/>
      <c r="AO88" s="1058"/>
      <c r="AP88" s="1054">
        <v>0</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874040</v>
      </c>
      <c r="AB110" s="982"/>
      <c r="AC110" s="982"/>
      <c r="AD110" s="982"/>
      <c r="AE110" s="983"/>
      <c r="AF110" s="984">
        <v>864679</v>
      </c>
      <c r="AG110" s="982"/>
      <c r="AH110" s="982"/>
      <c r="AI110" s="982"/>
      <c r="AJ110" s="983"/>
      <c r="AK110" s="984">
        <v>890964</v>
      </c>
      <c r="AL110" s="982"/>
      <c r="AM110" s="982"/>
      <c r="AN110" s="982"/>
      <c r="AO110" s="983"/>
      <c r="AP110" s="985">
        <v>14.3</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9145662</v>
      </c>
      <c r="BR110" s="929"/>
      <c r="BS110" s="929"/>
      <c r="BT110" s="929"/>
      <c r="BU110" s="929"/>
      <c r="BV110" s="929">
        <v>9267041</v>
      </c>
      <c r="BW110" s="929"/>
      <c r="BX110" s="929"/>
      <c r="BY110" s="929"/>
      <c r="BZ110" s="929"/>
      <c r="CA110" s="929">
        <v>10430350</v>
      </c>
      <c r="CB110" s="929"/>
      <c r="CC110" s="929"/>
      <c r="CD110" s="929"/>
      <c r="CE110" s="929"/>
      <c r="CF110" s="953">
        <v>167</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436</v>
      </c>
      <c r="DM110" s="929"/>
      <c r="DN110" s="929"/>
      <c r="DO110" s="929"/>
      <c r="DP110" s="929"/>
      <c r="DQ110" s="929" t="s">
        <v>437</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436</v>
      </c>
      <c r="AG111" s="1010"/>
      <c r="AH111" s="1010"/>
      <c r="AI111" s="1010"/>
      <c r="AJ111" s="1011"/>
      <c r="AK111" s="1012" t="s">
        <v>441</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436</v>
      </c>
      <c r="BW111" s="901"/>
      <c r="BX111" s="901"/>
      <c r="BY111" s="901"/>
      <c r="BZ111" s="901"/>
      <c r="CA111" s="901" t="s">
        <v>444</v>
      </c>
      <c r="CB111" s="901"/>
      <c r="CC111" s="901"/>
      <c r="CD111" s="901"/>
      <c r="CE111" s="901"/>
      <c r="CF111" s="962" t="s">
        <v>436</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446</v>
      </c>
      <c r="DM111" s="901"/>
      <c r="DN111" s="901"/>
      <c r="DO111" s="901"/>
      <c r="DP111" s="901"/>
      <c r="DQ111" s="901" t="s">
        <v>441</v>
      </c>
      <c r="DR111" s="901"/>
      <c r="DS111" s="901"/>
      <c r="DT111" s="901"/>
      <c r="DU111" s="901"/>
      <c r="DV111" s="878" t="s">
        <v>443</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449</v>
      </c>
      <c r="AG112" s="864"/>
      <c r="AH112" s="864"/>
      <c r="AI112" s="864"/>
      <c r="AJ112" s="865"/>
      <c r="AK112" s="866" t="s">
        <v>444</v>
      </c>
      <c r="AL112" s="864"/>
      <c r="AM112" s="864"/>
      <c r="AN112" s="864"/>
      <c r="AO112" s="865"/>
      <c r="AP112" s="911" t="s">
        <v>436</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3692964</v>
      </c>
      <c r="BR112" s="901"/>
      <c r="BS112" s="901"/>
      <c r="BT112" s="901"/>
      <c r="BU112" s="901"/>
      <c r="BV112" s="901">
        <v>3153788</v>
      </c>
      <c r="BW112" s="901"/>
      <c r="BX112" s="901"/>
      <c r="BY112" s="901"/>
      <c r="BZ112" s="901"/>
      <c r="CA112" s="901">
        <v>2478203</v>
      </c>
      <c r="CB112" s="901"/>
      <c r="CC112" s="901"/>
      <c r="CD112" s="901"/>
      <c r="CE112" s="901"/>
      <c r="CF112" s="962">
        <v>39.700000000000003</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435</v>
      </c>
      <c r="DH112" s="901"/>
      <c r="DI112" s="901"/>
      <c r="DJ112" s="901"/>
      <c r="DK112" s="901"/>
      <c r="DL112" s="901" t="s">
        <v>436</v>
      </c>
      <c r="DM112" s="901"/>
      <c r="DN112" s="901"/>
      <c r="DO112" s="901"/>
      <c r="DP112" s="901"/>
      <c r="DQ112" s="901" t="s">
        <v>452</v>
      </c>
      <c r="DR112" s="901"/>
      <c r="DS112" s="901"/>
      <c r="DT112" s="901"/>
      <c r="DU112" s="901"/>
      <c r="DV112" s="878" t="s">
        <v>446</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319690</v>
      </c>
      <c r="AB113" s="1010"/>
      <c r="AC113" s="1010"/>
      <c r="AD113" s="1010"/>
      <c r="AE113" s="1011"/>
      <c r="AF113" s="1012">
        <v>306709</v>
      </c>
      <c r="AG113" s="1010"/>
      <c r="AH113" s="1010"/>
      <c r="AI113" s="1010"/>
      <c r="AJ113" s="1011"/>
      <c r="AK113" s="1012">
        <v>275635</v>
      </c>
      <c r="AL113" s="1010"/>
      <c r="AM113" s="1010"/>
      <c r="AN113" s="1010"/>
      <c r="AO113" s="1011"/>
      <c r="AP113" s="1013">
        <v>4.4000000000000004</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t="s">
        <v>436</v>
      </c>
      <c r="BR113" s="901"/>
      <c r="BS113" s="901"/>
      <c r="BT113" s="901"/>
      <c r="BU113" s="901"/>
      <c r="BV113" s="901" t="s">
        <v>436</v>
      </c>
      <c r="BW113" s="901"/>
      <c r="BX113" s="901"/>
      <c r="BY113" s="901"/>
      <c r="BZ113" s="901"/>
      <c r="CA113" s="901" t="s">
        <v>436</v>
      </c>
      <c r="CB113" s="901"/>
      <c r="CC113" s="901"/>
      <c r="CD113" s="901"/>
      <c r="CE113" s="901"/>
      <c r="CF113" s="962" t="s">
        <v>455</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457</v>
      </c>
      <c r="DH113" s="864"/>
      <c r="DI113" s="864"/>
      <c r="DJ113" s="864"/>
      <c r="DK113" s="865"/>
      <c r="DL113" s="866" t="s">
        <v>458</v>
      </c>
      <c r="DM113" s="864"/>
      <c r="DN113" s="864"/>
      <c r="DO113" s="864"/>
      <c r="DP113" s="865"/>
      <c r="DQ113" s="866" t="s">
        <v>436</v>
      </c>
      <c r="DR113" s="864"/>
      <c r="DS113" s="864"/>
      <c r="DT113" s="864"/>
      <c r="DU113" s="865"/>
      <c r="DV113" s="911" t="s">
        <v>459</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435</v>
      </c>
      <c r="AB114" s="864"/>
      <c r="AC114" s="864"/>
      <c r="AD114" s="864"/>
      <c r="AE114" s="865"/>
      <c r="AF114" s="866" t="s">
        <v>444</v>
      </c>
      <c r="AG114" s="864"/>
      <c r="AH114" s="864"/>
      <c r="AI114" s="864"/>
      <c r="AJ114" s="865"/>
      <c r="AK114" s="866" t="s">
        <v>458</v>
      </c>
      <c r="AL114" s="864"/>
      <c r="AM114" s="864"/>
      <c r="AN114" s="864"/>
      <c r="AO114" s="865"/>
      <c r="AP114" s="911" t="s">
        <v>436</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841995</v>
      </c>
      <c r="BR114" s="901"/>
      <c r="BS114" s="901"/>
      <c r="BT114" s="901"/>
      <c r="BU114" s="901"/>
      <c r="BV114" s="901">
        <v>812333</v>
      </c>
      <c r="BW114" s="901"/>
      <c r="BX114" s="901"/>
      <c r="BY114" s="901"/>
      <c r="BZ114" s="901"/>
      <c r="CA114" s="901">
        <v>735588</v>
      </c>
      <c r="CB114" s="901"/>
      <c r="CC114" s="901"/>
      <c r="CD114" s="901"/>
      <c r="CE114" s="901"/>
      <c r="CF114" s="962">
        <v>11.8</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457</v>
      </c>
      <c r="DH114" s="864"/>
      <c r="DI114" s="864"/>
      <c r="DJ114" s="864"/>
      <c r="DK114" s="865"/>
      <c r="DL114" s="866" t="s">
        <v>435</v>
      </c>
      <c r="DM114" s="864"/>
      <c r="DN114" s="864"/>
      <c r="DO114" s="864"/>
      <c r="DP114" s="865"/>
      <c r="DQ114" s="866" t="s">
        <v>437</v>
      </c>
      <c r="DR114" s="864"/>
      <c r="DS114" s="864"/>
      <c r="DT114" s="864"/>
      <c r="DU114" s="865"/>
      <c r="DV114" s="911" t="s">
        <v>441</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436</v>
      </c>
      <c r="AG115" s="1010"/>
      <c r="AH115" s="1010"/>
      <c r="AI115" s="1010"/>
      <c r="AJ115" s="1011"/>
      <c r="AK115" s="1012" t="s">
        <v>436</v>
      </c>
      <c r="AL115" s="1010"/>
      <c r="AM115" s="1010"/>
      <c r="AN115" s="1010"/>
      <c r="AO115" s="1011"/>
      <c r="AP115" s="1013" t="s">
        <v>436</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457</v>
      </c>
      <c r="BR115" s="901"/>
      <c r="BS115" s="901"/>
      <c r="BT115" s="901"/>
      <c r="BU115" s="901"/>
      <c r="BV115" s="901" t="s">
        <v>435</v>
      </c>
      <c r="BW115" s="901"/>
      <c r="BX115" s="901"/>
      <c r="BY115" s="901"/>
      <c r="BZ115" s="901"/>
      <c r="CA115" s="901" t="s">
        <v>455</v>
      </c>
      <c r="CB115" s="901"/>
      <c r="CC115" s="901"/>
      <c r="CD115" s="901"/>
      <c r="CE115" s="901"/>
      <c r="CF115" s="962" t="s">
        <v>465</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436</v>
      </c>
      <c r="DM115" s="864"/>
      <c r="DN115" s="864"/>
      <c r="DO115" s="864"/>
      <c r="DP115" s="865"/>
      <c r="DQ115" s="866" t="s">
        <v>438</v>
      </c>
      <c r="DR115" s="864"/>
      <c r="DS115" s="864"/>
      <c r="DT115" s="864"/>
      <c r="DU115" s="865"/>
      <c r="DV115" s="911" t="s">
        <v>436</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446</v>
      </c>
      <c r="AG116" s="864"/>
      <c r="AH116" s="864"/>
      <c r="AI116" s="864"/>
      <c r="AJ116" s="865"/>
      <c r="AK116" s="866" t="s">
        <v>441</v>
      </c>
      <c r="AL116" s="864"/>
      <c r="AM116" s="864"/>
      <c r="AN116" s="864"/>
      <c r="AO116" s="865"/>
      <c r="AP116" s="911" t="s">
        <v>436</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449</v>
      </c>
      <c r="BW116" s="901"/>
      <c r="BX116" s="901"/>
      <c r="BY116" s="901"/>
      <c r="BZ116" s="901"/>
      <c r="CA116" s="901" t="s">
        <v>436</v>
      </c>
      <c r="CB116" s="901"/>
      <c r="CC116" s="901"/>
      <c r="CD116" s="901"/>
      <c r="CE116" s="901"/>
      <c r="CF116" s="962" t="s">
        <v>436</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458</v>
      </c>
      <c r="DH116" s="864"/>
      <c r="DI116" s="864"/>
      <c r="DJ116" s="864"/>
      <c r="DK116" s="865"/>
      <c r="DL116" s="866" t="s">
        <v>441</v>
      </c>
      <c r="DM116" s="864"/>
      <c r="DN116" s="864"/>
      <c r="DO116" s="864"/>
      <c r="DP116" s="865"/>
      <c r="DQ116" s="866" t="s">
        <v>446</v>
      </c>
      <c r="DR116" s="864"/>
      <c r="DS116" s="864"/>
      <c r="DT116" s="864"/>
      <c r="DU116" s="865"/>
      <c r="DV116" s="911" t="s">
        <v>441</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1193730</v>
      </c>
      <c r="AB117" s="996"/>
      <c r="AC117" s="996"/>
      <c r="AD117" s="996"/>
      <c r="AE117" s="997"/>
      <c r="AF117" s="998">
        <v>1171388</v>
      </c>
      <c r="AG117" s="996"/>
      <c r="AH117" s="996"/>
      <c r="AI117" s="996"/>
      <c r="AJ117" s="997"/>
      <c r="AK117" s="998">
        <v>1166599</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457</v>
      </c>
      <c r="BR117" s="901"/>
      <c r="BS117" s="901"/>
      <c r="BT117" s="901"/>
      <c r="BU117" s="901"/>
      <c r="BV117" s="901" t="s">
        <v>465</v>
      </c>
      <c r="BW117" s="901"/>
      <c r="BX117" s="901"/>
      <c r="BY117" s="901"/>
      <c r="BZ117" s="901"/>
      <c r="CA117" s="901" t="s">
        <v>455</v>
      </c>
      <c r="CB117" s="901"/>
      <c r="CC117" s="901"/>
      <c r="CD117" s="901"/>
      <c r="CE117" s="901"/>
      <c r="CF117" s="962" t="s">
        <v>435</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436</v>
      </c>
      <c r="DM117" s="864"/>
      <c r="DN117" s="864"/>
      <c r="DO117" s="864"/>
      <c r="DP117" s="865"/>
      <c r="DQ117" s="866" t="s">
        <v>437</v>
      </c>
      <c r="DR117" s="864"/>
      <c r="DS117" s="864"/>
      <c r="DT117" s="864"/>
      <c r="DU117" s="865"/>
      <c r="DV117" s="911" t="s">
        <v>436</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435</v>
      </c>
      <c r="BW118" s="932"/>
      <c r="BX118" s="932"/>
      <c r="BY118" s="932"/>
      <c r="BZ118" s="932"/>
      <c r="CA118" s="932" t="s">
        <v>436</v>
      </c>
      <c r="CB118" s="932"/>
      <c r="CC118" s="932"/>
      <c r="CD118" s="932"/>
      <c r="CE118" s="932"/>
      <c r="CF118" s="962" t="s">
        <v>452</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436</v>
      </c>
      <c r="DM118" s="864"/>
      <c r="DN118" s="864"/>
      <c r="DO118" s="864"/>
      <c r="DP118" s="865"/>
      <c r="DQ118" s="866" t="s">
        <v>452</v>
      </c>
      <c r="DR118" s="864"/>
      <c r="DS118" s="864"/>
      <c r="DT118" s="864"/>
      <c r="DU118" s="865"/>
      <c r="DV118" s="911" t="s">
        <v>436</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449</v>
      </c>
      <c r="AB119" s="982"/>
      <c r="AC119" s="982"/>
      <c r="AD119" s="982"/>
      <c r="AE119" s="983"/>
      <c r="AF119" s="984" t="s">
        <v>436</v>
      </c>
      <c r="AG119" s="982"/>
      <c r="AH119" s="982"/>
      <c r="AI119" s="982"/>
      <c r="AJ119" s="983"/>
      <c r="AK119" s="984" t="s">
        <v>435</v>
      </c>
      <c r="AL119" s="982"/>
      <c r="AM119" s="982"/>
      <c r="AN119" s="982"/>
      <c r="AO119" s="983"/>
      <c r="AP119" s="985" t="s">
        <v>435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475</v>
      </c>
      <c r="BP119" s="965"/>
      <c r="BQ119" s="969">
        <v>13680621</v>
      </c>
      <c r="BR119" s="932"/>
      <c r="BS119" s="932"/>
      <c r="BT119" s="932"/>
      <c r="BU119" s="932"/>
      <c r="BV119" s="932">
        <v>13233162</v>
      </c>
      <c r="BW119" s="932"/>
      <c r="BX119" s="932"/>
      <c r="BY119" s="932"/>
      <c r="BZ119" s="932"/>
      <c r="CA119" s="932">
        <v>13644141</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455</v>
      </c>
      <c r="DH119" s="847"/>
      <c r="DI119" s="847"/>
      <c r="DJ119" s="847"/>
      <c r="DK119" s="848"/>
      <c r="DL119" s="849" t="s">
        <v>435</v>
      </c>
      <c r="DM119" s="847"/>
      <c r="DN119" s="847"/>
      <c r="DO119" s="847"/>
      <c r="DP119" s="848"/>
      <c r="DQ119" s="849" t="s">
        <v>435</v>
      </c>
      <c r="DR119" s="847"/>
      <c r="DS119" s="847"/>
      <c r="DT119" s="847"/>
      <c r="DU119" s="848"/>
      <c r="DV119" s="935" t="s">
        <v>455</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446</v>
      </c>
      <c r="AB120" s="864"/>
      <c r="AC120" s="864"/>
      <c r="AD120" s="864"/>
      <c r="AE120" s="865"/>
      <c r="AF120" s="866" t="s">
        <v>435</v>
      </c>
      <c r="AG120" s="864"/>
      <c r="AH120" s="864"/>
      <c r="AI120" s="864"/>
      <c r="AJ120" s="865"/>
      <c r="AK120" s="866" t="s">
        <v>435</v>
      </c>
      <c r="AL120" s="864"/>
      <c r="AM120" s="864"/>
      <c r="AN120" s="864"/>
      <c r="AO120" s="865"/>
      <c r="AP120" s="911" t="s">
        <v>446</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8812358</v>
      </c>
      <c r="BR120" s="929"/>
      <c r="BS120" s="929"/>
      <c r="BT120" s="929"/>
      <c r="BU120" s="929"/>
      <c r="BV120" s="929">
        <v>8099005</v>
      </c>
      <c r="BW120" s="929"/>
      <c r="BX120" s="929"/>
      <c r="BY120" s="929"/>
      <c r="BZ120" s="929"/>
      <c r="CA120" s="929">
        <v>7454259</v>
      </c>
      <c r="CB120" s="929"/>
      <c r="CC120" s="929"/>
      <c r="CD120" s="929"/>
      <c r="CE120" s="929"/>
      <c r="CF120" s="953">
        <v>119.3</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3685248</v>
      </c>
      <c r="DH120" s="929"/>
      <c r="DI120" s="929"/>
      <c r="DJ120" s="929"/>
      <c r="DK120" s="929"/>
      <c r="DL120" s="929">
        <v>3147942</v>
      </c>
      <c r="DM120" s="929"/>
      <c r="DN120" s="929"/>
      <c r="DO120" s="929"/>
      <c r="DP120" s="929"/>
      <c r="DQ120" s="929">
        <v>2470414</v>
      </c>
      <c r="DR120" s="929"/>
      <c r="DS120" s="929"/>
      <c r="DT120" s="929"/>
      <c r="DU120" s="929"/>
      <c r="DV120" s="930">
        <v>39.6</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435</v>
      </c>
      <c r="AG121" s="864"/>
      <c r="AH121" s="864"/>
      <c r="AI121" s="864"/>
      <c r="AJ121" s="865"/>
      <c r="AK121" s="866" t="s">
        <v>455</v>
      </c>
      <c r="AL121" s="864"/>
      <c r="AM121" s="864"/>
      <c r="AN121" s="864"/>
      <c r="AO121" s="865"/>
      <c r="AP121" s="911" t="s">
        <v>452</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2753307</v>
      </c>
      <c r="BR121" s="901"/>
      <c r="BS121" s="901"/>
      <c r="BT121" s="901"/>
      <c r="BU121" s="901"/>
      <c r="BV121" s="901">
        <v>2396031</v>
      </c>
      <c r="BW121" s="901"/>
      <c r="BX121" s="901"/>
      <c r="BY121" s="901"/>
      <c r="BZ121" s="901"/>
      <c r="CA121" s="901">
        <v>1988199</v>
      </c>
      <c r="CB121" s="901"/>
      <c r="CC121" s="901"/>
      <c r="CD121" s="901"/>
      <c r="CE121" s="901"/>
      <c r="CF121" s="962">
        <v>31.8</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7716</v>
      </c>
      <c r="DH121" s="901"/>
      <c r="DI121" s="901"/>
      <c r="DJ121" s="901"/>
      <c r="DK121" s="901"/>
      <c r="DL121" s="901">
        <v>5846</v>
      </c>
      <c r="DM121" s="901"/>
      <c r="DN121" s="901"/>
      <c r="DO121" s="901"/>
      <c r="DP121" s="901"/>
      <c r="DQ121" s="901">
        <v>7789</v>
      </c>
      <c r="DR121" s="901"/>
      <c r="DS121" s="901"/>
      <c r="DT121" s="901"/>
      <c r="DU121" s="901"/>
      <c r="DV121" s="878">
        <v>0.1</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455</v>
      </c>
      <c r="AB122" s="864"/>
      <c r="AC122" s="864"/>
      <c r="AD122" s="864"/>
      <c r="AE122" s="865"/>
      <c r="AF122" s="866" t="s">
        <v>457</v>
      </c>
      <c r="AG122" s="864"/>
      <c r="AH122" s="864"/>
      <c r="AI122" s="864"/>
      <c r="AJ122" s="865"/>
      <c r="AK122" s="866" t="s">
        <v>452</v>
      </c>
      <c r="AL122" s="864"/>
      <c r="AM122" s="864"/>
      <c r="AN122" s="864"/>
      <c r="AO122" s="865"/>
      <c r="AP122" s="911" t="s">
        <v>436</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9812562</v>
      </c>
      <c r="BR122" s="932"/>
      <c r="BS122" s="932"/>
      <c r="BT122" s="932"/>
      <c r="BU122" s="932"/>
      <c r="BV122" s="932">
        <v>9524118</v>
      </c>
      <c r="BW122" s="932"/>
      <c r="BX122" s="932"/>
      <c r="BY122" s="932"/>
      <c r="BZ122" s="932"/>
      <c r="CA122" s="932">
        <v>9624891</v>
      </c>
      <c r="CB122" s="932"/>
      <c r="CC122" s="932"/>
      <c r="CD122" s="932"/>
      <c r="CE122" s="932"/>
      <c r="CF122" s="933">
        <v>154.1</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486</v>
      </c>
      <c r="DM122" s="901"/>
      <c r="DN122" s="901"/>
      <c r="DO122" s="901"/>
      <c r="DP122" s="901"/>
      <c r="DQ122" s="901" t="s">
        <v>458</v>
      </c>
      <c r="DR122" s="901"/>
      <c r="DS122" s="901"/>
      <c r="DT122" s="901"/>
      <c r="DU122" s="901"/>
      <c r="DV122" s="878" t="s">
        <v>435</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435</v>
      </c>
      <c r="AG123" s="864"/>
      <c r="AH123" s="864"/>
      <c r="AI123" s="864"/>
      <c r="AJ123" s="865"/>
      <c r="AK123" s="866" t="s">
        <v>457</v>
      </c>
      <c r="AL123" s="864"/>
      <c r="AM123" s="864"/>
      <c r="AN123" s="864"/>
      <c r="AO123" s="865"/>
      <c r="AP123" s="911" t="s">
        <v>436</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487</v>
      </c>
      <c r="BP123" s="965"/>
      <c r="BQ123" s="919">
        <v>21378227</v>
      </c>
      <c r="BR123" s="920"/>
      <c r="BS123" s="920"/>
      <c r="BT123" s="920"/>
      <c r="BU123" s="920"/>
      <c r="BV123" s="920">
        <v>20019154</v>
      </c>
      <c r="BW123" s="920"/>
      <c r="BX123" s="920"/>
      <c r="BY123" s="920"/>
      <c r="BZ123" s="920"/>
      <c r="CA123" s="920">
        <v>19067349</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435</v>
      </c>
      <c r="DH123" s="864"/>
      <c r="DI123" s="864"/>
      <c r="DJ123" s="864"/>
      <c r="DK123" s="865"/>
      <c r="DL123" s="866" t="s">
        <v>437</v>
      </c>
      <c r="DM123" s="864"/>
      <c r="DN123" s="864"/>
      <c r="DO123" s="864"/>
      <c r="DP123" s="865"/>
      <c r="DQ123" s="866" t="s">
        <v>436</v>
      </c>
      <c r="DR123" s="864"/>
      <c r="DS123" s="864"/>
      <c r="DT123" s="864"/>
      <c r="DU123" s="865"/>
      <c r="DV123" s="911" t="s">
        <v>435</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435</v>
      </c>
      <c r="AB124" s="864"/>
      <c r="AC124" s="864"/>
      <c r="AD124" s="864"/>
      <c r="AE124" s="865"/>
      <c r="AF124" s="866" t="s">
        <v>436</v>
      </c>
      <c r="AG124" s="864"/>
      <c r="AH124" s="864"/>
      <c r="AI124" s="864"/>
      <c r="AJ124" s="865"/>
      <c r="AK124" s="866" t="s">
        <v>436</v>
      </c>
      <c r="AL124" s="864"/>
      <c r="AM124" s="864"/>
      <c r="AN124" s="864"/>
      <c r="AO124" s="865"/>
      <c r="AP124" s="911" t="s">
        <v>435</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437</v>
      </c>
      <c r="BR124" s="918"/>
      <c r="BS124" s="918"/>
      <c r="BT124" s="918"/>
      <c r="BU124" s="918"/>
      <c r="BV124" s="918" t="s">
        <v>437</v>
      </c>
      <c r="BW124" s="918"/>
      <c r="BX124" s="918"/>
      <c r="BY124" s="918"/>
      <c r="BZ124" s="918"/>
      <c r="CA124" s="918" t="s">
        <v>437</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457</v>
      </c>
      <c r="DH124" s="847"/>
      <c r="DI124" s="847"/>
      <c r="DJ124" s="847"/>
      <c r="DK124" s="848"/>
      <c r="DL124" s="849" t="s">
        <v>457</v>
      </c>
      <c r="DM124" s="847"/>
      <c r="DN124" s="847"/>
      <c r="DO124" s="847"/>
      <c r="DP124" s="848"/>
      <c r="DQ124" s="849" t="s">
        <v>436</v>
      </c>
      <c r="DR124" s="847"/>
      <c r="DS124" s="847"/>
      <c r="DT124" s="847"/>
      <c r="DU124" s="848"/>
      <c r="DV124" s="935" t="s">
        <v>457</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435</v>
      </c>
      <c r="AB125" s="864"/>
      <c r="AC125" s="864"/>
      <c r="AD125" s="864"/>
      <c r="AE125" s="865"/>
      <c r="AF125" s="866" t="s">
        <v>436</v>
      </c>
      <c r="AG125" s="864"/>
      <c r="AH125" s="864"/>
      <c r="AI125" s="864"/>
      <c r="AJ125" s="865"/>
      <c r="AK125" s="866" t="s">
        <v>435</v>
      </c>
      <c r="AL125" s="864"/>
      <c r="AM125" s="864"/>
      <c r="AN125" s="864"/>
      <c r="AO125" s="865"/>
      <c r="AP125" s="911" t="s">
        <v>435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458</v>
      </c>
      <c r="DM125" s="929"/>
      <c r="DN125" s="929"/>
      <c r="DO125" s="929"/>
      <c r="DP125" s="929"/>
      <c r="DQ125" s="929" t="s">
        <v>457</v>
      </c>
      <c r="DR125" s="929"/>
      <c r="DS125" s="929"/>
      <c r="DT125" s="929"/>
      <c r="DU125" s="929"/>
      <c r="DV125" s="930" t="s">
        <v>457</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458</v>
      </c>
      <c r="AB126" s="864"/>
      <c r="AC126" s="864"/>
      <c r="AD126" s="864"/>
      <c r="AE126" s="865"/>
      <c r="AF126" s="866" t="s">
        <v>457</v>
      </c>
      <c r="AG126" s="864"/>
      <c r="AH126" s="864"/>
      <c r="AI126" s="864"/>
      <c r="AJ126" s="865"/>
      <c r="AK126" s="866" t="s">
        <v>446</v>
      </c>
      <c r="AL126" s="864"/>
      <c r="AM126" s="864"/>
      <c r="AN126" s="864"/>
      <c r="AO126" s="865"/>
      <c r="AP126" s="911" t="s">
        <v>457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457</v>
      </c>
      <c r="DH126" s="901"/>
      <c r="DI126" s="901"/>
      <c r="DJ126" s="901"/>
      <c r="DK126" s="901"/>
      <c r="DL126" s="901" t="s">
        <v>457</v>
      </c>
      <c r="DM126" s="901"/>
      <c r="DN126" s="901"/>
      <c r="DO126" s="901"/>
      <c r="DP126" s="901"/>
      <c r="DQ126" s="901" t="s">
        <v>457</v>
      </c>
      <c r="DR126" s="901"/>
      <c r="DS126" s="901"/>
      <c r="DT126" s="901"/>
      <c r="DU126" s="901"/>
      <c r="DV126" s="878" t="s">
        <v>457</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457</v>
      </c>
      <c r="AB127" s="864"/>
      <c r="AC127" s="864"/>
      <c r="AD127" s="864"/>
      <c r="AE127" s="865"/>
      <c r="AF127" s="866" t="s">
        <v>457</v>
      </c>
      <c r="AG127" s="864"/>
      <c r="AH127" s="864"/>
      <c r="AI127" s="864"/>
      <c r="AJ127" s="865"/>
      <c r="AK127" s="866" t="s">
        <v>457</v>
      </c>
      <c r="AL127" s="864"/>
      <c r="AM127" s="864"/>
      <c r="AN127" s="864"/>
      <c r="AO127" s="865"/>
      <c r="AP127" s="911" t="s">
        <v>465</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446</v>
      </c>
      <c r="DM127" s="901"/>
      <c r="DN127" s="901"/>
      <c r="DO127" s="901"/>
      <c r="DP127" s="901"/>
      <c r="DQ127" s="901" t="s">
        <v>436</v>
      </c>
      <c r="DR127" s="901"/>
      <c r="DS127" s="901"/>
      <c r="DT127" s="901"/>
      <c r="DU127" s="901"/>
      <c r="DV127" s="878" t="s">
        <v>457</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284220</v>
      </c>
      <c r="AB128" s="885"/>
      <c r="AC128" s="885"/>
      <c r="AD128" s="885"/>
      <c r="AE128" s="886"/>
      <c r="AF128" s="887">
        <v>321926</v>
      </c>
      <c r="AG128" s="885"/>
      <c r="AH128" s="885"/>
      <c r="AI128" s="885"/>
      <c r="AJ128" s="886"/>
      <c r="AK128" s="887">
        <v>316700</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458</v>
      </c>
      <c r="BG128" s="871"/>
      <c r="BH128" s="871"/>
      <c r="BI128" s="871"/>
      <c r="BJ128" s="871"/>
      <c r="BK128" s="871"/>
      <c r="BL128" s="894"/>
      <c r="BM128" s="870">
        <v>14.01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465</v>
      </c>
      <c r="DM128" s="875"/>
      <c r="DN128" s="875"/>
      <c r="DO128" s="875"/>
      <c r="DP128" s="875"/>
      <c r="DQ128" s="875" t="s">
        <v>457</v>
      </c>
      <c r="DR128" s="875"/>
      <c r="DS128" s="875"/>
      <c r="DT128" s="875"/>
      <c r="DU128" s="875"/>
      <c r="DV128" s="876" t="s">
        <v>457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6798008</v>
      </c>
      <c r="AB129" s="864"/>
      <c r="AC129" s="864"/>
      <c r="AD129" s="864"/>
      <c r="AE129" s="865"/>
      <c r="AF129" s="866">
        <v>6811289</v>
      </c>
      <c r="AG129" s="864"/>
      <c r="AH129" s="864"/>
      <c r="AI129" s="864"/>
      <c r="AJ129" s="865"/>
      <c r="AK129" s="866">
        <v>7112951</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233</v>
      </c>
      <c r="BG129" s="854"/>
      <c r="BH129" s="854"/>
      <c r="BI129" s="854"/>
      <c r="BJ129" s="854"/>
      <c r="BK129" s="854"/>
      <c r="BL129" s="855"/>
      <c r="BM129" s="853">
        <v>19.010000000000002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896377</v>
      </c>
      <c r="AB130" s="864"/>
      <c r="AC130" s="864"/>
      <c r="AD130" s="864"/>
      <c r="AE130" s="865"/>
      <c r="AF130" s="866">
        <v>875799</v>
      </c>
      <c r="AG130" s="864"/>
      <c r="AH130" s="864"/>
      <c r="AI130" s="864"/>
      <c r="AJ130" s="865"/>
      <c r="AK130" s="866">
        <v>867122</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5901631</v>
      </c>
      <c r="AB131" s="847"/>
      <c r="AC131" s="847"/>
      <c r="AD131" s="847"/>
      <c r="AE131" s="848"/>
      <c r="AF131" s="849">
        <v>5935490</v>
      </c>
      <c r="AG131" s="847"/>
      <c r="AH131" s="847"/>
      <c r="AI131" s="847"/>
      <c r="AJ131" s="848"/>
      <c r="AK131" s="849">
        <v>6245829</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435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0.222531704</v>
      </c>
      <c r="AB132" s="827"/>
      <c r="AC132" s="827"/>
      <c r="AD132" s="827"/>
      <c r="AE132" s="828"/>
      <c r="AF132" s="829">
        <v>-0.44372073699999998</v>
      </c>
      <c r="AG132" s="827"/>
      <c r="AH132" s="827"/>
      <c r="AI132" s="827"/>
      <c r="AJ132" s="828"/>
      <c r="AK132" s="829">
        <v>-0.27575202599999998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-0.1</v>
      </c>
      <c r="AB133" s="806"/>
      <c r="AC133" s="806"/>
      <c r="AD133" s="806"/>
      <c r="AE133" s="807"/>
      <c r="AF133" s="805">
        <v>0</v>
      </c>
      <c r="AG133" s="806"/>
      <c r="AH133" s="806"/>
      <c r="AI133" s="806"/>
      <c r="AJ133" s="807"/>
      <c r="AK133" s="805">
        <v>-0.1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u+r48shCuTQfPsaUP51mEgHMoSxHBt4CNb4o+OS2ECDh56jNLO6HsftaSJViTuE88FVW+9fxAXYBxZc6mwSg==" saltValue="K9vc4xzPNS45tyX7Xhu2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UfBKVZTUuUwIz36CP+a3KiverBHj/hAQCUF75VOE5rB6aBYLtZ9ZSm2fBXp7pi55csMS0qHrBwbbPmZ/X97Xg==" saltValue="Gu+6J1+Rt/BN+X2eg6ny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lVCLJYN3qSd124IydMyzphT/XPikBjy+tvR42h80WCGfPkOAkS4BpNLn2fVA2rsOPhC4LjUyGW/8gRK05ArQ==" saltValue="L8vCl025X1XcAwBuOkie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1721492</v>
      </c>
      <c r="AP9" s="314">
        <v>49594</v>
      </c>
      <c r="AQ9" s="315">
        <v>63681</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45510</v>
      </c>
      <c r="AP10" s="317">
        <v>1311</v>
      </c>
      <c r="AQ10" s="318">
        <v>8003</v>
      </c>
      <c r="AR10" s="319">
        <v>-83.6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8645</v>
      </c>
      <c r="AP11" s="317">
        <v>249</v>
      </c>
      <c r="AQ11" s="318">
        <v>360</v>
      </c>
      <c r="AR11" s="319">
        <v>-30.8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526</v>
      </c>
      <c r="AP12" s="317" t="s">
        <v>526</v>
      </c>
      <c r="AQ12" s="318">
        <v>18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65233</v>
      </c>
      <c r="AP13" s="317">
        <v>1879</v>
      </c>
      <c r="AQ13" s="318">
        <v>2539</v>
      </c>
      <c r="AR13" s="319">
        <v>-26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43546</v>
      </c>
      <c r="AP14" s="317">
        <v>1254</v>
      </c>
      <c r="AQ14" s="318">
        <v>1117</v>
      </c>
      <c r="AR14" s="319">
        <v>12.3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-93545</v>
      </c>
      <c r="AP15" s="317">
        <v>-2695</v>
      </c>
      <c r="AQ15" s="318">
        <v>-4412</v>
      </c>
      <c r="AR15" s="319">
        <v>-38.9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1790881</v>
      </c>
      <c r="AP16" s="317">
        <v>51593</v>
      </c>
      <c r="AQ16" s="318">
        <v>71307</v>
      </c>
      <c r="AR16" s="319">
        <v>-27.6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5.04</v>
      </c>
      <c r="AP21" s="331">
        <v>6.49</v>
      </c>
      <c r="AQ21" s="332">
        <v>-1.45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99.1</v>
      </c>
      <c r="AP22" s="336">
        <v>97.2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890964</v>
      </c>
      <c r="AP32" s="345">
        <v>25667</v>
      </c>
      <c r="AQ32" s="346">
        <v>31105</v>
      </c>
      <c r="AR32" s="347">
        <v>-17.5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526</v>
      </c>
      <c r="AP34" s="345" t="s">
        <v>526</v>
      </c>
      <c r="AQ34" s="346">
        <v>0</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275635</v>
      </c>
      <c r="AP35" s="345">
        <v>7941</v>
      </c>
      <c r="AQ35" s="346">
        <v>8747</v>
      </c>
      <c r="AR35" s="347">
        <v>-9.1999999999999993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t="s">
        <v>526</v>
      </c>
      <c r="AP36" s="345" t="s">
        <v>526</v>
      </c>
      <c r="AQ36" s="346">
        <v>2193</v>
      </c>
      <c r="AR36" s="347" t="s">
        <v>526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t="s">
        <v>526</v>
      </c>
      <c r="AP37" s="345" t="s">
        <v>526</v>
      </c>
      <c r="AQ37" s="346">
        <v>863</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-316700</v>
      </c>
      <c r="AP39" s="345">
        <v>-9124</v>
      </c>
      <c r="AQ39" s="346">
        <v>-3092</v>
      </c>
      <c r="AR39" s="347">
        <v>195.1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-867122</v>
      </c>
      <c r="AP40" s="345">
        <v>-24980</v>
      </c>
      <c r="AQ40" s="346">
        <v>-27116</v>
      </c>
      <c r="AR40" s="347">
        <v>-7.9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-17223</v>
      </c>
      <c r="AP41" s="345">
        <v>-496</v>
      </c>
      <c r="AQ41" s="346">
        <v>12702</v>
      </c>
      <c r="AR41" s="347">
        <v>-103.9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1518336</v>
      </c>
      <c r="AN51" s="367">
        <v>43742</v>
      </c>
      <c r="AO51" s="368">
        <v>12.7</v>
      </c>
      <c r="AP51" s="369">
        <v>47738</v>
      </c>
      <c r="AQ51" s="370">
        <v>-4.4000000000000004</v>
      </c>
      <c r="AR51" s="371">
        <v>17.100000000000001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1368571</v>
      </c>
      <c r="AN52" s="375">
        <v>39428</v>
      </c>
      <c r="AO52" s="376">
        <v>32.1</v>
      </c>
      <c r="AP52" s="377">
        <v>24937</v>
      </c>
      <c r="AQ52" s="378">
        <v>-5.5</v>
      </c>
      <c r="AR52" s="379">
        <v>37.6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1985071</v>
      </c>
      <c r="AN53" s="367">
        <v>57347</v>
      </c>
      <c r="AO53" s="368">
        <v>31.1</v>
      </c>
      <c r="AP53" s="369">
        <v>52191</v>
      </c>
      <c r="AQ53" s="370">
        <v>9.3000000000000007</v>
      </c>
      <c r="AR53" s="371">
        <v>21.8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1300457</v>
      </c>
      <c r="AN54" s="375">
        <v>37569</v>
      </c>
      <c r="AO54" s="376">
        <v>-4.7</v>
      </c>
      <c r="AP54" s="377">
        <v>24843</v>
      </c>
      <c r="AQ54" s="378">
        <v>-0.4</v>
      </c>
      <c r="AR54" s="379">
        <v>-4.3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1790791</v>
      </c>
      <c r="AN55" s="367">
        <v>51724</v>
      </c>
      <c r="AO55" s="368">
        <v>-9.8000000000000007</v>
      </c>
      <c r="AP55" s="369">
        <v>47387</v>
      </c>
      <c r="AQ55" s="370">
        <v>-9.1999999999999993</v>
      </c>
      <c r="AR55" s="371">
        <v>-0.6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1215125</v>
      </c>
      <c r="AN56" s="375">
        <v>35097</v>
      </c>
      <c r="AO56" s="376">
        <v>-6.6</v>
      </c>
      <c r="AP56" s="377">
        <v>24928</v>
      </c>
      <c r="AQ56" s="378">
        <v>0.3</v>
      </c>
      <c r="AR56" s="379">
        <v>-6.9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1434797</v>
      </c>
      <c r="AN57" s="367">
        <v>41564</v>
      </c>
      <c r="AO57" s="368">
        <v>-19.600000000000001</v>
      </c>
      <c r="AP57" s="369">
        <v>51264</v>
      </c>
      <c r="AQ57" s="370">
        <v>8.1999999999999993</v>
      </c>
      <c r="AR57" s="371">
        <v>-27.8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1139402</v>
      </c>
      <c r="AN58" s="375">
        <v>33007</v>
      </c>
      <c r="AO58" s="376">
        <v>-6</v>
      </c>
      <c r="AP58" s="377">
        <v>26040</v>
      </c>
      <c r="AQ58" s="378">
        <v>4.5</v>
      </c>
      <c r="AR58" s="379">
        <v>-10.5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2783606</v>
      </c>
      <c r="AN59" s="367">
        <v>80191</v>
      </c>
      <c r="AO59" s="368">
        <v>92.9</v>
      </c>
      <c r="AP59" s="369">
        <v>52068</v>
      </c>
      <c r="AQ59" s="370">
        <v>1.6</v>
      </c>
      <c r="AR59" s="371">
        <v>91.3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2363292</v>
      </c>
      <c r="AN60" s="375">
        <v>68083</v>
      </c>
      <c r="AO60" s="376">
        <v>106.3</v>
      </c>
      <c r="AP60" s="377">
        <v>26936</v>
      </c>
      <c r="AQ60" s="378">
        <v>3.4</v>
      </c>
      <c r="AR60" s="379">
        <v>102.9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1902520</v>
      </c>
      <c r="AN61" s="382">
        <v>54914</v>
      </c>
      <c r="AO61" s="383">
        <v>21.5</v>
      </c>
      <c r="AP61" s="384">
        <v>50130</v>
      </c>
      <c r="AQ61" s="385">
        <v>1.1000000000000001</v>
      </c>
      <c r="AR61" s="371">
        <v>20.399999999999999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1477369</v>
      </c>
      <c r="AN62" s="375">
        <v>42637</v>
      </c>
      <c r="AO62" s="376">
        <v>24.2</v>
      </c>
      <c r="AP62" s="377">
        <v>25537</v>
      </c>
      <c r="AQ62" s="378">
        <v>0.5</v>
      </c>
      <c r="AR62" s="379">
        <v>23.7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wO/sS9RY+4fgBbP7XGE/QO7oRnymdU9rapbqhYOdvlO60UsX3V9vt1m/4tgO51m8y6XGd3oBf5OlTsDQoWnMQ==" saltValue="AMobrzuz8yVpSQdU2d0c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LfE0Vr6tISiwM1Cc/pcj3qVRVq9FbmGBHQYkGc7Q3//G3gc1PKN6UZeGJGbpO0Gy87RrEot+1h1q6UjJc4esCg==" saltValue="081JhbS+emf24nMgr1bk5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EMxzTJhg/fFCRXm09wDhMlo8u1FeNLkwRkXzf+/5FsFL0XmOZyd+h9lm4cVwxboArnaVjgO5/Xy2sA1DAmK02Q==" saltValue="LsGcNU8/OnnW94tGOBvE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60.79</v>
      </c>
      <c r="G47" s="12">
        <v>63.63</v>
      </c>
      <c r="H47" s="12">
        <v>42.13</v>
      </c>
      <c r="I47" s="12">
        <v>42.05</v>
      </c>
      <c r="J47" s="13">
        <v>40.28</v>
      </c>
    </row>
    <row r="48" spans="2:10" ht="57.75" customHeight="1" x14ac:dyDescent="0.15">
      <c r="B48" s="14"/>
      <c r="C48" s="1240" t="s">
        <v>4</v>
      </c>
      <c r="D48" s="1240"/>
      <c r="E48" s="1241"/>
      <c r="F48" s="15">
        <v>10.07</v>
      </c>
      <c r="G48" s="16">
        <v>10.32</v>
      </c>
      <c r="H48" s="16">
        <v>7.96</v>
      </c>
      <c r="I48" s="16">
        <v>8.9499999999999993</v>
      </c>
      <c r="J48" s="17">
        <v>9.8699999999999992</v>
      </c>
    </row>
    <row r="49" spans="2:10" ht="57.75" customHeight="1" thickBot="1" x14ac:dyDescent="0.2">
      <c r="B49" s="18"/>
      <c r="C49" s="1242" t="s">
        <v>5</v>
      </c>
      <c r="D49" s="1242"/>
      <c r="E49" s="1243"/>
      <c r="F49" s="19" t="s">
        <v>572</v>
      </c>
      <c r="G49" s="20" t="s">
        <v>573</v>
      </c>
      <c r="H49" s="20" t="s">
        <v>574</v>
      </c>
      <c r="I49" s="20" t="s">
        <v>575</v>
      </c>
      <c r="J49" s="21" t="s">
        <v>576</v>
      </c>
    </row>
    <row r="50" spans="2:10" ht="13.5" customHeight="1" x14ac:dyDescent="0.15"/>
  </sheetData>
  <sheetProtection algorithmName="SHA-512" hashValue="wkdnozZx9HU9C4Za0pbZFQnaidMRdLkCNQTdh8XyxCHTbJicxR00EtzYmoTuG7tbT6ViRw/0l+555PoKmwYvog==" saltValue="7xFv05PzAI6qaDaNQFFC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2022-09-17T01:59:14Z</cp:lastPrinted>
  <dcterms:created xsi:type="dcterms:W3CDTF">2022-02-02T06:02:58Z</dcterms:created>
  <dcterms:modified xsi:type="dcterms:W3CDTF">2022-09-17T01:59:18Z</dcterms:modified>
  <cp:category/>
</cp:coreProperties>
</file>