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vgroup\財政課\03.予算\03 財務報告\R4年度\20220906 【作業依頼：920〆】令和２年度財政状況資料集の作成について（2回目）\03 回答\"/>
    </mc:Choice>
  </mc:AlternateContent>
  <xr:revisionPtr revIDLastSave="0" documentId="13_ncr:1_{652D35EE-25F1-46EE-AB9F-D03375E13837}" xr6:coauthVersionLast="36" xr6:coauthVersionMax="36" xr10:uidLastSave="{00000000-0000-0000-0000-000000000000}"/>
  <bookViews>
    <workbookView xWindow="0" yWindow="0" windowWidth="20490" windowHeight="697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AM35" i="10" s="1"/>
  <c r="BW34" i="10" l="1"/>
  <c r="BW35" i="10" s="1"/>
  <c r="BW36" i="10" s="1"/>
  <c r="BW37" i="10" s="1"/>
  <c r="BW38" i="10" s="1"/>
  <c r="BW39" i="10" s="1"/>
  <c r="BW40" i="10" s="1"/>
  <c r="BW41" i="10" s="1"/>
  <c r="BW42" i="10" s="1"/>
</calcChain>
</file>

<file path=xl/sharedStrings.xml><?xml version="1.0" encoding="utf-8"?>
<sst xmlns="http://schemas.openxmlformats.org/spreadsheetml/2006/main" count="1121" uniqueCount="609">
  <si>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</si>
  <si>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</si>
  <si>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</si>
  <si>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</si>
  <si>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</si>
  <si>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</si>
  <si>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</si>
  <si>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</si>
  <si>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</si>
  <si>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</si>
  <si>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</si>
  <si>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</si>
  <si>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</si>
  <si>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</si>
  <si>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</si>
  <si>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</si>
  <si>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</si>
  <si>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</si>
  <si>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</si>
  <si>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</si>
  <si>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</si>
  <si>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</si>
  <si>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</si>
  <si>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</si>
  <si>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</si>
  <si>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</si>
  <si>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</si>
  <si>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</si>
  <si>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</si>
  <si>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</si>
  <si>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</si>
  <si>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</si>
  <si>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</si>
  <si>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</si>
  <si>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</si>
  <si>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</si>
  <si>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</si>
  <si>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</si>
  <si>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</si>
  <si>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</si>
  <si>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</si>
  <si>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</si>
  <si>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</si>
  <si>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</si>
  <si>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</si>
  <si>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</si>
  <si>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</si>
  <si>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</si>
  <si>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</si>
  <si>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</si>
  <si>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</si>
  <si>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</si>
  <si>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</si>
  <si>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</si>
  <si>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</si>
  <si>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</si>
  <si>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</si>
  <si>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</si>
  <si>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</si>
  <si>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</si>
  <si>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</si>
  <si>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</si>
  <si>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</si>
  <si>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</si>
  <si>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</si>
  <si>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</si>
  <si>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</si>
  <si>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</si>
  <si>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</si>
  <si>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</si>
  <si>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</si>
  <si>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</si>
  <si>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</si>
  <si>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</si>
  <si>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</si>
  <si>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</si>
  <si>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</si>
  <si>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</si>
  <si>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</si>
  <si>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</si>
  <si>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</si>
  <si>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</si>
  <si>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</si>
  <si>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</si>
  <si>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</si>
  <si>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</si>
  <si>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</si>
  <si>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</si>
  <si>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</si>
  <si>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</si>
  <si>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</si>
  <si>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</si>
  <si>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</si>
  <si>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</si>
  <si>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</si>
  <si>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</si>
  <si>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</si>
  <si>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</si>
  <si>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太子町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</si>
  <si>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</si>
  <si>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</si>
  <si>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</si>
  <si>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</si>
  <si>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</si>
  <si>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</si>
  <si>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</si>
  <si>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</si>
  <si>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</si>
  <si>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</si>
  <si>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</si>
  <si>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</si>
  <si>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</si>
  <si>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</si>
  <si>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</si>
  <si>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</si>
  <si>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</si>
  <si>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</si>
  <si>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</si>
  <si>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</si>
  <si>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</si>
  <si>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</si>
  <si>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</si>
  <si>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</si>
  <si>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</si>
  <si>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</si>
  <si>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</si>
  <si>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</si>
  <si>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</si>
  <si>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</si>
  <si>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</si>
  <si>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</si>
  <si>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</si>
  <si>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</si>
  <si>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</si>
  <si>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</si>
  <si>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</si>
  <si>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</si>
  <si>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</si>
  <si>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</si>
  <si>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</si>
  <si>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</si>
  <si>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</si>
  <si>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</si>
  <si>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</si>
  <si>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</si>
  <si>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</si>
  <si>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</si>
  <si>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</si>
  <si>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</si>
  <si>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</si>
  <si>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</si>
  <si>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</si>
  <si>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</si>
  <si>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</si>
  <si>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</si>
  <si>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</si>
  <si>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</si>
  <si>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</si>
  <si>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</si>
  <si>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</si>
  <si>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</si>
  <si>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</si>
  <si>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</si>
  <si>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</si>
  <si>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</si>
  <si>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</si>
  <si>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</si>
  <si>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</si>
  <si>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</si>
  <si>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</si>
  <si>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</si>
  <si>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</si>
  <si>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</si>
  <si>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</si>
  <si>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</si>
  <si>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</si>
  <si>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</si>
  <si>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</si>
  <si>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</si>
  <si>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</si>
  <si>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</si>
  <si>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</si>
  <si>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</si>
  <si>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</si>
  <si>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</si>
  <si>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</si>
  <si>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</si>
  <si>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</si>
  <si>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</si>
  <si>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</si>
  <si>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</si>
  <si>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</si>
  <si>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</si>
  <si>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</si>
  <si>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</si>
  <si>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</si>
  <si>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</si>
  <si>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</si>
  <si>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</si>
  <si>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</si>
  <si>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</si>
  <si>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</si>
  <si>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</si>
  <si>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</si>
  <si>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</si>
  <si>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</si>
  <si>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</si>
  <si>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</si>
  <si>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</si>
  <si>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</si>
  <si>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</si>
  <si>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</si>
  <si>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</si>
  <si>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</si>
  <si>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兵庫県太子町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</si>
  <si>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</si>
  <si>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</si>
  <si>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</si>
  <si>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</si>
  <si>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</si>
  <si>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</si>
  <si>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</si>
  <si>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</si>
  <si>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</si>
  <si>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</si>
  <si>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</si>
  <si>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</si>
  <si>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</si>
  <si>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</si>
  <si>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</si>
  <si>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</si>
  <si>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</si>
  <si>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</si>
  <si>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</si>
  <si>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</si>
  <si>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</si>
  <si>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</si>
  <si>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</si>
  <si>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</si>
  <si>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</si>
  <si>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</si>
  <si>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</si>
  <si>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</si>
  <si>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</si>
  <si>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</si>
  <si>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</si>
  <si>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</si>
  <si>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</si>
  <si>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</si>
  <si>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</si>
  <si>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</si>
  <si>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</si>
  <si>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</si>
  <si>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</si>
  <si>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</si>
  <si>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</si>
  <si>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</si>
  <si>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</si>
  <si>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</si>
  <si>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</si>
  <si>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</si>
  <si>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</si>
  <si>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</si>
  <si>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</si>
  <si>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</si>
  <si>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</si>
  <si>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</si>
  <si>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</si>
  <si>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</si>
  <si>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</si>
  <si>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</si>
  <si>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</si>
  <si>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</si>
  <si>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</si>
  <si>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</si>
  <si>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</si>
  <si>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</si>
  <si>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</si>
  <si>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</si>
  <si>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</si>
  <si>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</si>
  <si>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</si>
  <si>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</si>
  <si>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</si>
  <si>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</si>
  <si>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</si>
  <si>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</si>
  <si>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</si>
  <si>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</si>
  <si>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</si>
  <si>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</si>
  <si>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</si>
  <si>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</si>
  <si>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</si>
  <si>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</si>
  <si>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</si>
  <si>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</si>
  <si>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</si>
  <si>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</si>
  <si>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</si>
  <si>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</si>
  <si>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</si>
  <si>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</si>
  <si>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</si>
  <si>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</si>
  <si>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</si>
  <si>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</si>
  <si>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</si>
  <si>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</si>
  <si>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</si>
  <si>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</si>
  <si>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</si>
  <si>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</si>
  <si>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</si>
  <si>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</si>
  <si>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</si>
  <si>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</si>
  <si>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</si>
  <si>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</si>
  <si>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</si>
  <si>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</si>
  <si>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</si>
  <si>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</si>
  <si>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</si>
  <si>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</si>
  <si>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</si>
  <si>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</si>
  <si>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</si>
  <si>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</si>
  <si>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</si>
  <si>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</si>
  <si>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</si>
  <si>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</si>
  <si>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</si>
  <si>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</si>
  <si>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</si>
  <si>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</si>
  <si>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</si>
  <si>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</si>
  <si>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</si>
  <si>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</si>
  <si>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</si>
  <si>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</si>
  <si>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</si>
  <si>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</si>
  <si>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</si>
  <si>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</si>
  <si>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</si>
  <si>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</si>
  <si>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</si>
  <si>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</si>
  <si>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</si>
  <si>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</si>
  <si>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</si>
  <si>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</si>
  <si>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</si>
  <si>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</si>
  <si>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</si>
  <si>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</si>
  <si>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</si>
  <si>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</si>
  <si>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</si>
  <si>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</si>
  <si>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</si>
  <si>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</si>
  <si>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</si>
  <si>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</si>
  <si>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</si>
  <si>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兵庫県太子町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</si>
  <si>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</si>
  <si>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</si>
  <si>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</si>
  <si>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</si>
  <si>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</si>
  <si>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</si>
  <si>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</si>
  <si>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</si>
  <si>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</si>
  <si>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</si>
  <si>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</si>
  <si>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</si>
  <si>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</si>
  <si>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</si>
  <si>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</si>
  <si>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</si>
  <si>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</si>
  <si>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</si>
  <si>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</si>
  <si>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</si>
  <si>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</si>
  <si>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</si>
  <si>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</si>
  <si>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</si>
  <si>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</si>
  <si>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</si>
  <si>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</si>
  <si>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</si>
  <si>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</si>
  <si>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</si>
  <si>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</si>
  <si>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</si>
  <si>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</si>
  <si>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</si>
  <si>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</si>
  <si>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</si>
  <si>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</si>
  <si>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</si>
  <si>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</si>
  <si>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</si>
  <si>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</si>
  <si>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</si>
  <si>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</si>
  <si>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</si>
  <si>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</si>
  <si>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</si>
  <si>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</si>
  <si>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</si>
  <si>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</si>
  <si>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</si>
  <si>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</si>
  <si>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</si>
  <si>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</si>
  <si>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</si>
  <si>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</si>
  <si>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</si>
  <si>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</si>
  <si>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</si>
  <si>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</si>
  <si>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</si>
  <si>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</si>
  <si>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</si>
  <si>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</si>
  <si>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</si>
  <si>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</si>
  <si>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</si>
  <si>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</si>
  <si>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</si>
  <si>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</si>
  <si>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</si>
  <si>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</si>
  <si>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</si>
  <si>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</si>
  <si>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</si>
  <si>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</si>
  <si>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</si>
  <si>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</si>
  <si>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</si>
  <si>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</si>
  <si>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</si>
  <si>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</si>
  <si>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</si>
  <si>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</si>
  <si>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</si>
  <si>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</si>
  <si>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</si>
  <si>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</si>
  <si>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</si>
  <si>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</si>
  <si>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</si>
  <si>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</si>
  <si>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</si>
  <si>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</si>
  <si>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</si>
  <si>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</si>
  <si>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</si>
  <si>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</si>
  <si>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</si>
  <si>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</si>
  <si>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</si>
  <si>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</si>
  <si>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</si>
  <si>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</si>
  <si>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</si>
  <si>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</si>
  <si>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</si>
  <si>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</si>
  <si>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介護保険特別会計（保険）</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</si>
  <si>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</si>
  <si>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</si>
  <si>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</si>
  <si>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</si>
  <si>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</si>
  <si>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</si>
  <si>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</si>
  <si>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</si>
  <si>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</si>
  <si>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</si>
  <si>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</si>
  <si>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</si>
  <si>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</si>
  <si>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</si>
  <si>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</si>
  <si>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</si>
  <si>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</si>
  <si>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</si>
  <si>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</si>
  <si>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</si>
  <si>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</si>
  <si>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</si>
  <si>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</si>
  <si>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</si>
  <si>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</si>
  <si>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</si>
  <si>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</si>
  <si>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</si>
  <si>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</si>
  <si>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</si>
  <si>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</si>
  <si>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</si>
  <si>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</si>
  <si>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</si>
  <si>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</si>
  <si>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</si>
  <si>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</si>
  <si>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</si>
  <si>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</si>
  <si>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</si>
  <si>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</si>
  <si>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</si>
  <si>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</si>
  <si>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</si>
  <si>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</si>
  <si>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</si>
  <si>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</si>
  <si>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</si>
  <si>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</si>
  <si>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</si>
  <si>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</si>
  <si>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</si>
  <si>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</si>
  <si>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</si>
  <si>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</si>
  <si>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</si>
  <si>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</si>
  <si>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</si>
  <si>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</si>
  <si>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</si>
  <si>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</si>
  <si>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</si>
  <si>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</si>
  <si>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</si>
  <si>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</si>
  <si>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</si>
  <si>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</si>
  <si>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</si>
  <si>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</si>
  <si>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</si>
  <si>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</si>
  <si>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</si>
  <si>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</si>
  <si>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</si>
  <si>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</si>
  <si>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</si>
  <si>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</si>
  <si>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</si>
  <si>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</si>
  <si>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</si>
  <si>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</si>
  <si>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</si>
  <si>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</si>
  <si>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</si>
  <si>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</si>
  <si>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</si>
  <si>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</si>
  <si>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</si>
  <si>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</si>
  <si>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1.19</t>
  </si>
  <si>
    <t>▲ 4.32</t>
  </si>
  <si>
    <t>水道事業会計</t>
  </si>
  <si>
    <t>一般会計</t>
  </si>
  <si>
    <t>下水道事業会計</t>
  </si>
  <si>
    <t>介護保険特別会計（保険事業勘定）</t>
  </si>
  <si>
    <t>国民健康保険特別会計</t>
  </si>
  <si>
    <t>後期高齢者医療特別会計</t>
  </si>
  <si>
    <t>墓園事業特別会計</t>
  </si>
  <si>
    <t>その他会計（赤字）</t>
  </si>
  <si>
    <t>▲ 0.08</t>
  </si>
  <si>
    <t>その他会計（黒字）</t>
  </si>
  <si>
    <t>（百万円）</t>
    <phoneticPr fontId="5"/>
  </si>
  <si>
    <t>H27末</t>
    <phoneticPr fontId="5"/>
  </si>
  <si>
    <t>H28末</t>
    <phoneticPr fontId="5"/>
  </si>
  <si>
    <t>H29末</t>
    <phoneticPr fontId="5"/>
  </si>
  <si>
    <t>H30末</t>
    <phoneticPr fontId="5"/>
  </si>
  <si>
    <t>R01末</t>
    <phoneticPr fontId="5"/>
  </si>
  <si>
    <t>兵庫県市町村職員退職手当組合</t>
  </si>
  <si>
    <t>兵庫県町議会議員公務災害補償組合</t>
  </si>
  <si>
    <t>兵庫県市町交通災害共済組合</t>
  </si>
  <si>
    <t>兵庫県後期高齢者医療広域連合（一般会計）</t>
  </si>
  <si>
    <t>兵庫県後期高齢者医療広域連合（特別会計）</t>
  </si>
  <si>
    <t>揖龍保健衛生施設事務組合（一般会計）</t>
    <rPh sb="2" eb="4">
      <t>ホケン</t>
    </rPh>
    <rPh sb="10" eb="12">
      <t>クミアイ</t>
    </rPh>
    <rPh sb="13" eb="15">
      <t>イッパン</t>
    </rPh>
    <rPh sb="15" eb="17">
      <t>カイケイ</t>
    </rPh>
    <phoneticPr fontId="2"/>
  </si>
  <si>
    <t>揖龍保険衛生施設事務組合（休日夜間急病センター特別会計）</t>
  </si>
  <si>
    <t>西はりま消防組合</t>
    <rPh sb="0" eb="1">
      <t>ニシ</t>
    </rPh>
    <rPh sb="4" eb="6">
      <t>ショウボウ</t>
    </rPh>
    <rPh sb="6" eb="8">
      <t>クミアイ</t>
    </rPh>
    <phoneticPr fontId="2"/>
  </si>
  <si>
    <t>ふるさと応援基金</t>
  </si>
  <si>
    <t>地域福祉基金</t>
    <rPh sb="0" eb="2">
      <t>チイキ</t>
    </rPh>
    <rPh sb="2" eb="4">
      <t>フクシ</t>
    </rPh>
    <rPh sb="4" eb="6">
      <t>キキン</t>
    </rPh>
    <phoneticPr fontId="2"/>
  </si>
  <si>
    <t>森林環境整備促進基金</t>
    <phoneticPr fontId="2"/>
  </si>
  <si>
    <t>新型コロナウイルス感染症対策利子補給基金</t>
    <rPh sb="0" eb="2">
      <t>シンガタ</t>
    </rPh>
    <rPh sb="9" eb="12">
      <t>カンセンショウ</t>
    </rPh>
    <rPh sb="12" eb="14">
      <t>タイサク</t>
    </rPh>
    <rPh sb="14" eb="16">
      <t>リシ</t>
    </rPh>
    <rPh sb="16" eb="18">
      <t>ホキュウ</t>
    </rPh>
    <phoneticPr fontId="2"/>
  </si>
  <si>
    <t>公共施設建設基金</t>
    <rPh sb="4" eb="6">
      <t>ケンセツ</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</si>
  <si>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</si>
  <si>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</si>
  <si>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</si>
  <si>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公共施設等総合管理計画において、令和38年度までに公共施設等の延べ床面積を25％減少するという目標を設定し、今後は老朽化した児童館、旧役場南庁舎及び旧学校給食共同調理センター、旧環境センターの除却を予定している。学校の大規模改修や新学校給食共同調理センターの整備に伴い、有形固定資産減価償却率は類似団体よりもやや低いものの、これらの事業実施により地方債残高が増加し、将来負担比率が類似団体と比べて高い水準にある。今後は事業の優先順位を見極め、起債の発行抑制に努めるとともに、計画的かつ積極的に公共施設マネジメントを推進する必要がある。</t>
    <rPh sb="54" eb="56">
      <t>コンゴ</t>
    </rPh>
    <rPh sb="69" eb="70">
      <t>ミナミ</t>
    </rPh>
    <rPh sb="74" eb="75">
      <t>キュウ</t>
    </rPh>
    <rPh sb="75" eb="77">
      <t>ガッコウ</t>
    </rPh>
    <rPh sb="77" eb="79">
      <t>キュウショク</t>
    </rPh>
    <rPh sb="79" eb="81">
      <t>キョウドウ</t>
    </rPh>
    <rPh sb="81" eb="83">
      <t>チョウリ</t>
    </rPh>
    <rPh sb="88" eb="89">
      <t>キュウ</t>
    </rPh>
    <rPh sb="99" eb="101">
      <t>ヨテイ</t>
    </rPh>
    <rPh sb="106" eb="108">
      <t>ガッコウ</t>
    </rPh>
    <rPh sb="109" eb="112">
      <t>ダイキボ</t>
    </rPh>
    <rPh sb="112" eb="114">
      <t>カイシュウ</t>
    </rPh>
    <rPh sb="115" eb="116">
      <t>シン</t>
    </rPh>
    <rPh sb="116" eb="118">
      <t>ガッコウ</t>
    </rPh>
    <rPh sb="118" eb="124">
      <t>キュウショクキョウドウチョウリ</t>
    </rPh>
    <rPh sb="129" eb="131">
      <t>セイビ</t>
    </rPh>
    <rPh sb="132" eb="133">
      <t>トモナ</t>
    </rPh>
    <rPh sb="166" eb="168">
      <t>ジギョウ</t>
    </rPh>
    <rPh sb="173" eb="176">
      <t>チホウサイ</t>
    </rPh>
    <rPh sb="176" eb="178">
      <t>ザンダカ</t>
    </rPh>
    <rPh sb="179" eb="181">
      <t>ゾウカ</t>
    </rPh>
    <rPh sb="239" eb="240">
      <t>テキ</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</si>
  <si>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</si>
  <si>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</si>
  <si>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</si>
  <si>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</si>
  <si>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</si>
  <si>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</si>
  <si>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町は、類似団体と比較して、実質公債費比率、将来負担比率とも高い傾向にあり、将来負担比率は低下傾向であったが前年度比で1.2ポイント上昇した。主な要因は、既発債の償還に伴い将来の交付税措置額が減少したことや充当可能基金残高の減少等によるものである。また、実質公債費比率については、前年度比で0.4ポイント低下したが、今後は、総合公園整備事業、網干線道路整備事業、橋りょう長寿命化事業、旧環境センター解体予定などの大型事業に係る地方債の発行を予定しているため、大きく上昇する見込みである。可能な限り指標の悪化を抑制するには、補助交付金や交付税措置率の高い有利な地方債の活用、民間資金の低利調達、償還期間（据置期間）の調整による年度間負担調整と支払利息の縮減に努める必要がある。</t>
    <rPh sb="45" eb="47">
      <t>テイカ</t>
    </rPh>
    <rPh sb="47" eb="49">
      <t>ケイコウ</t>
    </rPh>
    <rPh sb="54" eb="57">
      <t>ゼンネンド</t>
    </rPh>
    <rPh sb="57" eb="58">
      <t>ヒ</t>
    </rPh>
    <rPh sb="66" eb="68">
      <t>ジョウショウ</t>
    </rPh>
    <rPh sb="77" eb="78">
      <t>キ</t>
    </rPh>
    <rPh sb="78" eb="79">
      <t>ハツ</t>
    </rPh>
    <rPh sb="79" eb="80">
      <t>サイ</t>
    </rPh>
    <rPh sb="81" eb="83">
      <t>ショウカン</t>
    </rPh>
    <rPh sb="84" eb="85">
      <t>トモナ</t>
    </rPh>
    <rPh sb="86" eb="88">
      <t>ショウライ</t>
    </rPh>
    <rPh sb="89" eb="92">
      <t>コウフゼイ</t>
    </rPh>
    <rPh sb="92" eb="94">
      <t>ソチ</t>
    </rPh>
    <rPh sb="94" eb="95">
      <t>ガク</t>
    </rPh>
    <rPh sb="96" eb="98">
      <t>ゲンショウ</t>
    </rPh>
    <rPh sb="103" eb="105">
      <t>ジュウトウ</t>
    </rPh>
    <rPh sb="105" eb="107">
      <t>カノウ</t>
    </rPh>
    <rPh sb="107" eb="109">
      <t>キキン</t>
    </rPh>
    <rPh sb="109" eb="111">
      <t>ザンダカ</t>
    </rPh>
    <rPh sb="112" eb="114">
      <t>ゲンショウ</t>
    </rPh>
    <rPh sb="114" eb="115">
      <t>ナド</t>
    </rPh>
    <rPh sb="152" eb="154">
      <t>テイカ</t>
    </rPh>
    <rPh sb="178" eb="180">
      <t>ジギョウ</t>
    </rPh>
    <rPh sb="181" eb="182">
      <t>キョウ</t>
    </rPh>
    <rPh sb="192" eb="193">
      <t>キュウ</t>
    </rPh>
    <rPh sb="193" eb="195">
      <t>カンキョウ</t>
    </rPh>
    <rPh sb="199" eb="201">
      <t>カイタイ</t>
    </rPh>
    <rPh sb="201" eb="203">
      <t>ヨテイ</t>
    </rPh>
    <rPh sb="211" eb="212">
      <t>カカ</t>
    </rPh>
    <rPh sb="232" eb="234">
      <t>ジョウショウ</t>
    </rPh>
    <rPh sb="243" eb="245">
      <t>カノウ</t>
    </rPh>
    <rPh sb="246" eb="247">
      <t>カギ</t>
    </rPh>
    <rPh sb="248" eb="250">
      <t>シヒョウ</t>
    </rPh>
    <rPh sb="254" eb="256">
      <t>ヨクセイ</t>
    </rPh>
    <rPh sb="261" eb="263">
      <t>ホジョ</t>
    </rPh>
    <rPh sb="263" eb="266">
      <t>コウフキン</t>
    </rPh>
    <rPh sb="267" eb="270">
      <t>コウフゼイ</t>
    </rPh>
    <rPh sb="270" eb="272">
      <t>ソチ</t>
    </rPh>
    <rPh sb="272" eb="273">
      <t>リツ</t>
    </rPh>
    <rPh sb="274" eb="275">
      <t>タカ</t>
    </rPh>
    <rPh sb="276" eb="278">
      <t>ユウリ</t>
    </rPh>
    <rPh sb="279" eb="282">
      <t>チホウサイ</t>
    </rPh>
    <rPh sb="283" eb="285">
      <t>カツヨウ</t>
    </rPh>
    <rPh sb="286" eb="288">
      <t>ミンカン</t>
    </rPh>
    <rPh sb="288" eb="290">
      <t>シキン</t>
    </rPh>
    <rPh sb="293" eb="295">
      <t>チョウタツ</t>
    </rPh>
    <rPh sb="296" eb="298">
      <t>ショウカン</t>
    </rPh>
    <rPh sb="298" eb="300">
      <t>キカン</t>
    </rPh>
    <rPh sb="307" eb="309">
      <t>チョウセイ</t>
    </rPh>
    <rPh sb="312" eb="314">
      <t>ネンド</t>
    </rPh>
    <rPh sb="314" eb="315">
      <t>カン</t>
    </rPh>
    <rPh sb="315" eb="317">
      <t>フタン</t>
    </rPh>
    <rPh sb="317" eb="319">
      <t>チョウセイ</t>
    </rPh>
    <rPh sb="325" eb="327">
      <t>シュクゲン</t>
    </rPh>
    <rPh sb="331" eb="333">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</si>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</sst>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5BDBFB0-A3BC-47CF-8839-1AAEA090701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4744-4639-8AB2-3E87E6536C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34443</c:v>
                </c:pt>
                <c:pt idx="1">
                  <c:v>22483</c:v>
                </c:pt>
                <c:pt idx="2">
                  <c:v>14657</c:v>
                </c:pt>
                <c:pt idx="3">
                  <c:v>58589</c:v>
                </c:pt>
                <c:pt idx="4">
                  <c:v>66896</c:v>
                </c:pt>
              </c:numCache>
            </c:numRef>
          </c:val>
          <c:smooth val="0"/>
          <c:extLst>
            <c:ext xmlns:c16="http://schemas.microsoft.com/office/drawing/2014/chart" uri="{C3380CC4-5D6E-409C-BE32-E72D297353CC}">
              <c16:uniqueId val="{00000001-4744-4639-8AB2-3E87E6536C6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2.4300000000000002</c:v>
                </c:pt>
                <c:pt idx="1">
                  <c:v>1.9</c:v>
                </c:pt>
                <c:pt idx="2">
                  <c:v>5.0599999999999996</c:v>
                </c:pt>
                <c:pt idx="3">
                  <c:v>3.04</c:v>
                </c:pt>
                <c:pt idx="4">
                  <c:v>7.97</c:v>
                </c:pt>
              </c:numCache>
            </c:numRef>
          </c:val>
          <c:extLst>
            <c:ext xmlns:c16="http://schemas.microsoft.com/office/drawing/2014/chart" uri="{C3380CC4-5D6E-409C-BE32-E72D297353CC}">
              <c16:uniqueId val="{00000000-4735-4986-ADBB-B11152C4AB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31.69</c:v>
                </c:pt>
                <c:pt idx="1">
                  <c:v>27.77</c:v>
                </c:pt>
                <c:pt idx="2">
                  <c:v>28.24</c:v>
                </c:pt>
                <c:pt idx="3">
                  <c:v>30.43</c:v>
                </c:pt>
                <c:pt idx="4">
                  <c:v>30.7</c:v>
                </c:pt>
              </c:numCache>
            </c:numRef>
          </c:val>
          <c:extLst>
            <c:ext xmlns:c16="http://schemas.microsoft.com/office/drawing/2014/chart" uri="{C3380CC4-5D6E-409C-BE32-E72D297353CC}">
              <c16:uniqueId val="{00000001-4735-4986-ADBB-B11152C4AB8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-1.19</c:v>
                </c:pt>
                <c:pt idx="1">
                  <c:v>-4.32</c:v>
                </c:pt>
                <c:pt idx="2">
                  <c:v>4.1399999999999997</c:v>
                </c:pt>
                <c:pt idx="3">
                  <c:v>0.56000000000000005</c:v>
                </c:pt>
                <c:pt idx="4">
                  <c:v>6.54</c:v>
                </c:pt>
              </c:numCache>
            </c:numRef>
          </c:val>
          <c:smooth val="0"/>
          <c:extLst>
            <c:ext xmlns:c16="http://schemas.microsoft.com/office/drawing/2014/chart" uri="{C3380CC4-5D6E-409C-BE32-E72D297353CC}">
              <c16:uniqueId val="{00000002-4735-4986-ADBB-B11152C4AB8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1.32</c:v>
                </c:pt>
                <c:pt idx="2">
                  <c:v>#N/A</c:v>
                </c:pt>
                <c:pt idx="3">
                  <c:v>9.18</c:v>
                </c:pt>
                <c:pt idx="4">
                  <c:v>#N/A</c:v>
                </c:pt>
                <c:pt idx="5">
                  <c:v>0</c:v>
                </c:pt>
                <c:pt idx="6">
                  <c:v>0</c:v>
                </c:pt>
                <c:pt idx="7">
                  <c:v>0</c:v>
                </c:pt>
                <c:pt idx="8">
                  <c:v>0</c:v>
                </c:pt>
                <c:pt idx="9">
                  <c:v>0</c:v>
                </c:pt>
              </c:numCache>
            </c:numRef>
          </c:val>
          <c:extLst>
            <c:ext xmlns:c16="http://schemas.microsoft.com/office/drawing/2014/chart" uri="{C3380CC4-5D6E-409C-BE32-E72D297353CC}">
              <c16:uniqueId val="{00000000-FF81-4D0A-AB17-CA9D1E1DAE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0.08</c:v>
                </c:pt>
                <c:pt idx="7">
                  <c:v>#N/A</c:v>
                </c:pt>
                <c:pt idx="8">
                  <c:v>0</c:v>
                </c:pt>
                <c:pt idx="9">
                  <c:v>0</c:v>
                </c:pt>
              </c:numCache>
            </c:numRef>
          </c:val>
          <c:extLst>
            <c:ext xmlns:c16="http://schemas.microsoft.com/office/drawing/2014/chart" uri="{C3380CC4-5D6E-409C-BE32-E72D297353CC}">
              <c16:uniqueId val="{00000001-FF81-4D0A-AB17-CA9D1E1DAE8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F81-4D0A-AB17-CA9D1E1DAE85}"/>
            </c:ext>
          </c:extLst>
        </c:ser>
        <c:ser>
          <c:idx val="3"/>
          <c:order val="3"/>
          <c:tx>
            <c:strRef>
              <c:f>データシート!$A$30</c:f>
              <c:strCache>
                <c:ptCount val="1"/>
                <c:pt idx="0">
                  <c:v>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3-FF81-4D0A-AB17-CA9D1E1DAE8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0.12</c:v>
                </c:pt>
                <c:pt idx="2">
                  <c:v>#N/A</c:v>
                </c:pt>
                <c:pt idx="3">
                  <c:v>0.13</c:v>
                </c:pt>
                <c:pt idx="4">
                  <c:v>#N/A</c:v>
                </c:pt>
                <c:pt idx="5">
                  <c:v>0.13</c:v>
                </c:pt>
                <c:pt idx="6">
                  <c:v>#N/A</c:v>
                </c:pt>
                <c:pt idx="7">
                  <c:v>0.12</c:v>
                </c:pt>
                <c:pt idx="8">
                  <c:v>#N/A</c:v>
                </c:pt>
                <c:pt idx="9">
                  <c:v>0.12</c:v>
                </c:pt>
              </c:numCache>
            </c:numRef>
          </c:val>
          <c:extLst>
            <c:ext xmlns:c16="http://schemas.microsoft.com/office/drawing/2014/chart" uri="{C3380CC4-5D6E-409C-BE32-E72D297353CC}">
              <c16:uniqueId val="{00000004-FF81-4D0A-AB17-CA9D1E1DAE8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2.13</c:v>
                </c:pt>
                <c:pt idx="2">
                  <c:v>#N/A</c:v>
                </c:pt>
                <c:pt idx="3">
                  <c:v>4.04</c:v>
                </c:pt>
                <c:pt idx="4">
                  <c:v>#N/A</c:v>
                </c:pt>
                <c:pt idx="5">
                  <c:v>3.32</c:v>
                </c:pt>
                <c:pt idx="6">
                  <c:v>#N/A</c:v>
                </c:pt>
                <c:pt idx="7">
                  <c:v>0.4</c:v>
                </c:pt>
                <c:pt idx="8">
                  <c:v>#N/A</c:v>
                </c:pt>
                <c:pt idx="9">
                  <c:v>0.4</c:v>
                </c:pt>
              </c:numCache>
            </c:numRef>
          </c:val>
          <c:extLst>
            <c:ext xmlns:c16="http://schemas.microsoft.com/office/drawing/2014/chart" uri="{C3380CC4-5D6E-409C-BE32-E72D297353CC}">
              <c16:uniqueId val="{00000005-FF81-4D0A-AB17-CA9D1E1DAE85}"/>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1.24</c:v>
                </c:pt>
                <c:pt idx="2">
                  <c:v>#N/A</c:v>
                </c:pt>
                <c:pt idx="3">
                  <c:v>2.56</c:v>
                </c:pt>
                <c:pt idx="4">
                  <c:v>#N/A</c:v>
                </c:pt>
                <c:pt idx="5">
                  <c:v>0.44</c:v>
                </c:pt>
                <c:pt idx="6">
                  <c:v>#N/A</c:v>
                </c:pt>
                <c:pt idx="7">
                  <c:v>0.9</c:v>
                </c:pt>
                <c:pt idx="8">
                  <c:v>#N/A</c:v>
                </c:pt>
                <c:pt idx="9">
                  <c:v>0.5</c:v>
                </c:pt>
              </c:numCache>
            </c:numRef>
          </c:val>
          <c:extLst>
            <c:ext xmlns:c16="http://schemas.microsoft.com/office/drawing/2014/chart" uri="{C3380CC4-5D6E-409C-BE32-E72D297353CC}">
              <c16:uniqueId val="{00000006-FF81-4D0A-AB17-CA9D1E1DAE8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7.33</c:v>
                </c:pt>
                <c:pt idx="6">
                  <c:v>#N/A</c:v>
                </c:pt>
                <c:pt idx="7">
                  <c:v>7.59</c:v>
                </c:pt>
                <c:pt idx="8">
                  <c:v>#N/A</c:v>
                </c:pt>
                <c:pt idx="9">
                  <c:v>6.11</c:v>
                </c:pt>
              </c:numCache>
            </c:numRef>
          </c:val>
          <c:extLst>
            <c:ext xmlns:c16="http://schemas.microsoft.com/office/drawing/2014/chart" uri="{C3380CC4-5D6E-409C-BE32-E72D297353CC}">
              <c16:uniqueId val="{00000007-FF81-4D0A-AB17-CA9D1E1DAE8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2.41</c:v>
                </c:pt>
                <c:pt idx="2">
                  <c:v>#N/A</c:v>
                </c:pt>
                <c:pt idx="3">
                  <c:v>1.87</c:v>
                </c:pt>
                <c:pt idx="4">
                  <c:v>#N/A</c:v>
                </c:pt>
                <c:pt idx="5">
                  <c:v>5.03</c:v>
                </c:pt>
                <c:pt idx="6">
                  <c:v>#N/A</c:v>
                </c:pt>
                <c:pt idx="7">
                  <c:v>3.03</c:v>
                </c:pt>
                <c:pt idx="8">
                  <c:v>#N/A</c:v>
                </c:pt>
                <c:pt idx="9">
                  <c:v>7.96</c:v>
                </c:pt>
              </c:numCache>
            </c:numRef>
          </c:val>
          <c:extLst>
            <c:ext xmlns:c16="http://schemas.microsoft.com/office/drawing/2014/chart" uri="{C3380CC4-5D6E-409C-BE32-E72D297353CC}">
              <c16:uniqueId val="{00000008-FF81-4D0A-AB17-CA9D1E1DAE8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12.04</c:v>
                </c:pt>
                <c:pt idx="2">
                  <c:v>#N/A</c:v>
                </c:pt>
                <c:pt idx="3">
                  <c:v>11.01</c:v>
                </c:pt>
                <c:pt idx="4">
                  <c:v>#N/A</c:v>
                </c:pt>
                <c:pt idx="5">
                  <c:v>9</c:v>
                </c:pt>
                <c:pt idx="6">
                  <c:v>#N/A</c:v>
                </c:pt>
                <c:pt idx="7">
                  <c:v>9.74</c:v>
                </c:pt>
                <c:pt idx="8">
                  <c:v>#N/A</c:v>
                </c:pt>
                <c:pt idx="9">
                  <c:v>9.8800000000000008</c:v>
                </c:pt>
              </c:numCache>
            </c:numRef>
          </c:val>
          <c:extLst>
            <c:ext xmlns:c16="http://schemas.microsoft.com/office/drawing/2014/chart" uri="{C3380CC4-5D6E-409C-BE32-E72D297353CC}">
              <c16:uniqueId val="{00000009-FF81-4D0A-AB17-CA9D1E1DAE8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1144</c:v>
                </c:pt>
                <c:pt idx="5">
                  <c:v>1116</c:v>
                </c:pt>
                <c:pt idx="8">
                  <c:v>1183</c:v>
                </c:pt>
                <c:pt idx="11">
                  <c:v>1189</c:v>
                </c:pt>
                <c:pt idx="14">
                  <c:v>1183</c:v>
                </c:pt>
              </c:numCache>
            </c:numRef>
          </c:val>
          <c:extLst>
            <c:ext xmlns:c16="http://schemas.microsoft.com/office/drawing/2014/chart" uri="{C3380CC4-5D6E-409C-BE32-E72D297353CC}">
              <c16:uniqueId val="{00000000-4DE1-4794-BD4D-AD3CD54507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DE1-4794-BD4D-AD3CD54507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4DE1-4794-BD4D-AD3CD54507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61</c:v>
                </c:pt>
                <c:pt idx="3">
                  <c:v>59</c:v>
                </c:pt>
                <c:pt idx="6">
                  <c:v>16</c:v>
                </c:pt>
                <c:pt idx="9">
                  <c:v>12</c:v>
                </c:pt>
                <c:pt idx="12">
                  <c:v>12</c:v>
                </c:pt>
              </c:numCache>
            </c:numRef>
          </c:val>
          <c:extLst>
            <c:ext xmlns:c16="http://schemas.microsoft.com/office/drawing/2014/chart" uri="{C3380CC4-5D6E-409C-BE32-E72D297353CC}">
              <c16:uniqueId val="{00000003-4DE1-4794-BD4D-AD3CD54507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818</c:v>
                </c:pt>
                <c:pt idx="3">
                  <c:v>739</c:v>
                </c:pt>
                <c:pt idx="6">
                  <c:v>798</c:v>
                </c:pt>
                <c:pt idx="9">
                  <c:v>762</c:v>
                </c:pt>
                <c:pt idx="12">
                  <c:v>737</c:v>
                </c:pt>
              </c:numCache>
            </c:numRef>
          </c:val>
          <c:extLst>
            <c:ext xmlns:c16="http://schemas.microsoft.com/office/drawing/2014/chart" uri="{C3380CC4-5D6E-409C-BE32-E72D297353CC}">
              <c16:uniqueId val="{00000004-4DE1-4794-BD4D-AD3CD54507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E1-4794-BD4D-AD3CD54507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E1-4794-BD4D-AD3CD54507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846</c:v>
                </c:pt>
                <c:pt idx="3">
                  <c:v>918</c:v>
                </c:pt>
                <c:pt idx="6">
                  <c:v>967</c:v>
                </c:pt>
                <c:pt idx="9">
                  <c:v>970</c:v>
                </c:pt>
                <c:pt idx="12">
                  <c:v>1005</c:v>
                </c:pt>
              </c:numCache>
            </c:numRef>
          </c:val>
          <c:extLst>
            <c:ext xmlns:c16="http://schemas.microsoft.com/office/drawing/2014/chart" uri="{C3380CC4-5D6E-409C-BE32-E72D297353CC}">
              <c16:uniqueId val="{00000007-4DE1-4794-BD4D-AD3CD54507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582</c:v>
                </c:pt>
                <c:pt idx="2">
                  <c:v>#N/A</c:v>
                </c:pt>
                <c:pt idx="3">
                  <c:v>#N/A</c:v>
                </c:pt>
                <c:pt idx="4">
                  <c:v>601</c:v>
                </c:pt>
                <c:pt idx="5">
                  <c:v>#N/A</c:v>
                </c:pt>
                <c:pt idx="6">
                  <c:v>#N/A</c:v>
                </c:pt>
                <c:pt idx="7">
                  <c:v>598</c:v>
                </c:pt>
                <c:pt idx="8">
                  <c:v>#N/A</c:v>
                </c:pt>
                <c:pt idx="9">
                  <c:v>#N/A</c:v>
                </c:pt>
                <c:pt idx="10">
                  <c:v>555</c:v>
                </c:pt>
                <c:pt idx="11">
                  <c:v>#N/A</c:v>
                </c:pt>
                <c:pt idx="12">
                  <c:v>#N/A</c:v>
                </c:pt>
                <c:pt idx="13">
                  <c:v>571</c:v>
                </c:pt>
                <c:pt idx="14">
                  <c:v>#N/A</c:v>
                </c:pt>
              </c:numCache>
            </c:numRef>
          </c:val>
          <c:smooth val="0"/>
          <c:extLst>
            <c:ext xmlns:c16="http://schemas.microsoft.com/office/drawing/2014/chart" uri="{C3380CC4-5D6E-409C-BE32-E72D297353CC}">
              <c16:uniqueId val="{00000008-4DE1-4794-BD4D-AD3CD54507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14181</c:v>
                </c:pt>
                <c:pt idx="5">
                  <c:v>13842</c:v>
                </c:pt>
                <c:pt idx="8">
                  <c:v>13530</c:v>
                </c:pt>
                <c:pt idx="11">
                  <c:v>13798</c:v>
                </c:pt>
                <c:pt idx="14">
                  <c:v>13499</c:v>
                </c:pt>
              </c:numCache>
            </c:numRef>
          </c:val>
          <c:extLst>
            <c:ext xmlns:c16="http://schemas.microsoft.com/office/drawing/2014/chart" uri="{C3380CC4-5D6E-409C-BE32-E72D297353CC}">
              <c16:uniqueId val="{00000000-AC65-4F8E-A9F0-610B277CE82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113</c:v>
                </c:pt>
              </c:numCache>
            </c:numRef>
          </c:val>
          <c:extLst>
            <c:ext xmlns:c16="http://schemas.microsoft.com/office/drawing/2014/chart" uri="{C3380CC4-5D6E-409C-BE32-E72D297353CC}">
              <c16:uniqueId val="{00000001-AC65-4F8E-A9F0-610B277CE82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3263</c:v>
                </c:pt>
                <c:pt idx="5">
                  <c:v>3127</c:v>
                </c:pt>
                <c:pt idx="8">
                  <c:v>3428</c:v>
                </c:pt>
                <c:pt idx="11">
                  <c:v>4021</c:v>
                </c:pt>
                <c:pt idx="14">
                  <c:v>3909</c:v>
                </c:pt>
              </c:numCache>
            </c:numRef>
          </c:val>
          <c:extLst>
            <c:ext xmlns:c16="http://schemas.microsoft.com/office/drawing/2014/chart" uri="{C3380CC4-5D6E-409C-BE32-E72D297353CC}">
              <c16:uniqueId val="{00000002-AC65-4F8E-A9F0-610B277CE82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65-4F8E-A9F0-610B277CE82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C65-4F8E-A9F0-610B277CE82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65-4F8E-A9F0-610B277CE82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1276</c:v>
                </c:pt>
                <c:pt idx="3">
                  <c:v>1244</c:v>
                </c:pt>
                <c:pt idx="6">
                  <c:v>1169</c:v>
                </c:pt>
                <c:pt idx="9">
                  <c:v>1156</c:v>
                </c:pt>
                <c:pt idx="12">
                  <c:v>1104</c:v>
                </c:pt>
              </c:numCache>
            </c:numRef>
          </c:val>
          <c:extLst>
            <c:ext xmlns:c16="http://schemas.microsoft.com/office/drawing/2014/chart" uri="{C3380CC4-5D6E-409C-BE32-E72D297353CC}">
              <c16:uniqueId val="{00000006-AC65-4F8E-A9F0-610B277CE82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192</c:v>
                </c:pt>
                <c:pt idx="3">
                  <c:v>137</c:v>
                </c:pt>
                <c:pt idx="6">
                  <c:v>122</c:v>
                </c:pt>
                <c:pt idx="9">
                  <c:v>109</c:v>
                </c:pt>
                <c:pt idx="12">
                  <c:v>97</c:v>
                </c:pt>
              </c:numCache>
            </c:numRef>
          </c:val>
          <c:extLst>
            <c:ext xmlns:c16="http://schemas.microsoft.com/office/drawing/2014/chart" uri="{C3380CC4-5D6E-409C-BE32-E72D297353CC}">
              <c16:uniqueId val="{00000007-AC65-4F8E-A9F0-610B277CE82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10187</c:v>
                </c:pt>
                <c:pt idx="3">
                  <c:v>9957</c:v>
                </c:pt>
                <c:pt idx="6">
                  <c:v>8909</c:v>
                </c:pt>
                <c:pt idx="9">
                  <c:v>7982</c:v>
                </c:pt>
                <c:pt idx="12">
                  <c:v>7066</c:v>
                </c:pt>
              </c:numCache>
            </c:numRef>
          </c:val>
          <c:extLst>
            <c:ext xmlns:c16="http://schemas.microsoft.com/office/drawing/2014/chart" uri="{C3380CC4-5D6E-409C-BE32-E72D297353CC}">
              <c16:uniqueId val="{00000008-AC65-4F8E-A9F0-610B277CE82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c:v>
                </c:pt>
                <c:pt idx="3">
                  <c:v>0</c:v>
                </c:pt>
                <c:pt idx="6">
                  <c:v>0</c:v>
                </c:pt>
                <c:pt idx="9">
                  <c:v>0</c:v>
                </c:pt>
                <c:pt idx="12">
                  <c:v>34</c:v>
                </c:pt>
              </c:numCache>
            </c:numRef>
          </c:val>
          <c:extLst>
            <c:ext xmlns:c16="http://schemas.microsoft.com/office/drawing/2014/chart" uri="{C3380CC4-5D6E-409C-BE32-E72D297353CC}">
              <c16:uniqueId val="{00000009-AC65-4F8E-A9F0-610B277CE82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11164</c:v>
                </c:pt>
                <c:pt idx="3">
                  <c:v>11093</c:v>
                </c:pt>
                <c:pt idx="6">
                  <c:v>11063</c:v>
                </c:pt>
                <c:pt idx="9">
                  <c:v>12134</c:v>
                </c:pt>
                <c:pt idx="12">
                  <c:v>13041</c:v>
                </c:pt>
              </c:numCache>
            </c:numRef>
          </c:val>
          <c:extLst>
            <c:ext xmlns:c16="http://schemas.microsoft.com/office/drawing/2014/chart" uri="{C3380CC4-5D6E-409C-BE32-E72D297353CC}">
              <c16:uniqueId val="{0000000A-AC65-4F8E-A9F0-610B277CE82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5375</c:v>
                </c:pt>
                <c:pt idx="2">
                  <c:v>#N/A</c:v>
                </c:pt>
                <c:pt idx="3">
                  <c:v>#N/A</c:v>
                </c:pt>
                <c:pt idx="4">
                  <c:v>5462</c:v>
                </c:pt>
                <c:pt idx="5">
                  <c:v>#N/A</c:v>
                </c:pt>
                <c:pt idx="6">
                  <c:v>#N/A</c:v>
                </c:pt>
                <c:pt idx="7">
                  <c:v>4305</c:v>
                </c:pt>
                <c:pt idx="8">
                  <c:v>#N/A</c:v>
                </c:pt>
                <c:pt idx="9">
                  <c:v>#N/A</c:v>
                </c:pt>
                <c:pt idx="10">
                  <c:v>3563</c:v>
                </c:pt>
                <c:pt idx="11">
                  <c:v>#N/A</c:v>
                </c:pt>
                <c:pt idx="12">
                  <c:v>#N/A</c:v>
                </c:pt>
                <c:pt idx="13">
                  <c:v>3821</c:v>
                </c:pt>
                <c:pt idx="14">
                  <c:v>#N/A</c:v>
                </c:pt>
              </c:numCache>
            </c:numRef>
          </c:val>
          <c:smooth val="0"/>
          <c:extLst>
            <c:ext xmlns:c16="http://schemas.microsoft.com/office/drawing/2014/chart" uri="{C3380CC4-5D6E-409C-BE32-E72D297353CC}">
              <c16:uniqueId val="{0000000B-AC65-4F8E-A9F0-610B277CE82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1991</c:v>
                </c:pt>
                <c:pt idx="1">
                  <c:v>2171</c:v>
                </c:pt>
                <c:pt idx="2">
                  <c:v>2282</c:v>
                </c:pt>
              </c:numCache>
            </c:numRef>
          </c:val>
          <c:extLst>
            <c:ext xmlns:c16="http://schemas.microsoft.com/office/drawing/2014/chart" uri="{C3380CC4-5D6E-409C-BE32-E72D297353CC}">
              <c16:uniqueId val="{00000000-B417-4687-B377-3C9FE29D32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100</c:v>
                </c:pt>
                <c:pt idx="1">
                  <c:v>100</c:v>
                </c:pt>
                <c:pt idx="2">
                  <c:v>101</c:v>
                </c:pt>
              </c:numCache>
            </c:numRef>
          </c:val>
          <c:extLst>
            <c:ext xmlns:c16="http://schemas.microsoft.com/office/drawing/2014/chart" uri="{C3380CC4-5D6E-409C-BE32-E72D297353CC}">
              <c16:uniqueId val="{00000001-B417-4687-B377-3C9FE29D32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994</c:v>
                </c:pt>
                <c:pt idx="1">
                  <c:v>1226</c:v>
                </c:pt>
                <c:pt idx="2">
                  <c:v>1044</c:v>
                </c:pt>
              </c:numCache>
            </c:numRef>
          </c:val>
          <c:extLst>
            <c:ext xmlns:c16="http://schemas.microsoft.com/office/drawing/2014/chart" uri="{C3380CC4-5D6E-409C-BE32-E72D297353CC}">
              <c16:uniqueId val="{00000002-B417-4687-B377-3C9FE29D32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{6E1D8511-58C7-422C-9597-A2C54DC55B08}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7B2-4E23-8A0E-CEED1A209B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{EEC3852C-FE5C-4749-BE41-0E961B96D1D6}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B2-4E23-8A0E-CEED1A209B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{AF78A87D-5F6D-4BEA-A40C-8A4CC5B466D3}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B2-4E23-8A0E-CEED1A209B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{6DF36653-16B4-4F6E-AD00-4FD6DEDE138B}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B2-4E23-8A0E-CEED1A209B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{7557C6A7-7BA9-46C1-8033-934D42E31782}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B2-4E23-8A0E-CEED1A209B4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{1E85D07B-A1F4-4A88-BE94-769CCC1D2CC6}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7B2-4E23-8A0E-CEED1A209B4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{F6591753-A269-4D63-A79B-2C4444B34332}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7B2-4E23-8A0E-CEED1A209B4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{28259267-5A15-4A4E-9957-85FC90354B1C}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7B2-4E23-8A0E-CEED1A209B4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{045517EC-06F8-47C4-85C0-57AFE37AB9C4}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7B2-4E23-8A0E-CEED1A209B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53.5</c:v>
                </c:pt>
                <c:pt idx="8">
                  <c:v>54.4</c:v>
                </c:pt>
                <c:pt idx="16">
                  <c:v>56</c:v>
                </c:pt>
                <c:pt idx="24">
                  <c:v>55.6</c:v>
                </c:pt>
                <c:pt idx="32">
                  <c:v>56.7</c:v>
                </c:pt>
              </c:numCache>
            </c:numRef>
          </c:xVal>
          <c:yVal>
            <c:numRef>
              <c:f>公会計指標分析・財政指標組合せ分析表!$BP$51:$DC$51</c:f>
              <c:numCache>
                <c:formatCode>#,##0.0;"▲ "#,##0.0</c:formatCode>
                <c:ptCount val="40"/>
                <c:pt idx="0">
                  <c:v>93.3</c:v>
                </c:pt>
                <c:pt idx="8">
                  <c:v>93.9</c:v>
                </c:pt>
                <c:pt idx="16">
                  <c:v>73.3</c:v>
                </c:pt>
                <c:pt idx="24">
                  <c:v>59.9</c:v>
                </c:pt>
                <c:pt idx="32">
                  <c:v>61.1</c:v>
                </c:pt>
              </c:numCache>
            </c:numRef>
          </c:yVal>
          <c:smooth val="0"/>
          <c:extLst>
            <c:ext xmlns:c16="http://schemas.microsoft.com/office/drawing/2014/chart" uri="{C3380CC4-5D6E-409C-BE32-E72D297353CC}">
              <c16:uniqueId val="{00000009-D7B2-4E23-8A0E-CEED1A209B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{0801A192-DF00-462A-9873-A248E8DCC8BE}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7B2-4E23-8A0E-CEED1A209B4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{28DECC00-CE8D-4561-9693-E2805CB1B821}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B2-4E23-8A0E-CEED1A209B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{23E7DC4A-9C2F-44D5-BE17-F97D5AD5A83D}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B2-4E23-8A0E-CEED1A209B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{930BB758-7DF4-4838-A934-2DDE2CAAFDEE}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B2-4E23-8A0E-CEED1A209B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{120BE51D-BC6D-4687-9FE3-5C10EF2DFFF8}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B2-4E23-8A0E-CEED1A209B4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{3FCA99AE-CE6E-44C9-9324-DE9CE5F12D5E}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7B2-4E23-8A0E-CEED1A209B4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{71D074E9-4500-4402-B754-38E84DE358EF}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7B2-4E23-8A0E-CEED1A209B4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{5EE346F2-E510-4742-A42D-98922412AE4D}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7B2-4E23-8A0E-CEED1A209B4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{12810C90-81E9-41AB-9867-56230C93030E}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7B2-4E23-8A0E-CEED1A209B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D7B2-4E23-8A0E-CEED1A209B47}"/>
            </c:ext>
          </c:extLst>
        </c:ser>
        <c:dLbls>
          <c:showLegendKey val="0"/>
          <c:showVal val="1"/>
          <c:showCatName val="0"/>
          <c:showSerName val="0"/>
          <c:showPercent val="0"/>
          <c:showBubbleSize val="0"/>
        </c:dLbls>
        <c:axId val="46179840"/>
        <c:axId val="46181760"/>
      </c:scatterChart>
      <c:valAx>
        <c:axId val="46179840"/>
        <c:scaling>
          <c:orientation val="maxMin"/>
          <c:max val="62"/>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{DEAF8247-98D7-4664-89C2-E3A8D4C2381F}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9BB-4EDB-922F-51F5B30152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{50265CF3-539F-470D-8874-1EC44F7325D4}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BB-4EDB-922F-51F5B30152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{D4BCEBCD-34E2-4EDB-8B0F-5AB7C95945C4}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BB-4EDB-922F-51F5B30152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{EEE667E9-AAD5-4C7D-9014-C0F1E09C39B5}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BB-4EDB-922F-51F5B30152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{4FB52AB1-E630-4DAA-BD8E-556C3D57D0D5}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BB-4EDB-922F-51F5B30152A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{60D416FF-026E-465E-A859-5B017AF6588A}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9BB-4EDB-922F-51F5B30152A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{C4455844-2FB2-4814-BF71-E06363762997}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9BB-4EDB-922F-51F5B30152A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{64D1C409-3333-4658-A29D-9481714C86A8}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9BB-4EDB-922F-51F5B30152A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{6FC3A661-CD52-47BE-9F2E-394F3DAFBAB4}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9BB-4EDB-922F-51F5B30152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10.199999999999999</c:v>
                </c:pt>
                <c:pt idx="16">
                  <c:v>10.199999999999999</c:v>
                </c:pt>
                <c:pt idx="24">
                  <c:v>9.9</c:v>
                </c:pt>
                <c:pt idx="32">
                  <c:v>9.5</c:v>
                </c:pt>
              </c:numCache>
            </c:numRef>
          </c:xVal>
          <c:yVal>
            <c:numRef>
              <c:f>公会計指標分析・財政指標組合せ分析表!$BP$73:$DC$73</c:f>
              <c:numCache>
                <c:formatCode>#,##0.0;"▲ "#,##0.0</c:formatCode>
                <c:ptCount val="40"/>
                <c:pt idx="0">
                  <c:v>93.3</c:v>
                </c:pt>
                <c:pt idx="8">
                  <c:v>93.9</c:v>
                </c:pt>
                <c:pt idx="16">
                  <c:v>73.3</c:v>
                </c:pt>
                <c:pt idx="24">
                  <c:v>59.9</c:v>
                </c:pt>
                <c:pt idx="32">
                  <c:v>61.1</c:v>
                </c:pt>
              </c:numCache>
            </c:numRef>
          </c:yVal>
          <c:smooth val="0"/>
          <c:extLst>
            <c:ext xmlns:c16="http://schemas.microsoft.com/office/drawing/2014/chart" uri="{C3380CC4-5D6E-409C-BE32-E72D297353CC}">
              <c16:uniqueId val="{00000009-39BB-4EDB-922F-51F5B30152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2.525674580641095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{D9BB4B52-C4DC-4FDF-BE9A-E4B4F44B3EA4}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9BB-4EDB-922F-51F5B30152A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{62A08ADF-5B16-4834-A637-103F217493D9}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BB-4EDB-922F-51F5B30152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{BEDAEA92-CB6E-4A25-8C4D-3B62B9FD17AE}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BB-4EDB-922F-51F5B30152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{C59CB020-CAA9-431B-A319-590A017E5743}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BB-4EDB-922F-51F5B30152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{0753BB5B-A854-4963-BF81-89E446BB5D2C}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BB-4EDB-922F-51F5B30152A4}"/>
                </c:ext>
              </c:extLst>
            </c:dLbl>
            <c:dLbl>
              <c:idx val="8"/>
              <c:layout>
                <c:manualLayout>
                  <c:x val="-1.8235628084250128E-2"/>
                  <c:y val="-5.002476185126859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{81CBA2BD-645D-474B-8E57-EFB7456AA1D3}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9BB-4EDB-922F-51F5B30152A4}"/>
                </c:ext>
              </c:extLst>
            </c:dLbl>
            <c:dLbl>
              <c:idx val="16"/>
              <c:layout>
                <c:manualLayout>
                  <c:x val="-3.1697991619110633E-2"/>
                  <c:y val="-8.586985335367254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{DF51C698-42FC-4F51-9BE4-51C0F46FDD9D}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9BB-4EDB-922F-51F5B30152A4}"/>
                </c:ext>
              </c:extLst>
            </c:dLbl>
            <c:dLbl>
              <c:idx val="24"/>
              <c:layout>
                <c:manualLayout>
                  <c:x val="-3.1570342725075584E-2"/>
                  <c:y val="-8.851522733982372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{3F8D881F-A2A2-4BEF-8CAA-D1BF116501F8}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9BB-4EDB-922F-51F5B30152A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{0DB1ECCA-5172-4C2F-A510-A5E38D8D3448}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9BB-4EDB-922F-51F5B30152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39BB-4EDB-922F-51F5B30152A4}"/>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ここ</a:t>
          </a:r>
          <a:r>
            <a:rPr kumimoji="1" lang="ja-JP" altLang="en-US" sz="1100">
              <a:solidFill>
                <a:schemeClr val="dk1"/>
              </a:solidFill>
              <a:effectLst/>
              <a:latin typeface="+mn-lt"/>
              <a:ea typeface="+mn-ea"/>
              <a:cs typeface="+mn-cs"/>
            </a:rPr>
            <a:t>数年</a:t>
          </a:r>
          <a:r>
            <a:rPr kumimoji="1" lang="ja-JP" altLang="ja-JP" sz="1100">
              <a:solidFill>
                <a:schemeClr val="dk1"/>
              </a:solidFill>
              <a:effectLst/>
              <a:latin typeface="+mn-lt"/>
              <a:ea typeface="+mn-ea"/>
              <a:cs typeface="+mn-cs"/>
            </a:rPr>
            <a:t>で大きく増加した元利償還金は、令和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年度では昨年度比</a:t>
          </a:r>
          <a:r>
            <a:rPr kumimoji="1" lang="en-US" altLang="ja-JP" sz="1100">
              <a:solidFill>
                <a:schemeClr val="dk1"/>
              </a:solidFill>
              <a:effectLst/>
              <a:latin typeface="+mn-lt"/>
              <a:ea typeface="+mn-ea"/>
              <a:cs typeface="+mn-cs"/>
            </a:rPr>
            <a:t>3,500</a:t>
          </a:r>
          <a:r>
            <a:rPr kumimoji="1" lang="ja-JP" altLang="ja-JP" sz="1100">
              <a:solidFill>
                <a:schemeClr val="dk1"/>
              </a:solidFill>
              <a:effectLst/>
              <a:latin typeface="+mn-lt"/>
              <a:ea typeface="+mn-ea"/>
              <a:cs typeface="+mn-cs"/>
            </a:rPr>
            <a:t>万円の増に</a:t>
          </a:r>
          <a:r>
            <a:rPr kumimoji="1" lang="ja-JP" altLang="en-US" sz="1100">
              <a:solidFill>
                <a:schemeClr val="dk1"/>
              </a:solidFill>
              <a:effectLst/>
              <a:latin typeface="+mn-lt"/>
              <a:ea typeface="+mn-ea"/>
              <a:cs typeface="+mn-cs"/>
            </a:rPr>
            <a:t>なり元利償還金が</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億円超となった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今後控える大型事業の実施</a:t>
          </a:r>
          <a:r>
            <a:rPr kumimoji="1" lang="ja-JP" altLang="en-US" sz="1100">
              <a:solidFill>
                <a:schemeClr val="dk1"/>
              </a:solidFill>
              <a:effectLst/>
              <a:latin typeface="+mn-lt"/>
              <a:ea typeface="+mn-ea"/>
              <a:cs typeface="+mn-cs"/>
            </a:rPr>
            <a:t>による規模相応の地方債発行を予定しているため、償還金は増加する見込みであるが、</a:t>
          </a:r>
          <a:r>
            <a:rPr kumimoji="1" lang="ja-JP" altLang="ja-JP" sz="1100">
              <a:solidFill>
                <a:schemeClr val="dk1"/>
              </a:solidFill>
              <a:effectLst/>
              <a:latin typeface="+mn-lt"/>
              <a:ea typeface="+mn-ea"/>
              <a:cs typeface="+mn-cs"/>
            </a:rPr>
            <a:t>財政の硬直化を招かないよう、優先順位の高い投資的事業から行うこととし、交付税措置等有利な起債メニューを常に考慮しながら、財政健全化に取り組む。</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給食センター整備事業等の大型事業実施に伴い、多額の地方債を発行したことにより、</a:t>
          </a:r>
          <a:r>
            <a:rPr kumimoji="1" lang="ja-JP" altLang="ja-JP" sz="1100">
              <a:solidFill>
                <a:schemeClr val="dk1"/>
              </a:solidFill>
              <a:effectLst/>
              <a:latin typeface="+mn-lt"/>
              <a:ea typeface="+mn-ea"/>
              <a:cs typeface="+mn-cs"/>
            </a:rPr>
            <a:t>地方債現在高が大きく増加した。公営企業債等繰入見込額は順調に減少しているものの、今後も施設の老朽化に伴う新発債を予定しているため、起債残高の増加は避けられず、比率への影響が懸念される。今後も計画的な基金の積み立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新発債の発行抑制</a:t>
          </a:r>
          <a:r>
            <a:rPr kumimoji="1" lang="ja-JP" altLang="en-US" sz="1100">
              <a:solidFill>
                <a:schemeClr val="dk1"/>
              </a:solidFill>
              <a:effectLst/>
              <a:latin typeface="+mn-lt"/>
              <a:ea typeface="+mn-ea"/>
              <a:cs typeface="+mn-cs"/>
            </a:rPr>
            <a:t>や交付税措置が高い緊急防災・減債事業債、防災・減災・国土強靭化緊急対策事業債の選択及び活用</a:t>
          </a:r>
          <a:r>
            <a:rPr kumimoji="1" lang="ja-JP" altLang="ja-JP" sz="1100">
              <a:solidFill>
                <a:schemeClr val="dk1"/>
              </a:solidFill>
              <a:effectLst/>
              <a:latin typeface="+mn-lt"/>
              <a:ea typeface="+mn-ea"/>
              <a:cs typeface="+mn-cs"/>
            </a:rPr>
            <a:t>を図るなど、将来に負担を残さない健全財政の運営に努める。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兵庫県太子町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endParaRPr>
        </a:p>
        <a:p>
          <a:pPr eaLnBrk="1" fontAlgn="auto" latinLnBrk="0" hangingPunct="1"/>
          <a:r>
            <a:rPr kumimoji="1" lang="ja-JP" altLang="ja-JP" sz="1200">
              <a:solidFill>
                <a:schemeClr val="dk1"/>
              </a:solidFill>
              <a:effectLst/>
              <a:latin typeface="+mn-lt"/>
              <a:ea typeface="+mn-ea"/>
              <a:cs typeface="+mn-cs"/>
            </a:rPr>
            <a:t>予算の適正執行の徹底等により、財政調整基金を取り崩す必要がなかった</a:t>
          </a:r>
          <a:r>
            <a:rPr kumimoji="1" lang="ja-JP" altLang="en-US" sz="1200">
              <a:solidFill>
                <a:schemeClr val="dk1"/>
              </a:solidFill>
              <a:effectLst/>
              <a:latin typeface="+mn-lt"/>
              <a:ea typeface="+mn-ea"/>
              <a:cs typeface="+mn-cs"/>
            </a:rPr>
            <a:t>一方で</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公共施設の老朽化対策として、</a:t>
          </a:r>
          <a:r>
            <a:rPr kumimoji="1" lang="ja-JP" altLang="ja-JP" sz="1200">
              <a:solidFill>
                <a:schemeClr val="dk1"/>
              </a:solidFill>
              <a:effectLst/>
              <a:latin typeface="+mn-lt"/>
              <a:ea typeface="+mn-ea"/>
              <a:cs typeface="+mn-cs"/>
            </a:rPr>
            <a:t>公共施設建設基金</a:t>
          </a:r>
          <a:r>
            <a:rPr kumimoji="1" lang="ja-JP" altLang="en-US" sz="1200">
              <a:solidFill>
                <a:schemeClr val="dk1"/>
              </a:solidFill>
              <a:effectLst/>
              <a:latin typeface="+mn-lt"/>
              <a:ea typeface="+mn-ea"/>
              <a:cs typeface="+mn-cs"/>
            </a:rPr>
            <a:t>から給食センター整備事業のため２６０百万円を取り崩したことにより</a:t>
          </a:r>
          <a:r>
            <a:rPr kumimoji="1" lang="ja-JP" altLang="ja-JP" sz="1200">
              <a:solidFill>
                <a:schemeClr val="dk1"/>
              </a:solidFill>
              <a:effectLst/>
              <a:latin typeface="+mn-lt"/>
              <a:ea typeface="+mn-ea"/>
              <a:cs typeface="+mn-cs"/>
            </a:rPr>
            <a:t>、全体として</a:t>
          </a:r>
          <a:r>
            <a:rPr kumimoji="1" lang="ja-JP" altLang="en-US" sz="1200">
              <a:solidFill>
                <a:schemeClr val="dk1"/>
              </a:solidFill>
              <a:effectLst/>
              <a:latin typeface="+mn-lt"/>
              <a:ea typeface="+mn-ea"/>
              <a:cs typeface="+mn-cs"/>
            </a:rPr>
            <a:t>７２</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基金の使途の明確化を図るために、定期的に公共施設建設基金に積み立てていくこと</a:t>
          </a:r>
          <a:r>
            <a:rPr kumimoji="1" lang="ja-JP" altLang="en-US" sz="1200">
              <a:solidFill>
                <a:schemeClr val="dk1"/>
              </a:solidFill>
              <a:effectLst/>
              <a:latin typeface="+mn-lt"/>
              <a:ea typeface="+mn-ea"/>
              <a:cs typeface="+mn-cs"/>
            </a:rPr>
            <a:t>に加え</a:t>
          </a:r>
          <a:r>
            <a:rPr kumimoji="1" lang="ja-JP" altLang="ja-JP" sz="1200">
              <a:solidFill>
                <a:schemeClr val="dk1"/>
              </a:solidFill>
              <a:effectLst/>
              <a:latin typeface="+mn-lt"/>
              <a:ea typeface="+mn-ea"/>
              <a:cs typeface="+mn-cs"/>
            </a:rPr>
            <a:t>、今後の財政需要の増大にも対応できるように一定額を確保していくことを予定している。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公共施設</a:t>
          </a:r>
          <a:r>
            <a:rPr kumimoji="1" lang="ja-JP" altLang="en-US" sz="1200">
              <a:solidFill>
                <a:schemeClr val="dk1"/>
              </a:solidFill>
              <a:effectLst/>
              <a:latin typeface="+mn-lt"/>
              <a:ea typeface="+mn-ea"/>
              <a:cs typeface="+mn-cs"/>
            </a:rPr>
            <a:t>建設</a:t>
          </a:r>
          <a:r>
            <a:rPr kumimoji="1" lang="ja-JP" altLang="ja-JP" sz="1200">
              <a:solidFill>
                <a:schemeClr val="dk1"/>
              </a:solidFill>
              <a:effectLst/>
              <a:latin typeface="+mn-lt"/>
              <a:ea typeface="+mn-ea"/>
              <a:cs typeface="+mn-cs"/>
            </a:rPr>
            <a:t>基金</a:t>
          </a:r>
          <a:r>
            <a:rPr kumimoji="1" lang="ja-JP" altLang="en-US" sz="1200">
              <a:solidFill>
                <a:schemeClr val="dk1"/>
              </a:solidFill>
              <a:effectLst/>
              <a:latin typeface="+mn-lt"/>
              <a:ea typeface="+mn-ea"/>
              <a:cs typeface="+mn-cs"/>
            </a:rPr>
            <a:t>：庁舎</a:t>
          </a:r>
          <a:r>
            <a:rPr kumimoji="1" lang="ja-JP" altLang="ja-JP" sz="1200">
              <a:solidFill>
                <a:schemeClr val="dk1"/>
              </a:solidFill>
              <a:effectLst/>
              <a:latin typeface="+mn-lt"/>
              <a:ea typeface="+mn-ea"/>
              <a:cs typeface="+mn-cs"/>
            </a:rPr>
            <a:t>、文化会館、福祉会館、保健センター等の公共施設の建設資金に充てる基金</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※R3.12.20</a:t>
          </a:r>
          <a:r>
            <a:rPr kumimoji="1" lang="ja-JP" altLang="en-US" sz="1200">
              <a:solidFill>
                <a:schemeClr val="dk1"/>
              </a:solidFill>
              <a:effectLst/>
              <a:latin typeface="+mn-lt"/>
              <a:ea typeface="+mn-ea"/>
              <a:cs typeface="+mn-cs"/>
            </a:rPr>
            <a:t>付条例改正により、基金名称を「公共施設整備基金」（公共施設の整備に必要な資金に充てる基金）に変更。</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ふるさと応援基金</a:t>
          </a:r>
          <a:r>
            <a:rPr kumimoji="1" lang="ja-JP" altLang="en-US" sz="1200" b="0" i="0" baseline="0">
              <a:solidFill>
                <a:schemeClr val="dk1"/>
              </a:solidFill>
              <a:effectLst/>
              <a:latin typeface="+mn-lt"/>
              <a:ea typeface="+mn-ea"/>
              <a:cs typeface="+mn-cs"/>
            </a:rPr>
            <a:t>：本町に</a:t>
          </a:r>
          <a:r>
            <a:rPr kumimoji="1" lang="ja-JP" altLang="ja-JP" sz="1200" b="0" i="0" baseline="0">
              <a:solidFill>
                <a:schemeClr val="dk1"/>
              </a:solidFill>
              <a:effectLst/>
              <a:latin typeface="+mn-lt"/>
              <a:ea typeface="+mn-ea"/>
              <a:cs typeface="+mn-cs"/>
            </a:rPr>
            <a:t>ふるさと応援寄付する寄付者から収受した寄付金を適正に管理運用するための基金</a:t>
          </a:r>
          <a:endParaRPr lang="ja-JP" altLang="ja-JP" sz="1200">
            <a:effectLst/>
          </a:endParaRPr>
        </a:p>
        <a:p>
          <a:r>
            <a:rPr kumimoji="1" lang="ja-JP" altLang="ja-JP" sz="1200">
              <a:solidFill>
                <a:schemeClr val="dk1"/>
              </a:solidFill>
              <a:effectLst/>
              <a:latin typeface="+mn-lt"/>
              <a:ea typeface="+mn-ea"/>
              <a:cs typeface="+mn-cs"/>
            </a:rPr>
            <a:t>地域福祉基金：長寿社会に備えて在宅福祉の向上、健康づくり、ボランティア活動の増進を図る事業及び少子化社会における子育て支援対策の推進を図る事業を実施する基金</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新型コロナウイルス感染症対策利子補給基金：</a:t>
          </a:r>
          <a:r>
            <a:rPr lang="ja-JP" altLang="ja-JP" sz="1200">
              <a:solidFill>
                <a:schemeClr val="dk1"/>
              </a:solidFill>
              <a:effectLst/>
              <a:latin typeface="+mn-lt"/>
              <a:ea typeface="+mn-ea"/>
              <a:cs typeface="+mn-cs"/>
            </a:rPr>
            <a:t>新型コロナウイルス感染症の影響により、国及び兵庫県の利子補給制度の対象となる融資を受けた町内事業者に対して、町が当該利子補給制度終了後に実施する利子補給事業の財源に充てるため</a:t>
          </a:r>
          <a:r>
            <a:rPr kumimoji="1" lang="ja-JP" altLang="ja-JP" sz="1200">
              <a:solidFill>
                <a:schemeClr val="dk1"/>
              </a:solidFill>
              <a:effectLst/>
              <a:latin typeface="+mn-lt"/>
              <a:ea typeface="+mn-ea"/>
              <a:cs typeface="+mn-cs"/>
            </a:rPr>
            <a:t>の基金</a:t>
          </a:r>
          <a:endParaRPr lang="ja-JP" altLang="ja-JP" sz="1200">
            <a:effectLst/>
          </a:endParaRPr>
        </a:p>
        <a:p>
          <a:r>
            <a:rPr lang="ja-JP" altLang="ja-JP" sz="1200">
              <a:solidFill>
                <a:schemeClr val="dk1"/>
              </a:solidFill>
              <a:effectLst/>
              <a:latin typeface="+mn-lt"/>
              <a:ea typeface="+mn-ea"/>
              <a:cs typeface="+mn-cs"/>
            </a:rPr>
            <a:t>森林環境整備促進基金：</a:t>
          </a:r>
          <a:r>
            <a:rPr lang="ja-JP" altLang="ja-JP" sz="1200" b="0" i="0" baseline="0">
              <a:solidFill>
                <a:schemeClr val="dk1"/>
              </a:solidFill>
              <a:effectLst/>
              <a:latin typeface="+mn-lt"/>
              <a:ea typeface="+mn-ea"/>
              <a:cs typeface="+mn-cs"/>
            </a:rPr>
            <a:t>森林整備にかかる</a:t>
          </a:r>
          <a:r>
            <a:rPr lang="ja-JP" altLang="ja-JP" sz="1200">
              <a:solidFill>
                <a:schemeClr val="dk1"/>
              </a:solidFill>
              <a:effectLst/>
              <a:latin typeface="+mn-lt"/>
              <a:ea typeface="+mn-ea"/>
              <a:cs typeface="+mn-cs"/>
            </a:rPr>
            <a:t>人材育成、担い手の確保、木材利用の促進や普及啓発等に資するための基金</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mn-lt"/>
              <a:ea typeface="+mn-ea"/>
              <a:cs typeface="+mn-cs"/>
            </a:rPr>
            <a:t>公共施設建設基金：</a:t>
          </a:r>
          <a:r>
            <a:rPr kumimoji="1" lang="ja-JP" altLang="en-US" sz="1200">
              <a:solidFill>
                <a:schemeClr val="dk1"/>
              </a:solidFill>
              <a:effectLst/>
              <a:latin typeface="+mn-lt"/>
              <a:ea typeface="+mn-ea"/>
              <a:cs typeface="+mn-cs"/>
            </a:rPr>
            <a:t>給食センター整備事業</a:t>
          </a:r>
          <a:r>
            <a:rPr kumimoji="1" lang="ja-JP" altLang="ja-JP" sz="1200">
              <a:solidFill>
                <a:schemeClr val="dk1"/>
              </a:solidFill>
              <a:effectLst/>
              <a:latin typeface="+mn-lt"/>
              <a:ea typeface="+mn-ea"/>
              <a:cs typeface="+mn-cs"/>
            </a:rPr>
            <a:t>に対応するため２</a:t>
          </a:r>
          <a:r>
            <a:rPr kumimoji="1" lang="ja-JP" altLang="en-US" sz="1200">
              <a:solidFill>
                <a:schemeClr val="dk1"/>
              </a:solidFill>
              <a:effectLst/>
              <a:latin typeface="+mn-lt"/>
              <a:ea typeface="+mn-ea"/>
              <a:cs typeface="+mn-cs"/>
            </a:rPr>
            <a:t>６０</a:t>
          </a:r>
          <a:r>
            <a:rPr kumimoji="1" lang="ja-JP" altLang="ja-JP" sz="1200">
              <a:solidFill>
                <a:schemeClr val="dk1"/>
              </a:solidFill>
              <a:effectLst/>
              <a:latin typeface="+mn-lt"/>
              <a:ea typeface="+mn-ea"/>
              <a:cs typeface="+mn-cs"/>
            </a:rPr>
            <a:t>百万円を</a:t>
          </a:r>
          <a:r>
            <a:rPr kumimoji="1" lang="ja-JP" altLang="en-US" sz="1200">
              <a:solidFill>
                <a:schemeClr val="dk1"/>
              </a:solidFill>
              <a:effectLst/>
              <a:latin typeface="+mn-lt"/>
              <a:ea typeface="+mn-ea"/>
              <a:cs typeface="+mn-cs"/>
            </a:rPr>
            <a:t>取り崩した</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ふるさと応援基金：ふるさと応援寄付を活用した事業を実施したことにより３</a:t>
          </a:r>
          <a:r>
            <a:rPr kumimoji="1" lang="ja-JP" altLang="en-US" sz="1200">
              <a:solidFill>
                <a:schemeClr val="dk1"/>
              </a:solidFill>
              <a:effectLst/>
              <a:latin typeface="+mn-lt"/>
              <a:ea typeface="+mn-ea"/>
              <a:cs typeface="+mn-cs"/>
            </a:rPr>
            <a:t>８</a:t>
          </a:r>
          <a:r>
            <a:rPr kumimoji="1" lang="ja-JP" altLang="ja-JP" sz="1200">
              <a:solidFill>
                <a:schemeClr val="dk1"/>
              </a:solidFill>
              <a:effectLst/>
              <a:latin typeface="+mn-lt"/>
              <a:ea typeface="+mn-ea"/>
              <a:cs typeface="+mn-cs"/>
            </a:rPr>
            <a:t>３百万円</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取り崩したが、ふるさと応援寄付を３</a:t>
          </a:r>
          <a:r>
            <a:rPr kumimoji="1" lang="ja-JP" altLang="en-US" sz="1200">
              <a:solidFill>
                <a:schemeClr val="dk1"/>
              </a:solidFill>
              <a:effectLst/>
              <a:latin typeface="+mn-lt"/>
              <a:ea typeface="+mn-ea"/>
              <a:cs typeface="+mn-cs"/>
            </a:rPr>
            <a:t>７２</a:t>
          </a:r>
          <a:r>
            <a:rPr kumimoji="1" lang="ja-JP" altLang="ja-JP" sz="1200">
              <a:solidFill>
                <a:schemeClr val="dk1"/>
              </a:solidFill>
              <a:effectLst/>
              <a:latin typeface="+mn-lt"/>
              <a:ea typeface="+mn-ea"/>
              <a:cs typeface="+mn-cs"/>
            </a:rPr>
            <a:t>百万円積立てたため、全体として</a:t>
          </a:r>
          <a:r>
            <a:rPr kumimoji="1" lang="ja-JP" altLang="en-US" sz="1200">
              <a:solidFill>
                <a:schemeClr val="dk1"/>
              </a:solidFill>
              <a:effectLst/>
              <a:latin typeface="+mn-lt"/>
              <a:ea typeface="+mn-ea"/>
              <a:cs typeface="+mn-cs"/>
            </a:rPr>
            <a:t>１２</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a:t>
          </a:r>
          <a:endParaRPr kumimoji="0" lang="en-US" altLang="ja-JP" sz="12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公共施設建設基金：公共施設の老朽化対策に対応できるよう、毎年定額（</a:t>
          </a:r>
          <a:r>
            <a:rPr kumimoji="1" lang="ja-JP" altLang="en-US" sz="1200">
              <a:solidFill>
                <a:schemeClr val="dk1"/>
              </a:solidFill>
              <a:effectLst/>
              <a:latin typeface="+mn-lt"/>
              <a:ea typeface="+mn-ea"/>
              <a:cs typeface="+mn-cs"/>
            </a:rPr>
            <a:t>５千万円～</a:t>
          </a:r>
          <a:r>
            <a:rPr kumimoji="1" lang="ja-JP" altLang="ja-JP" sz="1200">
              <a:solidFill>
                <a:schemeClr val="dk1"/>
              </a:solidFill>
              <a:effectLst/>
              <a:latin typeface="+mn-lt"/>
              <a:ea typeface="+mn-ea"/>
              <a:cs typeface="+mn-cs"/>
            </a:rPr>
            <a:t>１億円程度）を積み立てる予定としている。</a:t>
          </a:r>
          <a:endParaRPr lang="ja-JP" altLang="ja-JP" sz="1200">
            <a:effectLst/>
          </a:endParaRPr>
        </a:p>
        <a:p>
          <a:r>
            <a:rPr kumimoji="1" lang="ja-JP" altLang="ja-JP" sz="1200">
              <a:solidFill>
                <a:schemeClr val="dk1"/>
              </a:solidFill>
              <a:effectLst/>
              <a:latin typeface="+mn-lt"/>
              <a:ea typeface="+mn-ea"/>
              <a:cs typeface="+mn-cs"/>
            </a:rPr>
            <a:t>地域福祉基金：現状は基金利子を社会福祉事業に充当しているが、将来的には福祉施設の改修経費に充てる予定としている。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法定積立による積み立て、</a:t>
          </a:r>
          <a:r>
            <a:rPr kumimoji="1" lang="ja-JP" altLang="en-US" sz="1200">
              <a:solidFill>
                <a:schemeClr val="dk1"/>
              </a:solidFill>
              <a:effectLst/>
              <a:latin typeface="+mn-lt"/>
              <a:ea typeface="+mn-ea"/>
              <a:cs typeface="+mn-cs"/>
            </a:rPr>
            <a:t>コロナ感染症の影響や</a:t>
          </a:r>
          <a:r>
            <a:rPr kumimoji="1" lang="ja-JP" altLang="ja-JP" sz="1200">
              <a:solidFill>
                <a:schemeClr val="dk1"/>
              </a:solidFill>
              <a:effectLst/>
              <a:latin typeface="+mn-lt"/>
              <a:ea typeface="+mn-ea"/>
              <a:cs typeface="+mn-cs"/>
            </a:rPr>
            <a:t>予算の適正執行の徹底等により、取り崩し額がゼロだったため、</a:t>
          </a:r>
          <a:r>
            <a:rPr kumimoji="1" lang="ja-JP" altLang="en-US" sz="1200">
              <a:solidFill>
                <a:schemeClr val="dk1"/>
              </a:solidFill>
              <a:effectLst/>
              <a:latin typeface="+mn-lt"/>
              <a:ea typeface="+mn-ea"/>
              <a:cs typeface="+mn-cs"/>
            </a:rPr>
            <a:t>昨年度から１１１百万円の</a:t>
          </a:r>
          <a:r>
            <a:rPr kumimoji="1" lang="ja-JP" altLang="ja-JP" sz="1200">
              <a:solidFill>
                <a:schemeClr val="dk1"/>
              </a:solidFill>
              <a:effectLst/>
              <a:latin typeface="+mn-lt"/>
              <a:ea typeface="+mn-ea"/>
              <a:cs typeface="+mn-cs"/>
            </a:rPr>
            <a:t>増加</a:t>
          </a:r>
          <a:r>
            <a:rPr kumimoji="1" lang="ja-JP" altLang="en-US" sz="1200">
              <a:solidFill>
                <a:schemeClr val="dk1"/>
              </a:solidFill>
              <a:effectLst/>
              <a:latin typeface="+mn-lt"/>
              <a:ea typeface="+mn-ea"/>
              <a:cs typeface="+mn-cs"/>
            </a:rPr>
            <a:t>となっている</a:t>
          </a:r>
          <a:r>
            <a:rPr kumimoji="1" lang="ja-JP" altLang="ja-JP" sz="1200">
              <a:solidFill>
                <a:schemeClr val="dk1"/>
              </a:solidFill>
              <a:effectLst/>
              <a:latin typeface="+mn-lt"/>
              <a:ea typeface="+mn-ea"/>
              <a:cs typeface="+mn-cs"/>
            </a:rPr>
            <a:t>。</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景気後退による町税の大幅な減収や、大規模災害の発生など有事に備えるため、</a:t>
          </a:r>
          <a:r>
            <a:rPr kumimoji="1" lang="ja-JP" altLang="ja-JP" sz="1200">
              <a:solidFill>
                <a:schemeClr val="dk1"/>
              </a:solidFill>
              <a:effectLst/>
              <a:latin typeface="+mn-lt"/>
              <a:ea typeface="+mn-ea"/>
              <a:cs typeface="+mn-cs"/>
            </a:rPr>
            <a:t>今後</a:t>
          </a:r>
          <a:r>
            <a:rPr kumimoji="1" lang="ja-JP" altLang="en-US" sz="1200">
              <a:solidFill>
                <a:schemeClr val="dk1"/>
              </a:solidFill>
              <a:effectLst/>
              <a:latin typeface="+mn-lt"/>
              <a:ea typeface="+mn-ea"/>
              <a:cs typeface="+mn-cs"/>
            </a:rPr>
            <a:t>においても</a:t>
          </a:r>
          <a:r>
            <a:rPr kumimoji="1" lang="ja-JP" altLang="ja-JP" sz="1200">
              <a:solidFill>
                <a:schemeClr val="dk1"/>
              </a:solidFill>
              <a:effectLst/>
              <a:latin typeface="+mn-lt"/>
              <a:ea typeface="+mn-ea"/>
              <a:cs typeface="+mn-cs"/>
            </a:rPr>
            <a:t>収支を維持し、財政調整基金</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今後の地方債償還に支障をきたさないよう、平成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年度に１億円を積み増している。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実質収支に応じて計画的に積み立てることを予定している。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1B33181-1307-44BE-BB10-5737DC3F0A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74D7698-77BC-4EB7-838F-505407F4A3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006981C-C578-4A93-B623-7F47B7C0C1B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0BB7D90-0496-47E2-B0F5-F395A6C6AFA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A465A8E-C320-48BA-880A-061C2A4AE33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500539C-4B9E-4DD8-93A4-227F09A1E9A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B0B1D5C-640B-4639-966D-8211478FB57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184362F-E65B-420C-8861-C227C001223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925EC79-95F9-484C-8CAD-9AC297973D3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4E77E56-88EA-4DCA-AC53-F4E51D00FD8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B27D09C-9AFE-42B1-BCC6-CF1CCBBC16F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3C7503B-8F32-4C5B-8749-E51D7EF4A6F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34,007
33,751
22.61
17,452,612
16,785,430
592,259
7,432,899
13,040,910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14C3C2E-6467-4A5D-BEE8-6E4C344C403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A2F7C06-6514-4D80-9B05-18876F6DB25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BAE8426-15CC-452D-B506-C94B462B705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574A146-9396-4E74-BC03-E576096A5E1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C6BD270-4B14-425E-AD01-90EB5B4E2CC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AC61C1D-A48B-47BB-8BAF-F9521242350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16A8A1D-B3D7-4BE6-989C-3EA18298B5E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24B96E6-A199-4D0E-84A0-2DFD6BDF71B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EB7B3A6-C39F-4B47-80F1-A9B27D8EF00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0879CA8-EEC6-4343-A84B-7267D613928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3535522-3B71-4E98-A627-24D81898C10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B265471-DBFF-431D-9D64-959DB13302B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3A0239B-D1D1-4116-A2DA-27BEE92B9AD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2151533-B870-475B-878E-DE645AFBD60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040B951-8C3F-4C0C-A108-0DD2BC1F843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3B7A4A1-59EF-4016-834E-0E2BB13D1D0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907DAEE-6792-43AD-981C-E06BF01D36B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097147F-A000-4EDB-BDC6-5EA82553755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9BC1AA2-DF6E-400C-B3E6-B50C4F60722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220015F8-8516-4A78-ACE4-D332C658DEF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746A99D-E82A-4D4F-B6D5-BA8D2E0E901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48B68C9-9512-4B4B-BCBA-9D438694C7E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E9E010C-156E-494C-B26F-EBB88A27A70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536B811-23C0-4497-8686-6102026F7B7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355827B-7EF7-4186-BC8C-C02740AC597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0CC5165-F0A9-4599-8E85-3D70E98A367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F7B9D2B-8E99-446C-8A76-33D1E8FF323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87FC087-8413-4439-ACBE-AE14BC6721E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E25F107-4FEF-42A1-859D-EBC4CD805D7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15EC70C-9091-479C-877D-55603FCEFD5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8E78568-4192-4952-8FBF-48DC6D0F0D5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461647A-C498-492A-BD84-8CB70CA5974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2B085E8-C353-4AC7-9154-FE2F4916333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BDA5ED8-671F-4264-B3A3-91F5D3A06F1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B867347-185B-441D-8F7D-557599BDD2D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年度に策定した公共施設等総合管理計画の中で、令和</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年度までに公共施設等の延床面積を</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％削減するという目標を掲げ、老朽化した施設の更新、除却を進めている。また、令和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年度策定の個別施設計画を踏まえ、令和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年度に中間見直しを行った。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今後においては</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％削減の目標達成に向けて取り組んでいく。）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ポイント上昇したものの、類似団体平均と比較すると低い水準にあり、引き続き総合管理計画に沿って施設マネジメントを進めていく。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F433E95-0FD4-467C-A19B-63075AA0AB9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F481A8A-44F7-4CE1-A2A8-D6B92F03631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11947CFE-D140-4F54-9B6A-07C1882A941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D7F168C6-91F2-4DC3-8F22-CA2C65E1118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DA56CB37-CBCC-49FC-A808-1F0A1ABD905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5689FE9B-1DA6-4716-AE02-11D1BA56A58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95600740-6FF3-4705-866F-460DFF7E04F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DAB10610-4BD7-4172-9604-0ED9B329695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5BEC4695-EFD5-43F4-A567-79DD898E322E}"/>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68C77104-FD61-4636-92F9-505A72D6395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3EBE410-564C-4AF5-8CBD-57CA2EFBE616}"/>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1EEF2E49-F510-4442-83F6-3B582946BC4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AD399FCB-5EC8-4DDC-BB0F-8B64F8F277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D9842A3A-7605-4FD4-B37B-98B914A62CC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77053C5C-1C71-41D9-A73A-B4DC0F2E8B28}"/>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481DB966-883A-45E0-9697-AFF39332E52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AE4EF883-3E54-4E49-B661-ED7BFD42DF8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A53C6D7B-2DAB-4B95-A112-723762D2638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a:extLst>
            <a:ext uri="{FF2B5EF4-FFF2-40B4-BE49-F238E27FC236}">
              <a16:creationId xmlns:a16="http://schemas.microsoft.com/office/drawing/2014/main" id="{A31480E5-79AE-44BE-9D9C-934F62F57BD5}"/>
            </a:ext>
          </a:extLst>
        </xdr:cNvPr>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a:extLst>
            <a:ext uri="{FF2B5EF4-FFF2-40B4-BE49-F238E27FC236}">
              <a16:creationId xmlns:a16="http://schemas.microsoft.com/office/drawing/2014/main" id="{2A874562-AA35-42E5-BC71-1D5DA94CB34F}"/>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a:extLst>
            <a:ext uri="{FF2B5EF4-FFF2-40B4-BE49-F238E27FC236}">
              <a16:creationId xmlns:a16="http://schemas.microsoft.com/office/drawing/2014/main" id="{0CC4DFA8-5BDC-4584-8A78-2D10C19BD2A6}"/>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a:extLst>
            <a:ext uri="{FF2B5EF4-FFF2-40B4-BE49-F238E27FC236}">
              <a16:creationId xmlns:a16="http://schemas.microsoft.com/office/drawing/2014/main" id="{86E97796-6BD2-4AEB-A8E6-B8F17B839CBF}"/>
            </a:ext>
          </a:extLst>
        </xdr:cNvPr>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a:extLst>
            <a:ext uri="{FF2B5EF4-FFF2-40B4-BE49-F238E27FC236}">
              <a16:creationId xmlns:a16="http://schemas.microsoft.com/office/drawing/2014/main" id="{2B15D4CD-B2CB-443C-8B0F-49C2556E2B30}"/>
            </a:ext>
          </a:extLst>
        </xdr:cNvPr>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72" name="有形固定資産減価償却率平均値テキスト">
          <a:extLst>
            <a:ext uri="{FF2B5EF4-FFF2-40B4-BE49-F238E27FC236}">
              <a16:creationId xmlns:a16="http://schemas.microsoft.com/office/drawing/2014/main" id="{6A2348BF-4913-42DD-8B22-5503C481438E}"/>
            </a:ext>
          </a:extLst>
        </xdr:cNvPr>
        <xdr:cNvSpPr txBox="1"/>
      </xdr:nvSpPr>
      <xdr:spPr>
        <a:xfrm>
          <a:off x="4813300" y="5849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a:extLst>
            <a:ext uri="{FF2B5EF4-FFF2-40B4-BE49-F238E27FC236}">
              <a16:creationId xmlns:a16="http://schemas.microsoft.com/office/drawing/2014/main" id="{C2E050D4-7CC6-4152-9143-9071EF15A0C6}"/>
            </a:ext>
          </a:extLst>
        </xdr:cNvPr>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a:extLst>
            <a:ext uri="{FF2B5EF4-FFF2-40B4-BE49-F238E27FC236}">
              <a16:creationId xmlns:a16="http://schemas.microsoft.com/office/drawing/2014/main" id="{9D4E18CF-7DA2-4F09-A15C-06C02FFFF59C}"/>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a:extLst>
            <a:ext uri="{FF2B5EF4-FFF2-40B4-BE49-F238E27FC236}">
              <a16:creationId xmlns:a16="http://schemas.microsoft.com/office/drawing/2014/main" id="{C573155D-C68E-48FE-A41F-45F4E0D0AB9D}"/>
            </a:ext>
          </a:extLst>
        </xdr:cNvPr>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a:extLst>
            <a:ext uri="{FF2B5EF4-FFF2-40B4-BE49-F238E27FC236}">
              <a16:creationId xmlns:a16="http://schemas.microsoft.com/office/drawing/2014/main" id="{7F4D1FAD-A7CD-49D8-9334-6CAB3010BFF3}"/>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a:extLst>
            <a:ext uri="{FF2B5EF4-FFF2-40B4-BE49-F238E27FC236}">
              <a16:creationId xmlns:a16="http://schemas.microsoft.com/office/drawing/2014/main" id="{74521423-7A91-4418-B8A6-250B651899EB}"/>
            </a:ext>
          </a:extLst>
        </xdr:cNvPr>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423C5CC-D84C-42F8-B0AB-F9DCF443BB1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4FA5073-9D53-41E5-89E7-F752E8C510B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7706961-D3DA-4231-969D-B86E3C348CD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B19C574B-5F8E-4A9E-ADAB-0065C571430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4B0CB47-033A-43C2-A8CD-D665D500E1C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153579</xdr:rowOff>
    </xdr:from>
    <xdr:to>
      <xdr:col>23</xdr:col>
      <xdr:colOff>136525</xdr:colOff>
      <xdr:row>29</xdr:row>
      <xdr:rowOff>83729</xdr:rowOff>
    </xdr:to>
    <xdr:sp macro="" textlink="">
      <xdr:nvSpPr>
        <xdr:cNvPr id="83" name="楕円 82">
          <a:extLst>
            <a:ext uri="{FF2B5EF4-FFF2-40B4-BE49-F238E27FC236}">
              <a16:creationId xmlns:a16="http://schemas.microsoft.com/office/drawing/2014/main" id="{BCE00B7C-19AD-43CD-AC62-44A1D29AED12}"/>
            </a:ext>
          </a:extLst>
        </xdr:cNvPr>
        <xdr:cNvSpPr/>
      </xdr:nvSpPr>
      <xdr:spPr>
        <a:xfrm>
          <a:off x="47117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5006</xdr:rowOff>
    </xdr:from>
    <xdr:ext cx="405111" cy="259045"/>
    <xdr:sp macro="" textlink="">
      <xdr:nvSpPr>
        <xdr:cNvPr id="84" name="有形固定資産減価償却率該当値テキスト">
          <a:extLst>
            <a:ext uri="{FF2B5EF4-FFF2-40B4-BE49-F238E27FC236}">
              <a16:creationId xmlns:a16="http://schemas.microsoft.com/office/drawing/2014/main" id="{F9E53478-C6AA-430A-9D24-CE359B4681E5}"/>
            </a:ext>
          </a:extLst>
        </xdr:cNvPr>
        <xdr:cNvSpPr txBox="1"/>
      </xdr:nvSpPr>
      <xdr:spPr>
        <a:xfrm>
          <a:off x="4813300" y="557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119652</xdr:rowOff>
    </xdr:from>
    <xdr:to>
      <xdr:col>19</xdr:col>
      <xdr:colOff>187325</xdr:colOff>
      <xdr:row>29</xdr:row>
      <xdr:rowOff>49802</xdr:rowOff>
    </xdr:to>
    <xdr:sp macro="" textlink="">
      <xdr:nvSpPr>
        <xdr:cNvPr id="85" name="楕円 84">
          <a:extLst>
            <a:ext uri="{FF2B5EF4-FFF2-40B4-BE49-F238E27FC236}">
              <a16:creationId xmlns:a16="http://schemas.microsoft.com/office/drawing/2014/main" id="{56844772-D168-4602-8B77-B4BD5C7FF795}"/>
            </a:ext>
          </a:extLst>
        </xdr:cNvPr>
        <xdr:cNvSpPr/>
      </xdr:nvSpPr>
      <xdr:spPr>
        <a:xfrm>
          <a:off x="4000500" y="56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170452</xdr:rowOff>
    </xdr:from>
    <xdr:to>
      <xdr:col>23</xdr:col>
      <xdr:colOff>85725</xdr:colOff>
      <xdr:row>29</xdr:row>
      <xdr:rowOff>32929</xdr:rowOff>
    </xdr:to>
    <xdr:cxnSp macro="">
      <xdr:nvCxnSpPr>
        <xdr:cNvPr id="86" name="直線コネクタ 85">
          <a:extLst>
            <a:ext uri="{FF2B5EF4-FFF2-40B4-BE49-F238E27FC236}">
              <a16:creationId xmlns:a16="http://schemas.microsoft.com/office/drawing/2014/main" id="{157166F2-E156-4304-B517-3097037283F5}"/>
            </a:ext>
          </a:extLst>
        </xdr:cNvPr>
        <xdr:cNvCxnSpPr/>
      </xdr:nvCxnSpPr>
      <xdr:spPr>
        <a:xfrm>
          <a:off x="4051300" y="5742577"/>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131989</xdr:rowOff>
    </xdr:from>
    <xdr:to>
      <xdr:col>15</xdr:col>
      <xdr:colOff>187325</xdr:colOff>
      <xdr:row>29</xdr:row>
      <xdr:rowOff>62139</xdr:rowOff>
    </xdr:to>
    <xdr:sp macro="" textlink="">
      <xdr:nvSpPr>
        <xdr:cNvPr id="87" name="楕円 86">
          <a:extLst>
            <a:ext uri="{FF2B5EF4-FFF2-40B4-BE49-F238E27FC236}">
              <a16:creationId xmlns:a16="http://schemas.microsoft.com/office/drawing/2014/main" id="{A52D85D5-4170-4CE5-BDD0-6A22833BB7FC}"/>
            </a:ext>
          </a:extLst>
        </xdr:cNvPr>
        <xdr:cNvSpPr/>
      </xdr:nvSpPr>
      <xdr:spPr>
        <a:xfrm>
          <a:off x="3238500" y="57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170452</xdr:rowOff>
    </xdr:from>
    <xdr:to>
      <xdr:col>19</xdr:col>
      <xdr:colOff>136525</xdr:colOff>
      <xdr:row>29</xdr:row>
      <xdr:rowOff>11339</xdr:rowOff>
    </xdr:to>
    <xdr:cxnSp macro="">
      <xdr:nvCxnSpPr>
        <xdr:cNvPr id="88" name="直線コネクタ 87">
          <a:extLst>
            <a:ext uri="{FF2B5EF4-FFF2-40B4-BE49-F238E27FC236}">
              <a16:creationId xmlns:a16="http://schemas.microsoft.com/office/drawing/2014/main" id="{93A9EF7C-F961-4D2D-A996-472B092E1B3B}"/>
            </a:ext>
          </a:extLst>
        </xdr:cNvPr>
        <xdr:cNvCxnSpPr/>
      </xdr:nvCxnSpPr>
      <xdr:spPr>
        <a:xfrm flipV="1">
          <a:off x="3289300" y="5742577"/>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82641</xdr:rowOff>
    </xdr:from>
    <xdr:to>
      <xdr:col>11</xdr:col>
      <xdr:colOff>187325</xdr:colOff>
      <xdr:row>29</xdr:row>
      <xdr:rowOff>12791</xdr:rowOff>
    </xdr:to>
    <xdr:sp macro="" textlink="">
      <xdr:nvSpPr>
        <xdr:cNvPr id="89" name="楕円 88">
          <a:extLst>
            <a:ext uri="{FF2B5EF4-FFF2-40B4-BE49-F238E27FC236}">
              <a16:creationId xmlns:a16="http://schemas.microsoft.com/office/drawing/2014/main" id="{E6759AB3-2106-4C3E-A36D-3365C05ACDCA}"/>
            </a:ext>
          </a:extLst>
        </xdr:cNvPr>
        <xdr:cNvSpPr/>
      </xdr:nvSpPr>
      <xdr:spPr>
        <a:xfrm>
          <a:off x="2476500" y="56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133441</xdr:rowOff>
    </xdr:from>
    <xdr:to>
      <xdr:col>15</xdr:col>
      <xdr:colOff>136525</xdr:colOff>
      <xdr:row>29</xdr:row>
      <xdr:rowOff>11339</xdr:rowOff>
    </xdr:to>
    <xdr:cxnSp macro="">
      <xdr:nvCxnSpPr>
        <xdr:cNvPr id="90" name="直線コネクタ 89">
          <a:extLst>
            <a:ext uri="{FF2B5EF4-FFF2-40B4-BE49-F238E27FC236}">
              <a16:creationId xmlns:a16="http://schemas.microsoft.com/office/drawing/2014/main" id="{AC697038-AE62-4365-8A5A-2A03E3422CCD}"/>
            </a:ext>
          </a:extLst>
        </xdr:cNvPr>
        <xdr:cNvCxnSpPr/>
      </xdr:nvCxnSpPr>
      <xdr:spPr>
        <a:xfrm>
          <a:off x="2527300" y="570556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54882</xdr:rowOff>
    </xdr:from>
    <xdr:to>
      <xdr:col>7</xdr:col>
      <xdr:colOff>187325</xdr:colOff>
      <xdr:row>28</xdr:row>
      <xdr:rowOff>156482</xdr:rowOff>
    </xdr:to>
    <xdr:sp macro="" textlink="">
      <xdr:nvSpPr>
        <xdr:cNvPr id="91" name="楕円 90">
          <a:extLst>
            <a:ext uri="{FF2B5EF4-FFF2-40B4-BE49-F238E27FC236}">
              <a16:creationId xmlns:a16="http://schemas.microsoft.com/office/drawing/2014/main" id="{3275D95D-67A6-4378-8868-844B1839B096}"/>
            </a:ext>
          </a:extLst>
        </xdr:cNvPr>
        <xdr:cNvSpPr/>
      </xdr:nvSpPr>
      <xdr:spPr>
        <a:xfrm>
          <a:off x="1714500" y="56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105682</xdr:rowOff>
    </xdr:from>
    <xdr:to>
      <xdr:col>11</xdr:col>
      <xdr:colOff>136525</xdr:colOff>
      <xdr:row>28</xdr:row>
      <xdr:rowOff>133441</xdr:rowOff>
    </xdr:to>
    <xdr:cxnSp macro="">
      <xdr:nvCxnSpPr>
        <xdr:cNvPr id="92" name="直線コネクタ 91">
          <a:extLst>
            <a:ext uri="{FF2B5EF4-FFF2-40B4-BE49-F238E27FC236}">
              <a16:creationId xmlns:a16="http://schemas.microsoft.com/office/drawing/2014/main" id="{DE4BA47B-8E98-4FE4-9487-BC7072903E04}"/>
            </a:ext>
          </a:extLst>
        </xdr:cNvPr>
        <xdr:cNvCxnSpPr/>
      </xdr:nvCxnSpPr>
      <xdr:spPr>
        <a:xfrm>
          <a:off x="1765300" y="5677807"/>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93" name="n_1aveValue有形固定資産減価償却率">
          <a:extLst>
            <a:ext uri="{FF2B5EF4-FFF2-40B4-BE49-F238E27FC236}">
              <a16:creationId xmlns:a16="http://schemas.microsoft.com/office/drawing/2014/main" id="{5BDAAEA3-0B68-42B4-A29E-D24696952A3F}"/>
            </a:ext>
          </a:extLst>
        </xdr:cNvPr>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94" name="n_2aveValue有形固定資産減価償却率">
          <a:extLst>
            <a:ext uri="{FF2B5EF4-FFF2-40B4-BE49-F238E27FC236}">
              <a16:creationId xmlns:a16="http://schemas.microsoft.com/office/drawing/2014/main" id="{5126A7BE-D431-40E6-8BAA-7611A2A0AF32}"/>
            </a:ext>
          </a:extLst>
        </xdr:cNvPr>
        <xdr:cNvSpPr txBox="1"/>
      </xdr:nvSpPr>
      <xdr:spPr>
        <a:xfrm>
          <a:off x="3086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95" name="n_3aveValue有形固定資産減価償却率">
          <a:extLst>
            <a:ext uri="{FF2B5EF4-FFF2-40B4-BE49-F238E27FC236}">
              <a16:creationId xmlns:a16="http://schemas.microsoft.com/office/drawing/2014/main" id="{4E7E34FA-52A7-44D8-A586-1C32D1605537}"/>
            </a:ext>
          </a:extLst>
        </xdr:cNvPr>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96" name="n_4aveValue有形固定資産減価償却率">
          <a:extLst>
            <a:ext uri="{FF2B5EF4-FFF2-40B4-BE49-F238E27FC236}">
              <a16:creationId xmlns:a16="http://schemas.microsoft.com/office/drawing/2014/main" id="{EAD03889-E9FD-4462-85EC-1DD69AD327B5}"/>
            </a:ext>
          </a:extLst>
        </xdr:cNvPr>
        <xdr:cNvSpPr txBox="1"/>
      </xdr:nvSpPr>
      <xdr:spPr>
        <a:xfrm>
          <a:off x="1562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66329</xdr:rowOff>
    </xdr:from>
    <xdr:ext cx="405111" cy="259045"/>
    <xdr:sp macro="" textlink="">
      <xdr:nvSpPr>
        <xdr:cNvPr id="97" name="n_1mainValue有形固定資産減価償却率">
          <a:extLst>
            <a:ext uri="{FF2B5EF4-FFF2-40B4-BE49-F238E27FC236}">
              <a16:creationId xmlns:a16="http://schemas.microsoft.com/office/drawing/2014/main" id="{779CC78F-3AE4-4CFD-AFBF-029DE3130E9B}"/>
            </a:ext>
          </a:extLst>
        </xdr:cNvPr>
        <xdr:cNvSpPr txBox="1"/>
      </xdr:nvSpPr>
      <xdr:spPr>
        <a:xfrm>
          <a:off x="3836044" y="5467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78666</xdr:rowOff>
    </xdr:from>
    <xdr:ext cx="405111" cy="259045"/>
    <xdr:sp macro="" textlink="">
      <xdr:nvSpPr>
        <xdr:cNvPr id="98" name="n_2mainValue有形固定資産減価償却率">
          <a:extLst>
            <a:ext uri="{FF2B5EF4-FFF2-40B4-BE49-F238E27FC236}">
              <a16:creationId xmlns:a16="http://schemas.microsoft.com/office/drawing/2014/main" id="{FD14ED93-2872-402B-875C-ED3B75F00195}"/>
            </a:ext>
          </a:extLst>
        </xdr:cNvPr>
        <xdr:cNvSpPr txBox="1"/>
      </xdr:nvSpPr>
      <xdr:spPr>
        <a:xfrm>
          <a:off x="3086744" y="547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29318</xdr:rowOff>
    </xdr:from>
    <xdr:ext cx="405111" cy="259045"/>
    <xdr:sp macro="" textlink="">
      <xdr:nvSpPr>
        <xdr:cNvPr id="99" name="n_3mainValue有形固定資産減価償却率">
          <a:extLst>
            <a:ext uri="{FF2B5EF4-FFF2-40B4-BE49-F238E27FC236}">
              <a16:creationId xmlns:a16="http://schemas.microsoft.com/office/drawing/2014/main" id="{31864D4C-3364-4312-AF08-5F03A0284417}"/>
            </a:ext>
          </a:extLst>
        </xdr:cNvPr>
        <xdr:cNvSpPr txBox="1"/>
      </xdr:nvSpPr>
      <xdr:spPr>
        <a:xfrm>
          <a:off x="2324744" y="5429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1559</xdr:rowOff>
    </xdr:from>
    <xdr:ext cx="405111" cy="259045"/>
    <xdr:sp macro="" textlink="">
      <xdr:nvSpPr>
        <xdr:cNvPr id="100" name="n_4mainValue有形固定資産減価償却率">
          <a:extLst>
            <a:ext uri="{FF2B5EF4-FFF2-40B4-BE49-F238E27FC236}">
              <a16:creationId xmlns:a16="http://schemas.microsoft.com/office/drawing/2014/main" id="{16C669D5-5B67-4FB1-8677-EDFAB079793E}"/>
            </a:ext>
          </a:extLst>
        </xdr:cNvPr>
        <xdr:cNvSpPr txBox="1"/>
      </xdr:nvSpPr>
      <xdr:spPr>
        <a:xfrm>
          <a:off x="1562744" y="5402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343856D8-035C-4CBC-8DF9-63136BB230A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3E851778-53BE-451A-8384-35EC606F113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FA0AAE3A-A258-4036-AD8A-CE40F90FF60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C9B40699-D2BA-4C4F-9F76-663CF1EC35D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91F8966E-91D6-423B-B7AD-FB085D55B73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FD52FF86-6107-4970-BB2E-CCE85D16145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5257617D-E236-4BE2-8F96-E2A8BF7DDF7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1D180968-57FC-42A3-B5A5-5CF8681CF0E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2F783D77-C7F8-4BEB-B17D-9809D6EA8F6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1FBF33CB-E8EB-4BA8-84E1-F5C967770BC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A6AA0CAE-F7A8-4812-8610-80B0B042AAF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D667CA28-2A8A-48C8-BBB2-293B56A7989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C327A7D8-6BDD-49E4-8157-FB01FFAA6B2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債務償還比率は約</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ポイント改善したものの、類似団体平均を上回っている。地方債現在高の減少に加え、下水道事業における資本費平準化債の発行を抑制していることが主な要因であるが、今後も施設の老朽化等による大型事業が控える中で地方債残高は増加する見込みであり、特定目的基金等の積立により充当可能財源を増加させるなど、これ以上債務償還比率が上昇することのないよう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B7CD168F-70C2-406E-B30B-FC1555C2CD6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E1762BE2-A7E9-403B-9DD8-ACAFDB31F52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B34A715A-574E-4C73-BECF-750AB775670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a:extLst>
            <a:ext uri="{FF2B5EF4-FFF2-40B4-BE49-F238E27FC236}">
              <a16:creationId xmlns:a16="http://schemas.microsoft.com/office/drawing/2014/main" id="{0033B509-3E0A-4E53-BCC4-8683F6F74D36}"/>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a:extLst>
            <a:ext uri="{FF2B5EF4-FFF2-40B4-BE49-F238E27FC236}">
              <a16:creationId xmlns:a16="http://schemas.microsoft.com/office/drawing/2014/main" id="{CE110B14-D83E-4298-9C1B-BD5080E236F6}"/>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a:extLst>
            <a:ext uri="{FF2B5EF4-FFF2-40B4-BE49-F238E27FC236}">
              <a16:creationId xmlns:a16="http://schemas.microsoft.com/office/drawing/2014/main" id="{9FD3271E-3674-49D9-8DC2-3D2D537A650C}"/>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a:extLst>
            <a:ext uri="{FF2B5EF4-FFF2-40B4-BE49-F238E27FC236}">
              <a16:creationId xmlns:a16="http://schemas.microsoft.com/office/drawing/2014/main" id="{9BD508F4-391E-410A-BA9E-06CC1D76FF43}"/>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a:extLst>
            <a:ext uri="{FF2B5EF4-FFF2-40B4-BE49-F238E27FC236}">
              <a16:creationId xmlns:a16="http://schemas.microsoft.com/office/drawing/2014/main" id="{863946F1-564C-4258-B6D7-2C1B704053C3}"/>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a:extLst>
            <a:ext uri="{FF2B5EF4-FFF2-40B4-BE49-F238E27FC236}">
              <a16:creationId xmlns:a16="http://schemas.microsoft.com/office/drawing/2014/main" id="{B198A71A-BB31-40A0-B2DC-DED784D39382}"/>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a:extLst>
            <a:ext uri="{FF2B5EF4-FFF2-40B4-BE49-F238E27FC236}">
              <a16:creationId xmlns:a16="http://schemas.microsoft.com/office/drawing/2014/main" id="{570B2AF5-A063-4A03-80D4-0DB994B050BD}"/>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a:extLst>
            <a:ext uri="{FF2B5EF4-FFF2-40B4-BE49-F238E27FC236}">
              <a16:creationId xmlns:a16="http://schemas.microsoft.com/office/drawing/2014/main" id="{8F833F71-B2BE-4DC5-AD5B-3E4630E4EBD5}"/>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9CCD3D91-26C1-4E2C-8912-C00FC8DAB85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E8AA2E7E-965D-4672-8F16-15263AE4287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a:extLst>
            <a:ext uri="{FF2B5EF4-FFF2-40B4-BE49-F238E27FC236}">
              <a16:creationId xmlns:a16="http://schemas.microsoft.com/office/drawing/2014/main" id="{F54B1030-424D-4FA8-8F31-8CFBE8076F99}"/>
            </a:ext>
          </a:extLst>
        </xdr:cNvPr>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a:extLst>
            <a:ext uri="{FF2B5EF4-FFF2-40B4-BE49-F238E27FC236}">
              <a16:creationId xmlns:a16="http://schemas.microsoft.com/office/drawing/2014/main" id="{5B8A8A3E-20ED-4C37-8219-F63B67B31B79}"/>
            </a:ext>
          </a:extLst>
        </xdr:cNvPr>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a:extLst>
            <a:ext uri="{FF2B5EF4-FFF2-40B4-BE49-F238E27FC236}">
              <a16:creationId xmlns:a16="http://schemas.microsoft.com/office/drawing/2014/main" id="{8BEA315E-A6B7-4F72-AD57-D18231F413A4}"/>
            </a:ext>
          </a:extLst>
        </xdr:cNvPr>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a:extLst>
            <a:ext uri="{FF2B5EF4-FFF2-40B4-BE49-F238E27FC236}">
              <a16:creationId xmlns:a16="http://schemas.microsoft.com/office/drawing/2014/main" id="{F52C22ED-725D-4D7D-A07B-A86C9243D179}"/>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a:extLst>
            <a:ext uri="{FF2B5EF4-FFF2-40B4-BE49-F238E27FC236}">
              <a16:creationId xmlns:a16="http://schemas.microsoft.com/office/drawing/2014/main" id="{F9D00042-076C-4BE4-A579-31EF9216C0A2}"/>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a:extLst>
            <a:ext uri="{FF2B5EF4-FFF2-40B4-BE49-F238E27FC236}">
              <a16:creationId xmlns:a16="http://schemas.microsoft.com/office/drawing/2014/main" id="{56528041-95C9-4195-BC5B-887BBA9BE3EA}"/>
            </a:ext>
          </a:extLst>
        </xdr:cNvPr>
        <xdr:cNvSpPr txBox="1"/>
      </xdr:nvSpPr>
      <xdr:spPr>
        <a:xfrm>
          <a:off x="14846300" y="566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a:extLst>
            <a:ext uri="{FF2B5EF4-FFF2-40B4-BE49-F238E27FC236}">
              <a16:creationId xmlns:a16="http://schemas.microsoft.com/office/drawing/2014/main" id="{35BB08D8-7D74-4746-B6ED-2BA6B45FA4BB}"/>
            </a:ext>
          </a:extLst>
        </xdr:cNvPr>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a:extLst>
            <a:ext uri="{FF2B5EF4-FFF2-40B4-BE49-F238E27FC236}">
              <a16:creationId xmlns:a16="http://schemas.microsoft.com/office/drawing/2014/main" id="{74514D27-350C-4AAE-AA26-6D7F5B7F5D15}"/>
            </a:ext>
          </a:extLst>
        </xdr:cNvPr>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a:extLst>
            <a:ext uri="{FF2B5EF4-FFF2-40B4-BE49-F238E27FC236}">
              <a16:creationId xmlns:a16="http://schemas.microsoft.com/office/drawing/2014/main" id="{B1BF46AB-AC63-4EC4-9F5F-43474EA7742C}"/>
            </a:ext>
          </a:extLst>
        </xdr:cNvPr>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a:extLst>
            <a:ext uri="{FF2B5EF4-FFF2-40B4-BE49-F238E27FC236}">
              <a16:creationId xmlns:a16="http://schemas.microsoft.com/office/drawing/2014/main" id="{CAEB9B98-BA68-41D2-9003-1601BAE1912F}"/>
            </a:ext>
          </a:extLst>
        </xdr:cNvPr>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a:extLst>
            <a:ext uri="{FF2B5EF4-FFF2-40B4-BE49-F238E27FC236}">
              <a16:creationId xmlns:a16="http://schemas.microsoft.com/office/drawing/2014/main" id="{20EAF99F-B4D4-4915-AE45-59B70B28A642}"/>
            </a:ext>
          </a:extLst>
        </xdr:cNvPr>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51C7580-754E-4DBC-BD56-23322E93B21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E29ED679-6170-4A14-A8DD-ED54694883E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CE6AB9A-5984-47B8-B820-C008FBD96F4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318A08E-CC3D-4CE9-B9C8-0842E1C45FD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125E91C-91D5-442D-A10C-757E7A1DA02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142697</xdr:rowOff>
    </xdr:from>
    <xdr:to>
      <xdr:col>76</xdr:col>
      <xdr:colOff>73025</xdr:colOff>
      <xdr:row>30</xdr:row>
      <xdr:rowOff>72847</xdr:rowOff>
    </xdr:to>
    <xdr:sp macro="" textlink="">
      <xdr:nvSpPr>
        <xdr:cNvPr id="143" name="楕円 142">
          <a:extLst>
            <a:ext uri="{FF2B5EF4-FFF2-40B4-BE49-F238E27FC236}">
              <a16:creationId xmlns:a16="http://schemas.microsoft.com/office/drawing/2014/main" id="{E59AADDC-2D70-4EC5-816F-DF998A95933C}"/>
            </a:ext>
          </a:extLst>
        </xdr:cNvPr>
        <xdr:cNvSpPr/>
      </xdr:nvSpPr>
      <xdr:spPr>
        <a:xfrm>
          <a:off x="14744700" y="588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121124</xdr:rowOff>
    </xdr:from>
    <xdr:ext cx="469744" cy="259045"/>
    <xdr:sp macro="" textlink="">
      <xdr:nvSpPr>
        <xdr:cNvPr id="144" name="債務償還比率該当値テキスト">
          <a:extLst>
            <a:ext uri="{FF2B5EF4-FFF2-40B4-BE49-F238E27FC236}">
              <a16:creationId xmlns:a16="http://schemas.microsoft.com/office/drawing/2014/main" id="{B84DDC1B-1C57-451F-B5B0-995CFD694B63}"/>
            </a:ext>
          </a:extLst>
        </xdr:cNvPr>
        <xdr:cNvSpPr txBox="1"/>
      </xdr:nvSpPr>
      <xdr:spPr>
        <a:xfrm>
          <a:off x="14846300" y="586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18573</xdr:rowOff>
    </xdr:from>
    <xdr:to>
      <xdr:col>72</xdr:col>
      <xdr:colOff>123825</xdr:colOff>
      <xdr:row>30</xdr:row>
      <xdr:rowOff>120173</xdr:rowOff>
    </xdr:to>
    <xdr:sp macro="" textlink="">
      <xdr:nvSpPr>
        <xdr:cNvPr id="145" name="楕円 144">
          <a:extLst>
            <a:ext uri="{FF2B5EF4-FFF2-40B4-BE49-F238E27FC236}">
              <a16:creationId xmlns:a16="http://schemas.microsoft.com/office/drawing/2014/main" id="{6FF0C8E3-8BA2-418D-8B9A-5FF07E607384}"/>
            </a:ext>
          </a:extLst>
        </xdr:cNvPr>
        <xdr:cNvSpPr/>
      </xdr:nvSpPr>
      <xdr:spPr>
        <a:xfrm>
          <a:off x="14033500" y="593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22047</xdr:rowOff>
    </xdr:from>
    <xdr:to>
      <xdr:col>76</xdr:col>
      <xdr:colOff>22225</xdr:colOff>
      <xdr:row>30</xdr:row>
      <xdr:rowOff>69373</xdr:rowOff>
    </xdr:to>
    <xdr:cxnSp macro="">
      <xdr:nvCxnSpPr>
        <xdr:cNvPr id="146" name="直線コネクタ 145">
          <a:extLst>
            <a:ext uri="{FF2B5EF4-FFF2-40B4-BE49-F238E27FC236}">
              <a16:creationId xmlns:a16="http://schemas.microsoft.com/office/drawing/2014/main" id="{62E40606-C396-403C-A470-700333B385EC}"/>
            </a:ext>
          </a:extLst>
        </xdr:cNvPr>
        <xdr:cNvCxnSpPr/>
      </xdr:nvCxnSpPr>
      <xdr:spPr>
        <a:xfrm flipV="1">
          <a:off x="14084300" y="5937072"/>
          <a:ext cx="711200" cy="4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25395</xdr:rowOff>
    </xdr:from>
    <xdr:to>
      <xdr:col>68</xdr:col>
      <xdr:colOff>123825</xdr:colOff>
      <xdr:row>30</xdr:row>
      <xdr:rowOff>126995</xdr:rowOff>
    </xdr:to>
    <xdr:sp macro="" textlink="">
      <xdr:nvSpPr>
        <xdr:cNvPr id="147" name="楕円 146">
          <a:extLst>
            <a:ext uri="{FF2B5EF4-FFF2-40B4-BE49-F238E27FC236}">
              <a16:creationId xmlns:a16="http://schemas.microsoft.com/office/drawing/2014/main" id="{0BFAD13C-E378-46ED-9464-6AABA425F9B5}"/>
            </a:ext>
          </a:extLst>
        </xdr:cNvPr>
        <xdr:cNvSpPr/>
      </xdr:nvSpPr>
      <xdr:spPr>
        <a:xfrm>
          <a:off x="13271500" y="594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69373</xdr:rowOff>
    </xdr:from>
    <xdr:to>
      <xdr:col>72</xdr:col>
      <xdr:colOff>73025</xdr:colOff>
      <xdr:row>30</xdr:row>
      <xdr:rowOff>76195</xdr:rowOff>
    </xdr:to>
    <xdr:cxnSp macro="">
      <xdr:nvCxnSpPr>
        <xdr:cNvPr id="148" name="直線コネクタ 147">
          <a:extLst>
            <a:ext uri="{FF2B5EF4-FFF2-40B4-BE49-F238E27FC236}">
              <a16:creationId xmlns:a16="http://schemas.microsoft.com/office/drawing/2014/main" id="{FC08B445-B973-456B-9683-57FA6C1BF014}"/>
            </a:ext>
          </a:extLst>
        </xdr:cNvPr>
        <xdr:cNvCxnSpPr/>
      </xdr:nvCxnSpPr>
      <xdr:spPr>
        <a:xfrm flipV="1">
          <a:off x="13322300" y="5984398"/>
          <a:ext cx="762000" cy="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104069</xdr:rowOff>
    </xdr:from>
    <xdr:to>
      <xdr:col>64</xdr:col>
      <xdr:colOff>123825</xdr:colOff>
      <xdr:row>31</xdr:row>
      <xdr:rowOff>34219</xdr:rowOff>
    </xdr:to>
    <xdr:sp macro="" textlink="">
      <xdr:nvSpPr>
        <xdr:cNvPr id="149" name="楕円 148">
          <a:extLst>
            <a:ext uri="{FF2B5EF4-FFF2-40B4-BE49-F238E27FC236}">
              <a16:creationId xmlns:a16="http://schemas.microsoft.com/office/drawing/2014/main" id="{2C63152E-6138-4CD4-9DE7-D7B641D92080}"/>
            </a:ext>
          </a:extLst>
        </xdr:cNvPr>
        <xdr:cNvSpPr/>
      </xdr:nvSpPr>
      <xdr:spPr>
        <a:xfrm>
          <a:off x="12509500" y="601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76195</xdr:rowOff>
    </xdr:from>
    <xdr:to>
      <xdr:col>68</xdr:col>
      <xdr:colOff>73025</xdr:colOff>
      <xdr:row>30</xdr:row>
      <xdr:rowOff>154869</xdr:rowOff>
    </xdr:to>
    <xdr:cxnSp macro="">
      <xdr:nvCxnSpPr>
        <xdr:cNvPr id="150" name="直線コネクタ 149">
          <a:extLst>
            <a:ext uri="{FF2B5EF4-FFF2-40B4-BE49-F238E27FC236}">
              <a16:creationId xmlns:a16="http://schemas.microsoft.com/office/drawing/2014/main" id="{2815CCC4-F1CC-4083-B668-34E67919FAD4}"/>
            </a:ext>
          </a:extLst>
        </xdr:cNvPr>
        <xdr:cNvCxnSpPr/>
      </xdr:nvCxnSpPr>
      <xdr:spPr>
        <a:xfrm flipV="1">
          <a:off x="12560300" y="5991220"/>
          <a:ext cx="762000" cy="7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100356</xdr:rowOff>
    </xdr:from>
    <xdr:to>
      <xdr:col>60</xdr:col>
      <xdr:colOff>123825</xdr:colOff>
      <xdr:row>31</xdr:row>
      <xdr:rowOff>30506</xdr:rowOff>
    </xdr:to>
    <xdr:sp macro="" textlink="">
      <xdr:nvSpPr>
        <xdr:cNvPr id="151" name="楕円 150">
          <a:extLst>
            <a:ext uri="{FF2B5EF4-FFF2-40B4-BE49-F238E27FC236}">
              <a16:creationId xmlns:a16="http://schemas.microsoft.com/office/drawing/2014/main" id="{AAC2CFEE-FF1B-489E-A7AC-AD5CFC91C590}"/>
            </a:ext>
          </a:extLst>
        </xdr:cNvPr>
        <xdr:cNvSpPr/>
      </xdr:nvSpPr>
      <xdr:spPr>
        <a:xfrm>
          <a:off x="11747500" y="60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151156</xdr:rowOff>
    </xdr:from>
    <xdr:to>
      <xdr:col>64</xdr:col>
      <xdr:colOff>73025</xdr:colOff>
      <xdr:row>30</xdr:row>
      <xdr:rowOff>154869</xdr:rowOff>
    </xdr:to>
    <xdr:cxnSp macro="">
      <xdr:nvCxnSpPr>
        <xdr:cNvPr id="152" name="直線コネクタ 151">
          <a:extLst>
            <a:ext uri="{FF2B5EF4-FFF2-40B4-BE49-F238E27FC236}">
              <a16:creationId xmlns:a16="http://schemas.microsoft.com/office/drawing/2014/main" id="{E6AF0E6E-E2EB-45C7-8550-CF5EE4E78379}"/>
            </a:ext>
          </a:extLst>
        </xdr:cNvPr>
        <xdr:cNvCxnSpPr/>
      </xdr:nvCxnSpPr>
      <xdr:spPr>
        <a:xfrm>
          <a:off x="11798300" y="6066181"/>
          <a:ext cx="762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a:extLst>
            <a:ext uri="{FF2B5EF4-FFF2-40B4-BE49-F238E27FC236}">
              <a16:creationId xmlns:a16="http://schemas.microsoft.com/office/drawing/2014/main" id="{E87E5F16-FB8D-4BB4-876D-6F650555D519}"/>
            </a:ext>
          </a:extLst>
        </xdr:cNvPr>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a:extLst>
            <a:ext uri="{FF2B5EF4-FFF2-40B4-BE49-F238E27FC236}">
              <a16:creationId xmlns:a16="http://schemas.microsoft.com/office/drawing/2014/main" id="{22DA3919-0EF4-4D8B-BA59-C7C800C58D6C}"/>
            </a:ext>
          </a:extLst>
        </xdr:cNvPr>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a:extLst>
            <a:ext uri="{FF2B5EF4-FFF2-40B4-BE49-F238E27FC236}">
              <a16:creationId xmlns:a16="http://schemas.microsoft.com/office/drawing/2014/main" id="{7C605483-9BF7-42C0-B0CA-D374B2920967}"/>
            </a:ext>
          </a:extLst>
        </xdr:cNvPr>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a:extLst>
            <a:ext uri="{FF2B5EF4-FFF2-40B4-BE49-F238E27FC236}">
              <a16:creationId xmlns:a16="http://schemas.microsoft.com/office/drawing/2014/main" id="{0AF5E786-ABE4-4413-8E21-327BD752B55E}"/>
            </a:ext>
          </a:extLst>
        </xdr:cNvPr>
        <xdr:cNvSpPr txBox="1"/>
      </xdr:nvSpPr>
      <xdr:spPr>
        <a:xfrm>
          <a:off x="11563427" y="56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111300</xdr:rowOff>
    </xdr:from>
    <xdr:ext cx="469744" cy="259045"/>
    <xdr:sp macro="" textlink="">
      <xdr:nvSpPr>
        <xdr:cNvPr id="157" name="n_1mainValue債務償還比率">
          <a:extLst>
            <a:ext uri="{FF2B5EF4-FFF2-40B4-BE49-F238E27FC236}">
              <a16:creationId xmlns:a16="http://schemas.microsoft.com/office/drawing/2014/main" id="{96FDE375-43FA-419A-AE31-4E7719BBDBE7}"/>
            </a:ext>
          </a:extLst>
        </xdr:cNvPr>
        <xdr:cNvSpPr txBox="1"/>
      </xdr:nvSpPr>
      <xdr:spPr>
        <a:xfrm>
          <a:off x="13836727" y="602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118122</xdr:rowOff>
    </xdr:from>
    <xdr:ext cx="469744" cy="259045"/>
    <xdr:sp macro="" textlink="">
      <xdr:nvSpPr>
        <xdr:cNvPr id="158" name="n_2mainValue債務償還比率">
          <a:extLst>
            <a:ext uri="{FF2B5EF4-FFF2-40B4-BE49-F238E27FC236}">
              <a16:creationId xmlns:a16="http://schemas.microsoft.com/office/drawing/2014/main" id="{D2167FC9-D24B-4E63-B9E3-85B303C67B6F}"/>
            </a:ext>
          </a:extLst>
        </xdr:cNvPr>
        <xdr:cNvSpPr txBox="1"/>
      </xdr:nvSpPr>
      <xdr:spPr>
        <a:xfrm>
          <a:off x="13087427" y="603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25346</xdr:rowOff>
    </xdr:from>
    <xdr:ext cx="469744" cy="259045"/>
    <xdr:sp macro="" textlink="">
      <xdr:nvSpPr>
        <xdr:cNvPr id="159" name="n_3mainValue債務償還比率">
          <a:extLst>
            <a:ext uri="{FF2B5EF4-FFF2-40B4-BE49-F238E27FC236}">
              <a16:creationId xmlns:a16="http://schemas.microsoft.com/office/drawing/2014/main" id="{D11529BA-43D6-4D2A-89D1-6CB6E49D84C8}"/>
            </a:ext>
          </a:extLst>
        </xdr:cNvPr>
        <xdr:cNvSpPr txBox="1"/>
      </xdr:nvSpPr>
      <xdr:spPr>
        <a:xfrm>
          <a:off x="12325427" y="611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21633</xdr:rowOff>
    </xdr:from>
    <xdr:ext cx="469744" cy="259045"/>
    <xdr:sp macro="" textlink="">
      <xdr:nvSpPr>
        <xdr:cNvPr id="160" name="n_4mainValue債務償還比率">
          <a:extLst>
            <a:ext uri="{FF2B5EF4-FFF2-40B4-BE49-F238E27FC236}">
              <a16:creationId xmlns:a16="http://schemas.microsoft.com/office/drawing/2014/main" id="{3D8F1E53-B463-4D2D-AD3F-47730A84AE71}"/>
            </a:ext>
          </a:extLst>
        </xdr:cNvPr>
        <xdr:cNvSpPr txBox="1"/>
      </xdr:nvSpPr>
      <xdr:spPr>
        <a:xfrm>
          <a:off x="11563427" y="610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1842319F-CCB2-43A0-859C-3C992B0F070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AD8CDE24-1D25-4907-875E-506357B6BA2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5DA07A19-334F-4271-9869-9A2E1B50436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C0C3B572-C952-4963-9EAF-21F618659D7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822736B5-3929-4D57-9DBB-BC15FD240AC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E140A8FE-712E-4035-AB06-70FB96B4CEB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16E4BE4-3D5F-4D56-AD84-FF26A78E389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0FE31CB-5DA0-4513-B421-EC27B0FE944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B8049B9-5351-4EEE-B815-F29FCE3C33A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7E35561-1733-4007-87EB-C9BD45B0838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1FBF738-A73C-4361-92AF-3144055E3DB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05A2468-B7A4-4708-8693-187C27BEF3E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50C96D1-D0B6-40E5-B3B8-3A61008F5C8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C7C8F1A-B68A-43A3-A296-B529A8A8D5F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CB6CA12-4309-457D-B659-57BAC6D0FE4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D2D2194-1FBB-4BC4-838F-350D28963E1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34,007
33,751
22.61
17,452,612
16,785,430
592,259
7,432,899
13,040,910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00F42DD-4508-4097-8723-CEB984E8B6C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15E72F2-2657-46A8-9A02-E56037830E2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CCA156C-D789-4FB0-B543-8DD750AD927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F6CCDAF-8E83-4C15-82B2-655337A6E36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E9E832F-5AD6-4E03-874A-B675C25DFA8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EF65D0F-D4C8-4026-A760-9276D0CCD6F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0EC04FC-4671-45CD-A501-875F43B5FE1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72A7662-1C6A-4DA8-9B87-56123E147AC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D9BDCD5-9919-4AAC-879D-FC5F3C4DAA3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F16986E-C224-48F2-84B0-3D240917A11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1178691-C4C7-4DCA-858F-818F8C535C8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C3CC536-23F3-47E7-A22C-235463BE1D4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2A341F9-4EF0-40ED-9B55-511FDEE60FC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858E804-E11B-44BB-B950-C76165C14A7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549872F-971D-4224-80FF-6BF569F4EFD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9CCAEB3-3F9A-415B-8CA8-CBCAC66E2C1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E0C39F2-98AD-481F-A0A3-1AB08F6BC38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F47EE29-E9A5-4C62-9B36-C3C45EDFB57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3192E6C-0947-4767-9413-594C3E6813C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29DE662-46D1-4248-9786-163D2EFB3B3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899A0DE-DBCD-465D-9E75-588D41C233F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DAAA009-D58B-4F99-B4C7-C650D7A2A24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9CCD2E4-89AD-48D3-B722-E6FA7ECD830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22273F3-A4B2-4853-B89B-E3B6B47C373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ABB4FE1-EFAE-4906-AE9C-86348986B13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3B4870B-D91C-4E4E-A5A5-98D7D1E1899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31988E7-10AD-4979-80A5-6DA500EE147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160108B-48F8-4591-953F-5AEDC43D604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39B8EC2-A004-49B4-AE84-C821AFD6D9B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E9F3F5C-3BCB-4F6C-9EEA-02418ACC5A9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ED8CA81-10A3-4C45-A2B5-339A7A9A113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9D85241-87DD-434D-921A-A9C85050E29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907F58A-8CF3-4A3B-84F6-899C35A0B65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2150BD4-9965-4234-9006-767B237AF19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FC3B58A-4FD1-450E-80CB-FAE2EBA8B5F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B5C5129-09A0-49FD-B6B5-45BDC951631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1517ABB-D550-4217-9A59-3E45A7314D4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05703E8-50F6-4710-A3A1-AAEC3188376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E436E10-C960-480F-81FA-92F18D22197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C92D7A3-6506-490A-A439-14AAC475744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9763CD7-CA8C-4CE4-9FA9-FA38129047D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D1EA9A9-86F4-4C24-8E85-836BEFA208A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44DE234-4B01-4F50-9034-6A408925B51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CDF3339-2E97-458D-B6B5-4847D3EF148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EA7C224-B93E-4163-9DAE-60481EB30F5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F128F1F9-03F4-4068-9A6B-02D1C10EEDC4}"/>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FED7DE56-1DFF-4ABD-BE89-D117F2C040AC}"/>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4D8AAE7D-C6A1-4947-855D-B0C171EEACB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CE6E671F-F2B3-444D-A4E7-8515225FBC09}"/>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6424AB35-AB76-4CFE-9BFE-9F475F0E4D4C}"/>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a:extLst>
            <a:ext uri="{FF2B5EF4-FFF2-40B4-BE49-F238E27FC236}">
              <a16:creationId xmlns:a16="http://schemas.microsoft.com/office/drawing/2014/main" id="{38A56026-4C29-42E7-BAB0-4EAADBE27D45}"/>
            </a:ext>
          </a:extLst>
        </xdr:cNvPr>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A2A08632-2D37-4D92-8413-BFABFED07755}"/>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41F2CC4B-DD24-4890-BAFC-AE89C6FAB2F6}"/>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86E5836E-99F6-40E3-8749-4EAAC22DD693}"/>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718FA2DB-6811-4001-A062-A76BB2FC0D6B}"/>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2EA91CB5-9B70-474A-AE3C-4819942C214C}"/>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F1F2F3E-CEE8-477A-81DA-A8C72624F4E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88C8437-554E-48B1-8330-9AC3D80B9A4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491E33D-4CCB-4280-9F9A-FF2C371C7DF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9E93B0C-17C7-4FC7-9043-129BE816988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B93396A-9A80-4CFD-B6DA-7A4991D8AE2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42545</xdr:rowOff>
    </xdr:from>
    <xdr:to>
      <xdr:col>24</xdr:col>
      <xdr:colOff>114300</xdr:colOff>
      <xdr:row>38</xdr:row>
      <xdr:rowOff>144145</xdr:rowOff>
    </xdr:to>
    <xdr:sp macro="" textlink="">
      <xdr:nvSpPr>
        <xdr:cNvPr id="73" name="楕円 72">
          <a:extLst>
            <a:ext uri="{FF2B5EF4-FFF2-40B4-BE49-F238E27FC236}">
              <a16:creationId xmlns:a16="http://schemas.microsoft.com/office/drawing/2014/main" id="{7029C9C4-0312-495E-B541-8B0F18817722}"/>
            </a:ext>
          </a:extLst>
        </xdr:cNvPr>
        <xdr:cNvSpPr/>
      </xdr:nvSpPr>
      <xdr:spPr>
        <a:xfrm>
          <a:off x="45847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20972</xdr:rowOff>
    </xdr:from>
    <xdr:ext cx="405111" cy="259045"/>
    <xdr:sp macro="" textlink="">
      <xdr:nvSpPr>
        <xdr:cNvPr id="74" name="【道路】&#10;有形固定資産減価償却率該当値テキスト">
          <a:extLst>
            <a:ext uri="{FF2B5EF4-FFF2-40B4-BE49-F238E27FC236}">
              <a16:creationId xmlns:a16="http://schemas.microsoft.com/office/drawing/2014/main" id="{F0D39A56-97AE-41E8-BC18-127E7915996E}"/>
            </a:ext>
          </a:extLst>
        </xdr:cNvPr>
        <xdr:cNvSpPr txBox="1"/>
      </xdr:nvSpPr>
      <xdr:spPr>
        <a:xfrm>
          <a:off x="4673600"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xdr:rowOff>
    </xdr:from>
    <xdr:to>
      <xdr:col>20</xdr:col>
      <xdr:colOff>38100</xdr:colOff>
      <xdr:row>38</xdr:row>
      <xdr:rowOff>109855</xdr:rowOff>
    </xdr:to>
    <xdr:sp macro="" textlink="">
      <xdr:nvSpPr>
        <xdr:cNvPr id="75" name="楕円 74">
          <a:extLst>
            <a:ext uri="{FF2B5EF4-FFF2-40B4-BE49-F238E27FC236}">
              <a16:creationId xmlns:a16="http://schemas.microsoft.com/office/drawing/2014/main" id="{1ACB28D6-6458-4D39-B771-F713B0AEC84F}"/>
            </a:ext>
          </a:extLst>
        </xdr:cNvPr>
        <xdr:cNvSpPr/>
      </xdr:nvSpPr>
      <xdr:spPr>
        <a:xfrm>
          <a:off x="3746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59055</xdr:rowOff>
    </xdr:from>
    <xdr:to>
      <xdr:col>24</xdr:col>
      <xdr:colOff>63500</xdr:colOff>
      <xdr:row>38</xdr:row>
      <xdr:rowOff>93345</xdr:rowOff>
    </xdr:to>
    <xdr:cxnSp macro="">
      <xdr:nvCxnSpPr>
        <xdr:cNvPr id="76" name="直線コネクタ 75">
          <a:extLst>
            <a:ext uri="{FF2B5EF4-FFF2-40B4-BE49-F238E27FC236}">
              <a16:creationId xmlns:a16="http://schemas.microsoft.com/office/drawing/2014/main" id="{FFC88F9D-A274-4450-BD3A-489DD91187E5}"/>
            </a:ext>
          </a:extLst>
        </xdr:cNvPr>
        <xdr:cNvCxnSpPr/>
      </xdr:nvCxnSpPr>
      <xdr:spPr>
        <a:xfrm>
          <a:off x="3797300" y="65741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139700</xdr:rowOff>
    </xdr:from>
    <xdr:to>
      <xdr:col>15</xdr:col>
      <xdr:colOff>101600</xdr:colOff>
      <xdr:row>38</xdr:row>
      <xdr:rowOff>69850</xdr:rowOff>
    </xdr:to>
    <xdr:sp macro="" textlink="">
      <xdr:nvSpPr>
        <xdr:cNvPr id="77" name="楕円 76">
          <a:extLst>
            <a:ext uri="{FF2B5EF4-FFF2-40B4-BE49-F238E27FC236}">
              <a16:creationId xmlns:a16="http://schemas.microsoft.com/office/drawing/2014/main" id="{4E0B0235-7939-40D2-A065-30D87077021B}"/>
            </a:ext>
          </a:extLst>
        </xdr:cNvPr>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19050</xdr:rowOff>
    </xdr:from>
    <xdr:to>
      <xdr:col>19</xdr:col>
      <xdr:colOff>177800</xdr:colOff>
      <xdr:row>38</xdr:row>
      <xdr:rowOff>59055</xdr:rowOff>
    </xdr:to>
    <xdr:cxnSp macro="">
      <xdr:nvCxnSpPr>
        <xdr:cNvPr id="78" name="直線コネクタ 77">
          <a:extLst>
            <a:ext uri="{FF2B5EF4-FFF2-40B4-BE49-F238E27FC236}">
              <a16:creationId xmlns:a16="http://schemas.microsoft.com/office/drawing/2014/main" id="{B0A55522-4F19-46EA-BA7C-A939BE9A68AE}"/>
            </a:ext>
          </a:extLst>
        </xdr:cNvPr>
        <xdr:cNvCxnSpPr/>
      </xdr:nvCxnSpPr>
      <xdr:spPr>
        <a:xfrm>
          <a:off x="2908300" y="65341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101600</xdr:rowOff>
    </xdr:from>
    <xdr:to>
      <xdr:col>10</xdr:col>
      <xdr:colOff>165100</xdr:colOff>
      <xdr:row>38</xdr:row>
      <xdr:rowOff>31750</xdr:rowOff>
    </xdr:to>
    <xdr:sp macro="" textlink="">
      <xdr:nvSpPr>
        <xdr:cNvPr id="79" name="楕円 78">
          <a:extLst>
            <a:ext uri="{FF2B5EF4-FFF2-40B4-BE49-F238E27FC236}">
              <a16:creationId xmlns:a16="http://schemas.microsoft.com/office/drawing/2014/main" id="{CB69A120-C66B-4165-8902-97F150C8ADF4}"/>
            </a:ext>
          </a:extLst>
        </xdr:cNvPr>
        <xdr:cNvSpPr/>
      </xdr:nvSpPr>
      <xdr:spPr>
        <a:xfrm>
          <a:off x="1968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152400</xdr:rowOff>
    </xdr:from>
    <xdr:to>
      <xdr:col>15</xdr:col>
      <xdr:colOff>50800</xdr:colOff>
      <xdr:row>38</xdr:row>
      <xdr:rowOff>19050</xdr:rowOff>
    </xdr:to>
    <xdr:cxnSp macro="">
      <xdr:nvCxnSpPr>
        <xdr:cNvPr id="80" name="直線コネクタ 79">
          <a:extLst>
            <a:ext uri="{FF2B5EF4-FFF2-40B4-BE49-F238E27FC236}">
              <a16:creationId xmlns:a16="http://schemas.microsoft.com/office/drawing/2014/main" id="{E0B35C6A-A5D0-41F8-9C5F-4442306E58FC}"/>
            </a:ext>
          </a:extLst>
        </xdr:cNvPr>
        <xdr:cNvCxnSpPr/>
      </xdr:nvCxnSpPr>
      <xdr:spPr>
        <a:xfrm>
          <a:off x="2019300" y="6496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69215</xdr:rowOff>
    </xdr:from>
    <xdr:to>
      <xdr:col>6</xdr:col>
      <xdr:colOff>38100</xdr:colOff>
      <xdr:row>37</xdr:row>
      <xdr:rowOff>170815</xdr:rowOff>
    </xdr:to>
    <xdr:sp macro="" textlink="">
      <xdr:nvSpPr>
        <xdr:cNvPr id="81" name="楕円 80">
          <a:extLst>
            <a:ext uri="{FF2B5EF4-FFF2-40B4-BE49-F238E27FC236}">
              <a16:creationId xmlns:a16="http://schemas.microsoft.com/office/drawing/2014/main" id="{901A67CE-2F48-4E55-BF7A-F5E3978EC349}"/>
            </a:ext>
          </a:extLst>
        </xdr:cNvPr>
        <xdr:cNvSpPr/>
      </xdr:nvSpPr>
      <xdr:spPr>
        <a:xfrm>
          <a:off x="1079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120015</xdr:rowOff>
    </xdr:from>
    <xdr:to>
      <xdr:col>10</xdr:col>
      <xdr:colOff>114300</xdr:colOff>
      <xdr:row>37</xdr:row>
      <xdr:rowOff>152400</xdr:rowOff>
    </xdr:to>
    <xdr:cxnSp macro="">
      <xdr:nvCxnSpPr>
        <xdr:cNvPr id="82" name="直線コネクタ 81">
          <a:extLst>
            <a:ext uri="{FF2B5EF4-FFF2-40B4-BE49-F238E27FC236}">
              <a16:creationId xmlns:a16="http://schemas.microsoft.com/office/drawing/2014/main" id="{05D0D3AF-4835-46B0-A2F8-D3ED98804555}"/>
            </a:ext>
          </a:extLst>
        </xdr:cNvPr>
        <xdr:cNvCxnSpPr/>
      </xdr:nvCxnSpPr>
      <xdr:spPr>
        <a:xfrm>
          <a:off x="1130300" y="64636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a:extLst>
            <a:ext uri="{FF2B5EF4-FFF2-40B4-BE49-F238E27FC236}">
              <a16:creationId xmlns:a16="http://schemas.microsoft.com/office/drawing/2014/main" id="{8EDD7D3A-7DB0-4070-B8FB-4A3C63A0CF09}"/>
            </a:ext>
          </a:extLst>
        </xdr:cNvPr>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540A0BAC-5147-43CB-B32C-D2F2357F489E}"/>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a:extLst>
            <a:ext uri="{FF2B5EF4-FFF2-40B4-BE49-F238E27FC236}">
              <a16:creationId xmlns:a16="http://schemas.microsoft.com/office/drawing/2014/main" id="{6E177BF9-B6B1-4047-92DE-61B9E38649EF}"/>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a:extLst>
            <a:ext uri="{FF2B5EF4-FFF2-40B4-BE49-F238E27FC236}">
              <a16:creationId xmlns:a16="http://schemas.microsoft.com/office/drawing/2014/main" id="{66A171A4-4E14-4CD5-95EC-1ADB3772E26F}"/>
            </a:ext>
          </a:extLst>
        </xdr:cNvPr>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100982</xdr:rowOff>
    </xdr:from>
    <xdr:ext cx="405111" cy="259045"/>
    <xdr:sp macro="" textlink="">
      <xdr:nvSpPr>
        <xdr:cNvPr id="87" name="n_1mainValue【道路】&#10;有形固定資産減価償却率">
          <a:extLst>
            <a:ext uri="{FF2B5EF4-FFF2-40B4-BE49-F238E27FC236}">
              <a16:creationId xmlns:a16="http://schemas.microsoft.com/office/drawing/2014/main" id="{058207C5-2871-46F6-8298-75532BC85CED}"/>
            </a:ext>
          </a:extLst>
        </xdr:cNvPr>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8" name="n_2mainValue【道路】&#10;有形固定資産減価償却率">
          <a:extLst>
            <a:ext uri="{FF2B5EF4-FFF2-40B4-BE49-F238E27FC236}">
              <a16:creationId xmlns:a16="http://schemas.microsoft.com/office/drawing/2014/main" id="{2D0337B1-A197-4664-8043-2893D1B30994}"/>
            </a:ext>
          </a:extLst>
        </xdr:cNvPr>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22877</xdr:rowOff>
    </xdr:from>
    <xdr:ext cx="405111" cy="259045"/>
    <xdr:sp macro="" textlink="">
      <xdr:nvSpPr>
        <xdr:cNvPr id="89" name="n_3mainValue【道路】&#10;有形固定資産減価償却率">
          <a:extLst>
            <a:ext uri="{FF2B5EF4-FFF2-40B4-BE49-F238E27FC236}">
              <a16:creationId xmlns:a16="http://schemas.microsoft.com/office/drawing/2014/main" id="{60DF3E0D-B224-4F53-B34E-90D35C2747D1}"/>
            </a:ext>
          </a:extLst>
        </xdr:cNvPr>
        <xdr:cNvSpPr txBox="1"/>
      </xdr:nvSpPr>
      <xdr:spPr>
        <a:xfrm>
          <a:off x="1816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161942</xdr:rowOff>
    </xdr:from>
    <xdr:ext cx="405111" cy="259045"/>
    <xdr:sp macro="" textlink="">
      <xdr:nvSpPr>
        <xdr:cNvPr id="90" name="n_4mainValue【道路】&#10;有形固定資産減価償却率">
          <a:extLst>
            <a:ext uri="{FF2B5EF4-FFF2-40B4-BE49-F238E27FC236}">
              <a16:creationId xmlns:a16="http://schemas.microsoft.com/office/drawing/2014/main" id="{C26A0C88-D3BA-41D9-AC5A-F9F36900CD6F}"/>
            </a:ext>
          </a:extLst>
        </xdr:cNvPr>
        <xdr:cNvSpPr txBox="1"/>
      </xdr:nvSpPr>
      <xdr:spPr>
        <a:xfrm>
          <a:off x="9277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D538DEB-C080-4994-A877-717879A199E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7337FE5-37C9-4183-8466-4FED4B3271D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A7FBE09-1717-4660-815E-D0AD7579381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EA4ED47-6687-411D-B558-3B4A6885CFB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801E163-87CA-47DC-B4D2-AE706080C2B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B9006E7-B92E-4257-807E-42491378956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63D4F1C-4B1C-4531-81E6-0E4A25993CD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4C17AF9-A765-45FD-9D62-170096020C7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9AE2896-5CB6-4DAC-B80B-EA97E00742D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DAB1516-4642-435A-8FDA-25C9DF91477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CD1C336F-C1AC-4E33-B67C-E0B10061A0B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BBA16A8-D613-47B6-BEF8-618E9367A26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2E874F4D-ECF9-42E5-8484-D1C4FB848A9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FB74938-536B-465E-B2A4-C9843560CB3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B0E1B0E1-3D0C-40C0-9265-031D0BD3120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B0AAEC9B-5410-415E-9DA5-426277F1672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1C4D2AD3-2292-47D7-8463-DA014AA8C9B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87C7D622-5A3F-4E6A-A5AF-48E863196B8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D1A71080-C01A-4A35-80FE-F1F18B83509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C6B43421-C06D-4E58-A526-2956A95DAB3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46302566-94AE-4BFD-B77E-5F5D36238FA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A7C3AA3F-C4F2-42D9-974D-2B267CA44E5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C870583C-36E1-403F-A045-F3DEB14543D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0B887568-993E-4524-B96D-6A5C034BF36C}"/>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4CE41859-0C8E-479C-AB59-7BDC1D11D530}"/>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680263ED-A9CD-4D3A-8853-80D563881E92}"/>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39269789-FA9C-424E-A447-2E42DD5AC328}"/>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AD0FA6B7-7B66-49C2-960A-2E540EA3BADA}"/>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a:extLst>
            <a:ext uri="{FF2B5EF4-FFF2-40B4-BE49-F238E27FC236}">
              <a16:creationId xmlns:a16="http://schemas.microsoft.com/office/drawing/2014/main" id="{81F89BAF-C320-4898-B5C3-ADE2782EE3D4}"/>
            </a:ext>
          </a:extLst>
        </xdr:cNvPr>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A18A7CEB-0E09-403A-9789-7376E1667A1E}"/>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EA195E3D-1CCC-4B9E-BA0D-F93103240363}"/>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20FC7BE2-E7F1-4E82-90D3-061DC8D25642}"/>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26C5C091-C499-4312-B77A-A1AB32F9ECE4}"/>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4308F55D-A5BD-4533-8955-11F5E4A49ACC}"/>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B3171CC-E552-4FE2-849A-8B10B2EF7AA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D7BAEC4-9CD1-4D49-9CC5-534D7F6BA5E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DE67369-0C5C-4559-8329-559282B2079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A373D59-C4E3-4440-9083-B011DA7ECC0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A9AEE6F-6637-4004-95F9-8ED3694C856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112116</xdr:rowOff>
    </xdr:from>
    <xdr:to>
      <xdr:col>55</xdr:col>
      <xdr:colOff>50800</xdr:colOff>
      <xdr:row>41</xdr:row>
      <xdr:rowOff>42266</xdr:rowOff>
    </xdr:to>
    <xdr:sp macro="" textlink="">
      <xdr:nvSpPr>
        <xdr:cNvPr id="130" name="楕円 129">
          <a:extLst>
            <a:ext uri="{FF2B5EF4-FFF2-40B4-BE49-F238E27FC236}">
              <a16:creationId xmlns:a16="http://schemas.microsoft.com/office/drawing/2014/main" id="{5B373E5D-7443-446B-93B3-D2E30F13EB6B}"/>
            </a:ext>
          </a:extLst>
        </xdr:cNvPr>
        <xdr:cNvSpPr/>
      </xdr:nvSpPr>
      <xdr:spPr>
        <a:xfrm>
          <a:off x="10426700" y="69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90543</xdr:rowOff>
    </xdr:from>
    <xdr:ext cx="469744" cy="259045"/>
    <xdr:sp macro="" textlink="">
      <xdr:nvSpPr>
        <xdr:cNvPr id="131" name="【道路】&#10;一人当たり延長該当値テキスト">
          <a:extLst>
            <a:ext uri="{FF2B5EF4-FFF2-40B4-BE49-F238E27FC236}">
              <a16:creationId xmlns:a16="http://schemas.microsoft.com/office/drawing/2014/main" id="{1E158FC9-9B8A-42A9-8802-74711A6A58D9}"/>
            </a:ext>
          </a:extLst>
        </xdr:cNvPr>
        <xdr:cNvSpPr txBox="1"/>
      </xdr:nvSpPr>
      <xdr:spPr>
        <a:xfrm>
          <a:off x="10515600" y="69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114897</xdr:rowOff>
    </xdr:from>
    <xdr:to>
      <xdr:col>50</xdr:col>
      <xdr:colOff>165100</xdr:colOff>
      <xdr:row>41</xdr:row>
      <xdr:rowOff>45047</xdr:rowOff>
    </xdr:to>
    <xdr:sp macro="" textlink="">
      <xdr:nvSpPr>
        <xdr:cNvPr id="132" name="楕円 131">
          <a:extLst>
            <a:ext uri="{FF2B5EF4-FFF2-40B4-BE49-F238E27FC236}">
              <a16:creationId xmlns:a16="http://schemas.microsoft.com/office/drawing/2014/main" id="{72EBC2F0-2916-4A5F-9030-9DE2B6AFBDB6}"/>
            </a:ext>
          </a:extLst>
        </xdr:cNvPr>
        <xdr:cNvSpPr/>
      </xdr:nvSpPr>
      <xdr:spPr>
        <a:xfrm>
          <a:off x="9588500" y="69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162916</xdr:rowOff>
    </xdr:from>
    <xdr:to>
      <xdr:col>55</xdr:col>
      <xdr:colOff>0</xdr:colOff>
      <xdr:row>40</xdr:row>
      <xdr:rowOff>165697</xdr:rowOff>
    </xdr:to>
    <xdr:cxnSp macro="">
      <xdr:nvCxnSpPr>
        <xdr:cNvPr id="133" name="直線コネクタ 132">
          <a:extLst>
            <a:ext uri="{FF2B5EF4-FFF2-40B4-BE49-F238E27FC236}">
              <a16:creationId xmlns:a16="http://schemas.microsoft.com/office/drawing/2014/main" id="{A925F047-6D96-4D50-8EEF-2496729999EE}"/>
            </a:ext>
          </a:extLst>
        </xdr:cNvPr>
        <xdr:cNvCxnSpPr/>
      </xdr:nvCxnSpPr>
      <xdr:spPr>
        <a:xfrm flipV="1">
          <a:off x="9639300" y="7020916"/>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116078</xdr:rowOff>
    </xdr:from>
    <xdr:to>
      <xdr:col>46</xdr:col>
      <xdr:colOff>38100</xdr:colOff>
      <xdr:row>41</xdr:row>
      <xdr:rowOff>46228</xdr:rowOff>
    </xdr:to>
    <xdr:sp macro="" textlink="">
      <xdr:nvSpPr>
        <xdr:cNvPr id="134" name="楕円 133">
          <a:extLst>
            <a:ext uri="{FF2B5EF4-FFF2-40B4-BE49-F238E27FC236}">
              <a16:creationId xmlns:a16="http://schemas.microsoft.com/office/drawing/2014/main" id="{DDAF0988-5E89-4E5B-9972-F646D6B86BF7}"/>
            </a:ext>
          </a:extLst>
        </xdr:cNvPr>
        <xdr:cNvSpPr/>
      </xdr:nvSpPr>
      <xdr:spPr>
        <a:xfrm>
          <a:off x="8699500" y="697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165697</xdr:rowOff>
    </xdr:from>
    <xdr:to>
      <xdr:col>50</xdr:col>
      <xdr:colOff>114300</xdr:colOff>
      <xdr:row>40</xdr:row>
      <xdr:rowOff>166878</xdr:rowOff>
    </xdr:to>
    <xdr:cxnSp macro="">
      <xdr:nvCxnSpPr>
        <xdr:cNvPr id="135" name="直線コネクタ 134">
          <a:extLst>
            <a:ext uri="{FF2B5EF4-FFF2-40B4-BE49-F238E27FC236}">
              <a16:creationId xmlns:a16="http://schemas.microsoft.com/office/drawing/2014/main" id="{BFCB9D65-BE0C-4469-80DA-B32A0A4AE15F}"/>
            </a:ext>
          </a:extLst>
        </xdr:cNvPr>
        <xdr:cNvCxnSpPr/>
      </xdr:nvCxnSpPr>
      <xdr:spPr>
        <a:xfrm flipV="1">
          <a:off x="8750300" y="7023697"/>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117602</xdr:rowOff>
    </xdr:from>
    <xdr:to>
      <xdr:col>41</xdr:col>
      <xdr:colOff>101600</xdr:colOff>
      <xdr:row>41</xdr:row>
      <xdr:rowOff>47752</xdr:rowOff>
    </xdr:to>
    <xdr:sp macro="" textlink="">
      <xdr:nvSpPr>
        <xdr:cNvPr id="136" name="楕円 135">
          <a:extLst>
            <a:ext uri="{FF2B5EF4-FFF2-40B4-BE49-F238E27FC236}">
              <a16:creationId xmlns:a16="http://schemas.microsoft.com/office/drawing/2014/main" id="{8B63DA32-4A7D-4E11-A4F8-28CB38107D4D}"/>
            </a:ext>
          </a:extLst>
        </xdr:cNvPr>
        <xdr:cNvSpPr/>
      </xdr:nvSpPr>
      <xdr:spPr>
        <a:xfrm>
          <a:off x="7810500" y="69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166878</xdr:rowOff>
    </xdr:from>
    <xdr:to>
      <xdr:col>45</xdr:col>
      <xdr:colOff>177800</xdr:colOff>
      <xdr:row>40</xdr:row>
      <xdr:rowOff>168402</xdr:rowOff>
    </xdr:to>
    <xdr:cxnSp macro="">
      <xdr:nvCxnSpPr>
        <xdr:cNvPr id="137" name="直線コネクタ 136">
          <a:extLst>
            <a:ext uri="{FF2B5EF4-FFF2-40B4-BE49-F238E27FC236}">
              <a16:creationId xmlns:a16="http://schemas.microsoft.com/office/drawing/2014/main" id="{84ED941E-9687-409F-AAF7-1E6DAC65F99F}"/>
            </a:ext>
          </a:extLst>
        </xdr:cNvPr>
        <xdr:cNvCxnSpPr/>
      </xdr:nvCxnSpPr>
      <xdr:spPr>
        <a:xfrm flipV="1">
          <a:off x="7861300" y="702487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117335</xdr:rowOff>
    </xdr:from>
    <xdr:to>
      <xdr:col>36</xdr:col>
      <xdr:colOff>165100</xdr:colOff>
      <xdr:row>41</xdr:row>
      <xdr:rowOff>47485</xdr:rowOff>
    </xdr:to>
    <xdr:sp macro="" textlink="">
      <xdr:nvSpPr>
        <xdr:cNvPr id="138" name="楕円 137">
          <a:extLst>
            <a:ext uri="{FF2B5EF4-FFF2-40B4-BE49-F238E27FC236}">
              <a16:creationId xmlns:a16="http://schemas.microsoft.com/office/drawing/2014/main" id="{F459CF2C-C767-4E27-86F4-92546F8AEEBA}"/>
            </a:ext>
          </a:extLst>
        </xdr:cNvPr>
        <xdr:cNvSpPr/>
      </xdr:nvSpPr>
      <xdr:spPr>
        <a:xfrm>
          <a:off x="6921500" y="6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168135</xdr:rowOff>
    </xdr:from>
    <xdr:to>
      <xdr:col>41</xdr:col>
      <xdr:colOff>50800</xdr:colOff>
      <xdr:row>40</xdr:row>
      <xdr:rowOff>168402</xdr:rowOff>
    </xdr:to>
    <xdr:cxnSp macro="">
      <xdr:nvCxnSpPr>
        <xdr:cNvPr id="139" name="直線コネクタ 138">
          <a:extLst>
            <a:ext uri="{FF2B5EF4-FFF2-40B4-BE49-F238E27FC236}">
              <a16:creationId xmlns:a16="http://schemas.microsoft.com/office/drawing/2014/main" id="{6B941827-777A-4BB7-8393-7861B681385C}"/>
            </a:ext>
          </a:extLst>
        </xdr:cNvPr>
        <xdr:cNvCxnSpPr/>
      </xdr:nvCxnSpPr>
      <xdr:spPr>
        <a:xfrm>
          <a:off x="6972300" y="7026135"/>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a:extLst>
            <a:ext uri="{FF2B5EF4-FFF2-40B4-BE49-F238E27FC236}">
              <a16:creationId xmlns:a16="http://schemas.microsoft.com/office/drawing/2014/main" id="{350ADFAF-4012-4750-AE1F-1254176D1D87}"/>
            </a:ext>
          </a:extLst>
        </xdr:cNvPr>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a:extLst>
            <a:ext uri="{FF2B5EF4-FFF2-40B4-BE49-F238E27FC236}">
              <a16:creationId xmlns:a16="http://schemas.microsoft.com/office/drawing/2014/main" id="{79E0A603-F839-44F4-9DB1-3C942E333470}"/>
            </a:ext>
          </a:extLst>
        </xdr:cNvPr>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a:extLst>
            <a:ext uri="{FF2B5EF4-FFF2-40B4-BE49-F238E27FC236}">
              <a16:creationId xmlns:a16="http://schemas.microsoft.com/office/drawing/2014/main" id="{0A070F09-0174-4A83-B63C-9BA6456E21B9}"/>
            </a:ext>
          </a:extLst>
        </xdr:cNvPr>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a:extLst>
            <a:ext uri="{FF2B5EF4-FFF2-40B4-BE49-F238E27FC236}">
              <a16:creationId xmlns:a16="http://schemas.microsoft.com/office/drawing/2014/main" id="{6AA7C12D-EE65-45CE-9BBA-55AB5CFDCAD9}"/>
            </a:ext>
          </a:extLst>
        </xdr:cNvPr>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36174</xdr:rowOff>
    </xdr:from>
    <xdr:ext cx="469744" cy="259045"/>
    <xdr:sp macro="" textlink="">
      <xdr:nvSpPr>
        <xdr:cNvPr id="144" name="n_1mainValue【道路】&#10;一人当たり延長">
          <a:extLst>
            <a:ext uri="{FF2B5EF4-FFF2-40B4-BE49-F238E27FC236}">
              <a16:creationId xmlns:a16="http://schemas.microsoft.com/office/drawing/2014/main" id="{D771986A-B39A-433F-A762-321B5F26C785}"/>
            </a:ext>
          </a:extLst>
        </xdr:cNvPr>
        <xdr:cNvSpPr txBox="1"/>
      </xdr:nvSpPr>
      <xdr:spPr>
        <a:xfrm>
          <a:off x="9391727" y="706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37355</xdr:rowOff>
    </xdr:from>
    <xdr:ext cx="469744" cy="259045"/>
    <xdr:sp macro="" textlink="">
      <xdr:nvSpPr>
        <xdr:cNvPr id="145" name="n_2mainValue【道路】&#10;一人当たり延長">
          <a:extLst>
            <a:ext uri="{FF2B5EF4-FFF2-40B4-BE49-F238E27FC236}">
              <a16:creationId xmlns:a16="http://schemas.microsoft.com/office/drawing/2014/main" id="{4FEA4B22-9351-400A-A83D-91737AE53C1E}"/>
            </a:ext>
          </a:extLst>
        </xdr:cNvPr>
        <xdr:cNvSpPr txBox="1"/>
      </xdr:nvSpPr>
      <xdr:spPr>
        <a:xfrm>
          <a:off x="8515427" y="706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38879</xdr:rowOff>
    </xdr:from>
    <xdr:ext cx="469744" cy="259045"/>
    <xdr:sp macro="" textlink="">
      <xdr:nvSpPr>
        <xdr:cNvPr id="146" name="n_3mainValue【道路】&#10;一人当たり延長">
          <a:extLst>
            <a:ext uri="{FF2B5EF4-FFF2-40B4-BE49-F238E27FC236}">
              <a16:creationId xmlns:a16="http://schemas.microsoft.com/office/drawing/2014/main" id="{97DF44BF-5A7C-4710-8B99-057832D168CF}"/>
            </a:ext>
          </a:extLst>
        </xdr:cNvPr>
        <xdr:cNvSpPr txBox="1"/>
      </xdr:nvSpPr>
      <xdr:spPr>
        <a:xfrm>
          <a:off x="7626427" y="70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38612</xdr:rowOff>
    </xdr:from>
    <xdr:ext cx="469744" cy="259045"/>
    <xdr:sp macro="" textlink="">
      <xdr:nvSpPr>
        <xdr:cNvPr id="147" name="n_4mainValue【道路】&#10;一人当たり延長">
          <a:extLst>
            <a:ext uri="{FF2B5EF4-FFF2-40B4-BE49-F238E27FC236}">
              <a16:creationId xmlns:a16="http://schemas.microsoft.com/office/drawing/2014/main" id="{191CA22A-8C67-4A8C-AE0A-76F77BC54B79}"/>
            </a:ext>
          </a:extLst>
        </xdr:cNvPr>
        <xdr:cNvSpPr txBox="1"/>
      </xdr:nvSpPr>
      <xdr:spPr>
        <a:xfrm>
          <a:off x="6737427" y="706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AFBBCC03-F07D-4B2C-98C3-6D62E7F0559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7C2B7B4C-DD69-4E0B-976A-144A8B38673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BAB3F5F3-358B-4A07-B3DA-26D87ECD3CB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7D831C14-BD1D-419D-8259-4810DFF3126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EF5944D-DA48-4330-9DCA-CDB19F2D6E9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15023BB-93DD-4029-B897-BCD1855269C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6C5483CA-D88C-477F-B929-4C0E0B4C197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40A9F989-92ED-48E4-B330-886B113163D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86D2B427-2171-4F7B-BFE2-04223DD5DEB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ED67E781-CE2C-4CFD-BE20-5CD5A83F6C8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661DFE9D-5E69-4DCF-BC3E-73BD4D8897C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7FA4BC68-53B8-4084-AC45-1AD7DF4986E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F6678999-8E8F-4C07-A03D-9E64823D7FF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31132AE4-99DE-411C-A4F4-7E5AAEDCD26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C4347288-CF8D-46DE-AFC0-90AD9A080AC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6258AA07-F89F-4DA6-A0E5-3FF521BDD67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D4C6BBB4-8F3F-496F-B11E-FA2BE203B46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20DEF414-6CD1-45D6-828D-8DDA6BBD1A0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8203F7A-8F00-47F0-8226-B9DE1460DFA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977B628D-0639-4E77-8546-22D963D1327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592B8C47-9AE7-41C4-8924-3E92FD10387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F091FEDA-1A0E-4D1C-923D-F11C374B908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2D4D617-E86E-44DB-AA00-B094877E83F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F9AF1D35-4A7A-44D9-A2B8-9ECC6F60507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E83F2C5E-B7A7-4620-90E3-CAAA75C9722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19C92122-FEBB-4E57-ACC5-A566120F0AC2}"/>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956C5799-354C-4EEE-8015-0CB42D3634FF}"/>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CE4E0A89-6E08-49C9-8584-D5F515111882}"/>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C03AEBBE-66A0-4003-87DB-713CC69E9D4C}"/>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id="{A2166351-A89B-4012-8335-CA3AB18C333F}"/>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7EDDEB99-2555-4FB9-8B86-93BFA8AB71E8}"/>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id="{207C08A0-E55E-4FE9-8F21-6A5B7BDAB23A}"/>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id="{EBD0EB9A-5514-441F-AF3D-C9C20EE77699}"/>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0C0FCEC9-8D85-4AB8-A6E0-105A6CF25982}"/>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id="{87334C70-E5D2-489D-90D0-4CF0F0404C0F}"/>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id="{41B2E8A3-064C-48E2-A356-5511CF8974C8}"/>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A71A337-41BF-4C09-AD53-39C0F90ABDF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950BD96-21C1-4E16-8D35-89F7BEECDBB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C043FEA-A426-46DC-A15F-A4D2948C6D1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65380F6-A1E2-4446-8615-83507970E4D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5BB7CD4-104B-4091-AF46-6186F4C1DB5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156573</xdr:rowOff>
    </xdr:from>
    <xdr:to>
      <xdr:col>24</xdr:col>
      <xdr:colOff>114300</xdr:colOff>
      <xdr:row>63</xdr:row>
      <xdr:rowOff>86723</xdr:rowOff>
    </xdr:to>
    <xdr:sp macro="" textlink="">
      <xdr:nvSpPr>
        <xdr:cNvPr id="189" name="楕円 188">
          <a:extLst>
            <a:ext uri="{FF2B5EF4-FFF2-40B4-BE49-F238E27FC236}">
              <a16:creationId xmlns:a16="http://schemas.microsoft.com/office/drawing/2014/main" id="{ED663450-150A-4995-AC7F-09F57B832BB7}"/>
            </a:ext>
          </a:extLst>
        </xdr:cNvPr>
        <xdr:cNvSpPr/>
      </xdr:nvSpPr>
      <xdr:spPr>
        <a:xfrm>
          <a:off x="4584700" y="10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135000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9323124D-AE1D-4B77-8A00-4F4ED6C199EA}"/>
            </a:ext>
          </a:extLst>
        </xdr:cNvPr>
        <xdr:cNvSpPr txBox="1"/>
      </xdr:nvSpPr>
      <xdr:spPr>
        <a:xfrm>
          <a:off x="4673600" y="1076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81462</xdr:rowOff>
    </xdr:from>
    <xdr:to>
      <xdr:col>20</xdr:col>
      <xdr:colOff>38100</xdr:colOff>
      <xdr:row>63</xdr:row>
      <xdr:rowOff>11612</xdr:rowOff>
    </xdr:to>
    <xdr:sp macro="" textlink="">
      <xdr:nvSpPr>
        <xdr:cNvPr id="191" name="楕円 190">
          <a:extLst>
            <a:ext uri="{FF2B5EF4-FFF2-40B4-BE49-F238E27FC236}">
              <a16:creationId xmlns:a16="http://schemas.microsoft.com/office/drawing/2014/main" id="{1D67F5A9-4132-43E0-8806-32C93CF7ACAF}"/>
            </a:ext>
          </a:extLst>
        </xdr:cNvPr>
        <xdr:cNvSpPr/>
      </xdr:nvSpPr>
      <xdr:spPr>
        <a:xfrm>
          <a:off x="3746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132262</xdr:rowOff>
    </xdr:from>
    <xdr:to>
      <xdr:col>24</xdr:col>
      <xdr:colOff>63500</xdr:colOff>
      <xdr:row>63</xdr:row>
      <xdr:rowOff>35923</xdr:rowOff>
    </xdr:to>
    <xdr:cxnSp macro="">
      <xdr:nvCxnSpPr>
        <xdr:cNvPr id="192" name="直線コネクタ 191">
          <a:extLst>
            <a:ext uri="{FF2B5EF4-FFF2-40B4-BE49-F238E27FC236}">
              <a16:creationId xmlns:a16="http://schemas.microsoft.com/office/drawing/2014/main" id="{590AF5B1-BFB3-4B7E-A12F-A9ED66210B66}"/>
            </a:ext>
          </a:extLst>
        </xdr:cNvPr>
        <xdr:cNvCxnSpPr/>
      </xdr:nvCxnSpPr>
      <xdr:spPr>
        <a:xfrm>
          <a:off x="3797300" y="10762162"/>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94524</xdr:rowOff>
    </xdr:from>
    <xdr:to>
      <xdr:col>15</xdr:col>
      <xdr:colOff>101600</xdr:colOff>
      <xdr:row>63</xdr:row>
      <xdr:rowOff>24674</xdr:rowOff>
    </xdr:to>
    <xdr:sp macro="" textlink="">
      <xdr:nvSpPr>
        <xdr:cNvPr id="193" name="楕円 192">
          <a:extLst>
            <a:ext uri="{FF2B5EF4-FFF2-40B4-BE49-F238E27FC236}">
              <a16:creationId xmlns:a16="http://schemas.microsoft.com/office/drawing/2014/main" id="{96EAEF7C-9839-42CB-B17B-95B8B6138364}"/>
            </a:ext>
          </a:extLst>
        </xdr:cNvPr>
        <xdr:cNvSpPr/>
      </xdr:nvSpPr>
      <xdr:spPr>
        <a:xfrm>
          <a:off x="2857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132262</xdr:rowOff>
    </xdr:from>
    <xdr:to>
      <xdr:col>19</xdr:col>
      <xdr:colOff>177800</xdr:colOff>
      <xdr:row>62</xdr:row>
      <xdr:rowOff>145324</xdr:rowOff>
    </xdr:to>
    <xdr:cxnSp macro="">
      <xdr:nvCxnSpPr>
        <xdr:cNvPr id="194" name="直線コネクタ 193">
          <a:extLst>
            <a:ext uri="{FF2B5EF4-FFF2-40B4-BE49-F238E27FC236}">
              <a16:creationId xmlns:a16="http://schemas.microsoft.com/office/drawing/2014/main" id="{5467D44E-2FA2-4625-BF1A-1C25EDBC92CE}"/>
            </a:ext>
          </a:extLst>
        </xdr:cNvPr>
        <xdr:cNvCxnSpPr/>
      </xdr:nvCxnSpPr>
      <xdr:spPr>
        <a:xfrm flipV="1">
          <a:off x="2908300" y="1076216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102688</xdr:rowOff>
    </xdr:from>
    <xdr:to>
      <xdr:col>10</xdr:col>
      <xdr:colOff>165100</xdr:colOff>
      <xdr:row>63</xdr:row>
      <xdr:rowOff>32838</xdr:rowOff>
    </xdr:to>
    <xdr:sp macro="" textlink="">
      <xdr:nvSpPr>
        <xdr:cNvPr id="195" name="楕円 194">
          <a:extLst>
            <a:ext uri="{FF2B5EF4-FFF2-40B4-BE49-F238E27FC236}">
              <a16:creationId xmlns:a16="http://schemas.microsoft.com/office/drawing/2014/main" id="{B68609A3-8EE0-4C8A-A932-6F2E3A1FF72C}"/>
            </a:ext>
          </a:extLst>
        </xdr:cNvPr>
        <xdr:cNvSpPr/>
      </xdr:nvSpPr>
      <xdr:spPr>
        <a:xfrm>
          <a:off x="1968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145324</xdr:rowOff>
    </xdr:from>
    <xdr:to>
      <xdr:col>15</xdr:col>
      <xdr:colOff>50800</xdr:colOff>
      <xdr:row>62</xdr:row>
      <xdr:rowOff>153488</xdr:rowOff>
    </xdr:to>
    <xdr:cxnSp macro="">
      <xdr:nvCxnSpPr>
        <xdr:cNvPr id="196" name="直線コネクタ 195">
          <a:extLst>
            <a:ext uri="{FF2B5EF4-FFF2-40B4-BE49-F238E27FC236}">
              <a16:creationId xmlns:a16="http://schemas.microsoft.com/office/drawing/2014/main" id="{315DDA26-0DD3-41DB-964B-1E9AB0556ECE}"/>
            </a:ext>
          </a:extLst>
        </xdr:cNvPr>
        <xdr:cNvCxnSpPr/>
      </xdr:nvCxnSpPr>
      <xdr:spPr>
        <a:xfrm flipV="1">
          <a:off x="2019300" y="1077522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87993</xdr:rowOff>
    </xdr:from>
    <xdr:to>
      <xdr:col>6</xdr:col>
      <xdr:colOff>38100</xdr:colOff>
      <xdr:row>63</xdr:row>
      <xdr:rowOff>18143</xdr:rowOff>
    </xdr:to>
    <xdr:sp macro="" textlink="">
      <xdr:nvSpPr>
        <xdr:cNvPr id="197" name="楕円 196">
          <a:extLst>
            <a:ext uri="{FF2B5EF4-FFF2-40B4-BE49-F238E27FC236}">
              <a16:creationId xmlns:a16="http://schemas.microsoft.com/office/drawing/2014/main" id="{84B8F693-1EE5-4960-B19F-290A33613F48}"/>
            </a:ext>
          </a:extLst>
        </xdr:cNvPr>
        <xdr:cNvSpPr/>
      </xdr:nvSpPr>
      <xdr:spPr>
        <a:xfrm>
          <a:off x="1079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138793</xdr:rowOff>
    </xdr:from>
    <xdr:to>
      <xdr:col>10</xdr:col>
      <xdr:colOff>114300</xdr:colOff>
      <xdr:row>62</xdr:row>
      <xdr:rowOff>153488</xdr:rowOff>
    </xdr:to>
    <xdr:cxnSp macro="">
      <xdr:nvCxnSpPr>
        <xdr:cNvPr id="198" name="直線コネクタ 197">
          <a:extLst>
            <a:ext uri="{FF2B5EF4-FFF2-40B4-BE49-F238E27FC236}">
              <a16:creationId xmlns:a16="http://schemas.microsoft.com/office/drawing/2014/main" id="{5D785326-9EB6-46DA-AB59-7DF0477E287F}"/>
            </a:ext>
          </a:extLst>
        </xdr:cNvPr>
        <xdr:cNvCxnSpPr/>
      </xdr:nvCxnSpPr>
      <xdr:spPr>
        <a:xfrm>
          <a:off x="1130300" y="1076869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50BA7A32-B623-4EBE-8D45-7A79DAC4AB6E}"/>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2E09EF0D-0194-41A0-93C9-05BFC4562750}"/>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B3536ED9-AB1B-45F8-A187-42DF5420216B}"/>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3ED672EF-F9D2-4CA8-85B2-D113C660F1F1}"/>
            </a:ext>
          </a:extLst>
        </xdr:cNvPr>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2739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2D37B7E1-5A2A-4869-A3D6-829485430E9F}"/>
            </a:ext>
          </a:extLst>
        </xdr:cNvPr>
        <xdr:cNvSpPr txBox="1"/>
      </xdr:nvSpPr>
      <xdr:spPr>
        <a:xfrm>
          <a:off x="3582044" y="1080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15801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7B0E9D53-974D-4671-B9B4-CE5DAF271CC9}"/>
            </a:ext>
          </a:extLst>
        </xdr:cNvPr>
        <xdr:cNvSpPr txBox="1"/>
      </xdr:nvSpPr>
      <xdr:spPr>
        <a:xfrm>
          <a:off x="2705744" y="108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23965</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892B7BBF-178B-4FC3-8A07-2040C8A1C0A0}"/>
            </a:ext>
          </a:extLst>
        </xdr:cNvPr>
        <xdr:cNvSpPr txBox="1"/>
      </xdr:nvSpPr>
      <xdr:spPr>
        <a:xfrm>
          <a:off x="18167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9270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97889453-CAE6-4BDB-A0B7-AEC2EC6BEE01}"/>
            </a:ext>
          </a:extLst>
        </xdr:cNvPr>
        <xdr:cNvSpPr txBox="1"/>
      </xdr:nvSpPr>
      <xdr:spPr>
        <a:xfrm>
          <a:off x="927744" y="1081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E5835F6F-D9A2-47D1-876D-4A398879045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57F3687B-D76C-4E56-90B3-FCF050CCD70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5F2FB32-8EC6-4A05-9C6A-6B20C8CBA0E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3022761B-932E-4ADC-95F3-0FF94A69D12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5E138071-EC5D-4CDE-AA86-09FE598EE8C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75878BB0-819B-4E0E-9338-8B863B23428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3904797D-8788-489B-A2F9-28710ABC1C4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6D2F660-1B4B-41AE-A1A0-7C9C9C2E6B7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9B6DCBE7-E33D-485F-9655-E7E79F7EFD9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CEFF1B6E-1485-4068-90D2-9E5499DA306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35AB7836-3A39-4BF8-BA2E-2DC83660926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37924FBE-B8B6-4A82-8C00-86C51D5B774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2A05287F-D507-431C-AE1C-13B6E06BA0F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FE7AE42A-0186-432E-A8A3-3FAC058C4858}"/>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C537EB4A-86F7-4591-9F19-151A90C1841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E6661681-36C7-42B6-9531-BC82A561DB3D}"/>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F34E5CD3-357E-4E30-86B2-D18A8F75822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F1C40456-1332-429F-AD54-FF4B1C5278AF}"/>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74C3856F-4CEF-48A4-B139-FB537A0D574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A4BEB451-36C2-412C-BED3-2F510C3083D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1F95846-DA88-425C-87DF-CA8EB7EFE75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5A7831E0-7381-463A-9056-10F5B039164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9261B-C0EB-424F-B36B-3A736D98C7C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id="{1C2F14A3-3186-4CAF-B1FD-5323AEC1D471}"/>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CFF0FCE5-97ED-4C2F-B6CC-72C9C5374CE3}"/>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id="{9274C638-3111-4BD6-ACF3-505F70C9523E}"/>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5648CECD-E1A3-4CFC-BB02-7416BE354E28}"/>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id="{9C5AFD8C-973F-4445-B91D-2202FAEF2F87}"/>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DB15CF13-0626-460F-9792-D925A9A6F9E9}"/>
            </a:ext>
          </a:extLst>
        </xdr:cNvPr>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id="{F2D22561-53E0-4056-A7CD-18BEDB8D7E68}"/>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id="{4EA0DAB2-4F7F-42AD-B4D2-0BEF6ACCD5D4}"/>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id="{27E14143-72F6-4234-8063-8450672EBDA8}"/>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id="{13FC0F02-1E5B-473B-A643-450FB4FD4812}"/>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id="{257F9B3D-E7BC-4988-8079-99ED4F1CAEAA}"/>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EE76C2B-9DEE-4BDE-8450-D0AB9658DFA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0D137AB-21F4-4EB4-BC35-222E1A149BE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2B4A047-37FC-4812-A800-78FEDE38B2C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8F6BB20-6DD2-4C11-9735-D344089D102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646BF7F-7EED-4CC4-B5BB-3165B14C8B1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2822</xdr:rowOff>
    </xdr:from>
    <xdr:to>
      <xdr:col>55</xdr:col>
      <xdr:colOff>50800</xdr:colOff>
      <xdr:row>63</xdr:row>
      <xdr:rowOff>104422</xdr:rowOff>
    </xdr:to>
    <xdr:sp macro="" textlink="">
      <xdr:nvSpPr>
        <xdr:cNvPr id="246" name="楕円 245">
          <a:extLst>
            <a:ext uri="{FF2B5EF4-FFF2-40B4-BE49-F238E27FC236}">
              <a16:creationId xmlns:a16="http://schemas.microsoft.com/office/drawing/2014/main" id="{4143B954-3FB4-4848-B23C-6914E2D4F5DE}"/>
            </a:ext>
          </a:extLst>
        </xdr:cNvPr>
        <xdr:cNvSpPr/>
      </xdr:nvSpPr>
      <xdr:spPr>
        <a:xfrm>
          <a:off x="10426700" y="1080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152699</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E77AC351-80BC-4A66-B6D9-E36D225CFC94}"/>
            </a:ext>
          </a:extLst>
        </xdr:cNvPr>
        <xdr:cNvSpPr txBox="1"/>
      </xdr:nvSpPr>
      <xdr:spPr>
        <a:xfrm>
          <a:off x="10515600" y="1078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166296</xdr:rowOff>
    </xdr:from>
    <xdr:to>
      <xdr:col>50</xdr:col>
      <xdr:colOff>165100</xdr:colOff>
      <xdr:row>63</xdr:row>
      <xdr:rowOff>96446</xdr:rowOff>
    </xdr:to>
    <xdr:sp macro="" textlink="">
      <xdr:nvSpPr>
        <xdr:cNvPr id="248" name="楕円 247">
          <a:extLst>
            <a:ext uri="{FF2B5EF4-FFF2-40B4-BE49-F238E27FC236}">
              <a16:creationId xmlns:a16="http://schemas.microsoft.com/office/drawing/2014/main" id="{5317DA08-A9F2-42F7-ABF8-CB07F199E7B6}"/>
            </a:ext>
          </a:extLst>
        </xdr:cNvPr>
        <xdr:cNvSpPr/>
      </xdr:nvSpPr>
      <xdr:spPr>
        <a:xfrm>
          <a:off x="9588500" y="1079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45646</xdr:rowOff>
    </xdr:from>
    <xdr:to>
      <xdr:col>55</xdr:col>
      <xdr:colOff>0</xdr:colOff>
      <xdr:row>63</xdr:row>
      <xdr:rowOff>53622</xdr:rowOff>
    </xdr:to>
    <xdr:cxnSp macro="">
      <xdr:nvCxnSpPr>
        <xdr:cNvPr id="249" name="直線コネクタ 248">
          <a:extLst>
            <a:ext uri="{FF2B5EF4-FFF2-40B4-BE49-F238E27FC236}">
              <a16:creationId xmlns:a16="http://schemas.microsoft.com/office/drawing/2014/main" id="{B093EDFE-CE80-4AAA-904A-C780A1BB2ABA}"/>
            </a:ext>
          </a:extLst>
        </xdr:cNvPr>
        <xdr:cNvCxnSpPr/>
      </xdr:nvCxnSpPr>
      <xdr:spPr>
        <a:xfrm>
          <a:off x="9639300" y="10846996"/>
          <a:ext cx="838200" cy="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273</xdr:rowOff>
    </xdr:from>
    <xdr:to>
      <xdr:col>46</xdr:col>
      <xdr:colOff>38100</xdr:colOff>
      <xdr:row>63</xdr:row>
      <xdr:rowOff>101873</xdr:rowOff>
    </xdr:to>
    <xdr:sp macro="" textlink="">
      <xdr:nvSpPr>
        <xdr:cNvPr id="250" name="楕円 249">
          <a:extLst>
            <a:ext uri="{FF2B5EF4-FFF2-40B4-BE49-F238E27FC236}">
              <a16:creationId xmlns:a16="http://schemas.microsoft.com/office/drawing/2014/main" id="{AD1D774C-0682-4F8F-8734-EA686693938D}"/>
            </a:ext>
          </a:extLst>
        </xdr:cNvPr>
        <xdr:cNvSpPr/>
      </xdr:nvSpPr>
      <xdr:spPr>
        <a:xfrm>
          <a:off x="8699500" y="1080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45646</xdr:rowOff>
    </xdr:from>
    <xdr:to>
      <xdr:col>50</xdr:col>
      <xdr:colOff>114300</xdr:colOff>
      <xdr:row>63</xdr:row>
      <xdr:rowOff>51073</xdr:rowOff>
    </xdr:to>
    <xdr:cxnSp macro="">
      <xdr:nvCxnSpPr>
        <xdr:cNvPr id="251" name="直線コネクタ 250">
          <a:extLst>
            <a:ext uri="{FF2B5EF4-FFF2-40B4-BE49-F238E27FC236}">
              <a16:creationId xmlns:a16="http://schemas.microsoft.com/office/drawing/2014/main" id="{AAADDA5A-7A45-490D-B781-ED2E0EDC2AD1}"/>
            </a:ext>
          </a:extLst>
        </xdr:cNvPr>
        <xdr:cNvCxnSpPr/>
      </xdr:nvCxnSpPr>
      <xdr:spPr>
        <a:xfrm flipV="1">
          <a:off x="8750300" y="10846996"/>
          <a:ext cx="889000" cy="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4645</xdr:rowOff>
    </xdr:from>
    <xdr:to>
      <xdr:col>41</xdr:col>
      <xdr:colOff>101600</xdr:colOff>
      <xdr:row>63</xdr:row>
      <xdr:rowOff>106245</xdr:rowOff>
    </xdr:to>
    <xdr:sp macro="" textlink="">
      <xdr:nvSpPr>
        <xdr:cNvPr id="252" name="楕円 251">
          <a:extLst>
            <a:ext uri="{FF2B5EF4-FFF2-40B4-BE49-F238E27FC236}">
              <a16:creationId xmlns:a16="http://schemas.microsoft.com/office/drawing/2014/main" id="{DFD6E022-0424-432A-99D2-D144F9EBE609}"/>
            </a:ext>
          </a:extLst>
        </xdr:cNvPr>
        <xdr:cNvSpPr/>
      </xdr:nvSpPr>
      <xdr:spPr>
        <a:xfrm>
          <a:off x="7810500" y="108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51073</xdr:rowOff>
    </xdr:from>
    <xdr:to>
      <xdr:col>45</xdr:col>
      <xdr:colOff>177800</xdr:colOff>
      <xdr:row>63</xdr:row>
      <xdr:rowOff>55445</xdr:rowOff>
    </xdr:to>
    <xdr:cxnSp macro="">
      <xdr:nvCxnSpPr>
        <xdr:cNvPr id="253" name="直線コネクタ 252">
          <a:extLst>
            <a:ext uri="{FF2B5EF4-FFF2-40B4-BE49-F238E27FC236}">
              <a16:creationId xmlns:a16="http://schemas.microsoft.com/office/drawing/2014/main" id="{A9C64648-D2A8-47D2-AD10-92B561BAF8CB}"/>
            </a:ext>
          </a:extLst>
        </xdr:cNvPr>
        <xdr:cNvCxnSpPr/>
      </xdr:nvCxnSpPr>
      <xdr:spPr>
        <a:xfrm flipV="1">
          <a:off x="7861300" y="10852423"/>
          <a:ext cx="889000" cy="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4725</xdr:rowOff>
    </xdr:from>
    <xdr:to>
      <xdr:col>36</xdr:col>
      <xdr:colOff>165100</xdr:colOff>
      <xdr:row>63</xdr:row>
      <xdr:rowOff>106325</xdr:rowOff>
    </xdr:to>
    <xdr:sp macro="" textlink="">
      <xdr:nvSpPr>
        <xdr:cNvPr id="254" name="楕円 253">
          <a:extLst>
            <a:ext uri="{FF2B5EF4-FFF2-40B4-BE49-F238E27FC236}">
              <a16:creationId xmlns:a16="http://schemas.microsoft.com/office/drawing/2014/main" id="{AD6C5850-F287-4A02-BE9C-0BE87DEA5072}"/>
            </a:ext>
          </a:extLst>
        </xdr:cNvPr>
        <xdr:cNvSpPr/>
      </xdr:nvSpPr>
      <xdr:spPr>
        <a:xfrm>
          <a:off x="6921500" y="108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55445</xdr:rowOff>
    </xdr:from>
    <xdr:to>
      <xdr:col>41</xdr:col>
      <xdr:colOff>50800</xdr:colOff>
      <xdr:row>63</xdr:row>
      <xdr:rowOff>55525</xdr:rowOff>
    </xdr:to>
    <xdr:cxnSp macro="">
      <xdr:nvCxnSpPr>
        <xdr:cNvPr id="255" name="直線コネクタ 254">
          <a:extLst>
            <a:ext uri="{FF2B5EF4-FFF2-40B4-BE49-F238E27FC236}">
              <a16:creationId xmlns:a16="http://schemas.microsoft.com/office/drawing/2014/main" id="{A8D86DF0-4326-4C81-9F71-F6558FF8A9AC}"/>
            </a:ext>
          </a:extLst>
        </xdr:cNvPr>
        <xdr:cNvCxnSpPr/>
      </xdr:nvCxnSpPr>
      <xdr:spPr>
        <a:xfrm flipV="1">
          <a:off x="6972300" y="10856795"/>
          <a:ext cx="8890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D3004854-0A1F-455B-B03D-8AC727B4B6D5}"/>
            </a:ext>
          </a:extLst>
        </xdr:cNvPr>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9573163D-308C-4EC5-9683-A68CD7A86342}"/>
            </a:ext>
          </a:extLst>
        </xdr:cNvPr>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7B3CAC9C-CDC4-4605-890A-CA52C7EC514D}"/>
            </a:ext>
          </a:extLst>
        </xdr:cNvPr>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85FB1E04-7C78-45BB-A45C-B3F59FF42107}"/>
            </a:ext>
          </a:extLst>
        </xdr:cNvPr>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87573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C0E57D67-94F8-4508-B662-DDADC33C8483}"/>
            </a:ext>
          </a:extLst>
        </xdr:cNvPr>
        <xdr:cNvSpPr txBox="1"/>
      </xdr:nvSpPr>
      <xdr:spPr>
        <a:xfrm>
          <a:off x="9327095" y="10888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93000</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36ADD608-2B30-4869-B425-187948FBF493}"/>
            </a:ext>
          </a:extLst>
        </xdr:cNvPr>
        <xdr:cNvSpPr txBox="1"/>
      </xdr:nvSpPr>
      <xdr:spPr>
        <a:xfrm>
          <a:off x="8450795" y="1089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97372</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76EF88B5-BC21-477B-9473-8484C6A288A6}"/>
            </a:ext>
          </a:extLst>
        </xdr:cNvPr>
        <xdr:cNvSpPr txBox="1"/>
      </xdr:nvSpPr>
      <xdr:spPr>
        <a:xfrm>
          <a:off x="7561795" y="1089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97452</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AD16258A-3261-4E4D-88D6-DBEA95ABA2E9}"/>
            </a:ext>
          </a:extLst>
        </xdr:cNvPr>
        <xdr:cNvSpPr txBox="1"/>
      </xdr:nvSpPr>
      <xdr:spPr>
        <a:xfrm>
          <a:off x="6672795" y="1089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2546C535-F9B9-4978-880F-2910419FFDC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97D7D090-567F-4525-AC65-78DB1220E19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2E8405B-4573-4BBF-B8E6-D4F68897C0F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1BBB48E-6A3E-45E7-BCE6-49FCD1AEDE4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445EB3EC-4D14-4DB0-AE83-436414C8E4C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A65AB5F5-2896-44E0-A3AF-750770BB6E1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B18586E6-475C-4BF9-922E-4F640190E64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F19BF489-14CD-4B7E-AED4-80DB032B42E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B7CBC6DB-8FE2-46E3-9F59-F209513A261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36867ED4-DAF1-4E61-AB17-8C832A79AD7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9464FA9A-9B2A-44B8-8F7C-9E5A80599A3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CA5D9ABC-982D-4978-A628-53790CE9F54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5FE97A81-C866-40D1-8A09-0504FCF9A59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7C7F3538-C7A6-458E-9350-40190212CF0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39BBB918-F5D6-4A14-8C75-8B75FD2841B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582F56C6-8E7A-43CF-BBF5-76B8B4B359F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E3B53F48-3951-4700-855A-FEF6F558F2F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66E6EB02-B147-48D3-ABAD-01A5E38C633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2D2C2790-BE93-41E7-93C6-73C80DA1739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9491011-EB93-4916-99A5-6623AF37D36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6B06F7EC-1049-4BD5-A1DA-1A80212D8E3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E5FE9495-528F-446F-A91F-75DC635ECD1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88FC806F-1F4A-4CD3-A721-B287AA01D3C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AEF5D326-C1E9-4559-9BAA-22CAC4A0282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3D15BE4E-CBB8-430C-B3F4-BC82B2665D6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AB906217-1E69-4109-ACF5-9B0AC3B275FC}"/>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B5C7C688-1B78-41D5-A205-E00C9DBFE62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2391A44D-1E61-4ACD-BA96-5B9BADF5BF1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86F462E7-DB64-4A95-BD13-9E7F844964EF}"/>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a:extLst>
            <a:ext uri="{FF2B5EF4-FFF2-40B4-BE49-F238E27FC236}">
              <a16:creationId xmlns:a16="http://schemas.microsoft.com/office/drawing/2014/main" id="{62180976-926F-4AA4-BFD7-BA8805BBE33E}"/>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6ED07FBE-0BCC-4F8A-84CE-84278778C39B}"/>
            </a:ext>
          </a:extLst>
        </xdr:cNvPr>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a:extLst>
            <a:ext uri="{FF2B5EF4-FFF2-40B4-BE49-F238E27FC236}">
              <a16:creationId xmlns:a16="http://schemas.microsoft.com/office/drawing/2014/main" id="{3C52B9A6-5A39-4806-9DE4-90F72E973175}"/>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a16="http://schemas.microsoft.com/office/drawing/2014/main" id="{36699E3E-1D54-4CBA-9F67-452CB9EB3331}"/>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a:extLst>
            <a:ext uri="{FF2B5EF4-FFF2-40B4-BE49-F238E27FC236}">
              <a16:creationId xmlns:a16="http://schemas.microsoft.com/office/drawing/2014/main" id="{83E5C743-AC69-43CC-88E6-70BFE04BAFB3}"/>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a:extLst>
            <a:ext uri="{FF2B5EF4-FFF2-40B4-BE49-F238E27FC236}">
              <a16:creationId xmlns:a16="http://schemas.microsoft.com/office/drawing/2014/main" id="{33CDE72C-74B0-428B-8898-D06FE6DD93D4}"/>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a:extLst>
            <a:ext uri="{FF2B5EF4-FFF2-40B4-BE49-F238E27FC236}">
              <a16:creationId xmlns:a16="http://schemas.microsoft.com/office/drawing/2014/main" id="{B5119F0F-45C5-4B2F-94EE-6108630B9712}"/>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23D51BB-EB2A-4A6C-A6F8-A4DEF58BBBF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EAF5372-5E87-4BEC-BE97-9E349948669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8575E30-E763-44F4-BBD7-60111134EB0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E0DF2F9-720A-41E5-9C4E-E3291DDADF2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C1D8E45-AE16-4786-A9BF-A278888725C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101600</xdr:rowOff>
    </xdr:from>
    <xdr:to>
      <xdr:col>24</xdr:col>
      <xdr:colOff>114300</xdr:colOff>
      <xdr:row>87</xdr:row>
      <xdr:rowOff>31750</xdr:rowOff>
    </xdr:to>
    <xdr:sp macro="" textlink="">
      <xdr:nvSpPr>
        <xdr:cNvPr id="305" name="楕円 304">
          <a:extLst>
            <a:ext uri="{FF2B5EF4-FFF2-40B4-BE49-F238E27FC236}">
              <a16:creationId xmlns:a16="http://schemas.microsoft.com/office/drawing/2014/main" id="{7EF3C864-E6E5-46C9-9FA9-17B001D32E1E}"/>
            </a:ext>
          </a:extLst>
        </xdr:cNvPr>
        <xdr:cNvSpPr/>
      </xdr:nvSpPr>
      <xdr:spPr>
        <a:xfrm>
          <a:off x="45847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16527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FD255BC8-9343-4D24-9503-0E8FEAF3C958}"/>
            </a:ext>
          </a:extLst>
        </xdr:cNvPr>
        <xdr:cNvSpPr txBox="1"/>
      </xdr:nvSpPr>
      <xdr:spPr>
        <a:xfrm>
          <a:off x="4673600" y="1476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65677</xdr:rowOff>
    </xdr:from>
    <xdr:to>
      <xdr:col>20</xdr:col>
      <xdr:colOff>38100</xdr:colOff>
      <xdr:row>86</xdr:row>
      <xdr:rowOff>167277</xdr:rowOff>
    </xdr:to>
    <xdr:sp macro="" textlink="">
      <xdr:nvSpPr>
        <xdr:cNvPr id="307" name="楕円 306">
          <a:extLst>
            <a:ext uri="{FF2B5EF4-FFF2-40B4-BE49-F238E27FC236}">
              <a16:creationId xmlns:a16="http://schemas.microsoft.com/office/drawing/2014/main" id="{CB84A6E5-2049-4461-B526-70AF7B82F7AA}"/>
            </a:ext>
          </a:extLst>
        </xdr:cNvPr>
        <xdr:cNvSpPr/>
      </xdr:nvSpPr>
      <xdr:spPr>
        <a:xfrm>
          <a:off x="3746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116477</xdr:rowOff>
    </xdr:from>
    <xdr:to>
      <xdr:col>24</xdr:col>
      <xdr:colOff>63500</xdr:colOff>
      <xdr:row>86</xdr:row>
      <xdr:rowOff>152400</xdr:rowOff>
    </xdr:to>
    <xdr:cxnSp macro="">
      <xdr:nvCxnSpPr>
        <xdr:cNvPr id="308" name="直線コネクタ 307">
          <a:extLst>
            <a:ext uri="{FF2B5EF4-FFF2-40B4-BE49-F238E27FC236}">
              <a16:creationId xmlns:a16="http://schemas.microsoft.com/office/drawing/2014/main" id="{BB50C10B-6705-4FA2-9A55-E32724F405FE}"/>
            </a:ext>
          </a:extLst>
        </xdr:cNvPr>
        <xdr:cNvCxnSpPr/>
      </xdr:nvCxnSpPr>
      <xdr:spPr>
        <a:xfrm>
          <a:off x="3797300" y="148611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29755</xdr:rowOff>
    </xdr:from>
    <xdr:to>
      <xdr:col>15</xdr:col>
      <xdr:colOff>101600</xdr:colOff>
      <xdr:row>86</xdr:row>
      <xdr:rowOff>131355</xdr:rowOff>
    </xdr:to>
    <xdr:sp macro="" textlink="">
      <xdr:nvSpPr>
        <xdr:cNvPr id="309" name="楕円 308">
          <a:extLst>
            <a:ext uri="{FF2B5EF4-FFF2-40B4-BE49-F238E27FC236}">
              <a16:creationId xmlns:a16="http://schemas.microsoft.com/office/drawing/2014/main" id="{FC79EC5F-9528-43EB-A353-6F1EDDDBF936}"/>
            </a:ext>
          </a:extLst>
        </xdr:cNvPr>
        <xdr:cNvSpPr/>
      </xdr:nvSpPr>
      <xdr:spPr>
        <a:xfrm>
          <a:off x="2857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80555</xdr:rowOff>
    </xdr:from>
    <xdr:to>
      <xdr:col>19</xdr:col>
      <xdr:colOff>177800</xdr:colOff>
      <xdr:row>86</xdr:row>
      <xdr:rowOff>116477</xdr:rowOff>
    </xdr:to>
    <xdr:cxnSp macro="">
      <xdr:nvCxnSpPr>
        <xdr:cNvPr id="310" name="直線コネクタ 309">
          <a:extLst>
            <a:ext uri="{FF2B5EF4-FFF2-40B4-BE49-F238E27FC236}">
              <a16:creationId xmlns:a16="http://schemas.microsoft.com/office/drawing/2014/main" id="{BC13F956-5BD5-4E3F-82BD-197C7C3BD499}"/>
            </a:ext>
          </a:extLst>
        </xdr:cNvPr>
        <xdr:cNvCxnSpPr/>
      </xdr:nvCxnSpPr>
      <xdr:spPr>
        <a:xfrm>
          <a:off x="2908300" y="148252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165281</xdr:rowOff>
    </xdr:from>
    <xdr:to>
      <xdr:col>10</xdr:col>
      <xdr:colOff>165100</xdr:colOff>
      <xdr:row>86</xdr:row>
      <xdr:rowOff>95431</xdr:rowOff>
    </xdr:to>
    <xdr:sp macro="" textlink="">
      <xdr:nvSpPr>
        <xdr:cNvPr id="311" name="楕円 310">
          <a:extLst>
            <a:ext uri="{FF2B5EF4-FFF2-40B4-BE49-F238E27FC236}">
              <a16:creationId xmlns:a16="http://schemas.microsoft.com/office/drawing/2014/main" id="{276D6D53-F98D-445D-95F6-2896C7905B13}"/>
            </a:ext>
          </a:extLst>
        </xdr:cNvPr>
        <xdr:cNvSpPr/>
      </xdr:nvSpPr>
      <xdr:spPr>
        <a:xfrm>
          <a:off x="1968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44631</xdr:rowOff>
    </xdr:from>
    <xdr:to>
      <xdr:col>15</xdr:col>
      <xdr:colOff>50800</xdr:colOff>
      <xdr:row>86</xdr:row>
      <xdr:rowOff>80555</xdr:rowOff>
    </xdr:to>
    <xdr:cxnSp macro="">
      <xdr:nvCxnSpPr>
        <xdr:cNvPr id="312" name="直線コネクタ 311">
          <a:extLst>
            <a:ext uri="{FF2B5EF4-FFF2-40B4-BE49-F238E27FC236}">
              <a16:creationId xmlns:a16="http://schemas.microsoft.com/office/drawing/2014/main" id="{1B71A8EA-015E-4FDF-82EF-B50578992DC3}"/>
            </a:ext>
          </a:extLst>
        </xdr:cNvPr>
        <xdr:cNvCxnSpPr/>
      </xdr:nvCxnSpPr>
      <xdr:spPr>
        <a:xfrm>
          <a:off x="2019300" y="147893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129358</xdr:rowOff>
    </xdr:from>
    <xdr:to>
      <xdr:col>6</xdr:col>
      <xdr:colOff>38100</xdr:colOff>
      <xdr:row>86</xdr:row>
      <xdr:rowOff>59508</xdr:rowOff>
    </xdr:to>
    <xdr:sp macro="" textlink="">
      <xdr:nvSpPr>
        <xdr:cNvPr id="313" name="楕円 312">
          <a:extLst>
            <a:ext uri="{FF2B5EF4-FFF2-40B4-BE49-F238E27FC236}">
              <a16:creationId xmlns:a16="http://schemas.microsoft.com/office/drawing/2014/main" id="{23069099-BE57-4F52-99E2-A1607EC6A52D}"/>
            </a:ext>
          </a:extLst>
        </xdr:cNvPr>
        <xdr:cNvSpPr/>
      </xdr:nvSpPr>
      <xdr:spPr>
        <a:xfrm>
          <a:off x="1079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8708</xdr:rowOff>
    </xdr:from>
    <xdr:to>
      <xdr:col>10</xdr:col>
      <xdr:colOff>114300</xdr:colOff>
      <xdr:row>86</xdr:row>
      <xdr:rowOff>44631</xdr:rowOff>
    </xdr:to>
    <xdr:cxnSp macro="">
      <xdr:nvCxnSpPr>
        <xdr:cNvPr id="314" name="直線コネクタ 313">
          <a:extLst>
            <a:ext uri="{FF2B5EF4-FFF2-40B4-BE49-F238E27FC236}">
              <a16:creationId xmlns:a16="http://schemas.microsoft.com/office/drawing/2014/main" id="{274C0835-E794-47E5-A4A1-4BC89BC849C1}"/>
            </a:ext>
          </a:extLst>
        </xdr:cNvPr>
        <xdr:cNvCxnSpPr/>
      </xdr:nvCxnSpPr>
      <xdr:spPr>
        <a:xfrm>
          <a:off x="1130300" y="147534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a:extLst>
            <a:ext uri="{FF2B5EF4-FFF2-40B4-BE49-F238E27FC236}">
              <a16:creationId xmlns:a16="http://schemas.microsoft.com/office/drawing/2014/main" id="{4D4192EE-D7C0-48A7-AD95-EBC54FC1BB43}"/>
            </a:ext>
          </a:extLst>
        </xdr:cNvPr>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a:extLst>
            <a:ext uri="{FF2B5EF4-FFF2-40B4-BE49-F238E27FC236}">
              <a16:creationId xmlns:a16="http://schemas.microsoft.com/office/drawing/2014/main" id="{D61EDE91-9E9A-4D2C-8458-68D26574CC77}"/>
            </a:ext>
          </a:extLst>
        </xdr:cNvPr>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a:extLst>
            <a:ext uri="{FF2B5EF4-FFF2-40B4-BE49-F238E27FC236}">
              <a16:creationId xmlns:a16="http://schemas.microsoft.com/office/drawing/2014/main" id="{650269FA-E242-40FB-9391-9A8956145E51}"/>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8" name="n_4aveValue【公営住宅】&#10;有形固定資産減価償却率">
          <a:extLst>
            <a:ext uri="{FF2B5EF4-FFF2-40B4-BE49-F238E27FC236}">
              <a16:creationId xmlns:a16="http://schemas.microsoft.com/office/drawing/2014/main" id="{BE7C9586-9277-4520-B650-C26F19F56CE7}"/>
            </a:ext>
          </a:extLst>
        </xdr:cNvPr>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158404</xdr:rowOff>
    </xdr:from>
    <xdr:ext cx="405111" cy="259045"/>
    <xdr:sp macro="" textlink="">
      <xdr:nvSpPr>
        <xdr:cNvPr id="319" name="n_1mainValue【公営住宅】&#10;有形固定資産減価償却率">
          <a:extLst>
            <a:ext uri="{FF2B5EF4-FFF2-40B4-BE49-F238E27FC236}">
              <a16:creationId xmlns:a16="http://schemas.microsoft.com/office/drawing/2014/main" id="{0466D1DE-0A87-40A7-9BBC-065FFACDB103}"/>
            </a:ext>
          </a:extLst>
        </xdr:cNvPr>
        <xdr:cNvSpPr txBox="1"/>
      </xdr:nvSpPr>
      <xdr:spPr>
        <a:xfrm>
          <a:off x="3582044" y="1490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122482</xdr:rowOff>
    </xdr:from>
    <xdr:ext cx="405111" cy="259045"/>
    <xdr:sp macro="" textlink="">
      <xdr:nvSpPr>
        <xdr:cNvPr id="320" name="n_2mainValue【公営住宅】&#10;有形固定資産減価償却率">
          <a:extLst>
            <a:ext uri="{FF2B5EF4-FFF2-40B4-BE49-F238E27FC236}">
              <a16:creationId xmlns:a16="http://schemas.microsoft.com/office/drawing/2014/main" id="{C0020C6D-F5D2-4E3A-B41F-C541B4792A81}"/>
            </a:ext>
          </a:extLst>
        </xdr:cNvPr>
        <xdr:cNvSpPr txBox="1"/>
      </xdr:nvSpPr>
      <xdr:spPr>
        <a:xfrm>
          <a:off x="2705744" y="1486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86558</xdr:rowOff>
    </xdr:from>
    <xdr:ext cx="405111" cy="259045"/>
    <xdr:sp macro="" textlink="">
      <xdr:nvSpPr>
        <xdr:cNvPr id="321" name="n_3mainValue【公営住宅】&#10;有形固定資産減価償却率">
          <a:extLst>
            <a:ext uri="{FF2B5EF4-FFF2-40B4-BE49-F238E27FC236}">
              <a16:creationId xmlns:a16="http://schemas.microsoft.com/office/drawing/2014/main" id="{E03C243E-0CFD-42B6-8BE9-9528C79B11AC}"/>
            </a:ext>
          </a:extLst>
        </xdr:cNvPr>
        <xdr:cNvSpPr txBox="1"/>
      </xdr:nvSpPr>
      <xdr:spPr>
        <a:xfrm>
          <a:off x="1816744" y="1483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50635</xdr:rowOff>
    </xdr:from>
    <xdr:ext cx="405111" cy="259045"/>
    <xdr:sp macro="" textlink="">
      <xdr:nvSpPr>
        <xdr:cNvPr id="322" name="n_4mainValue【公営住宅】&#10;有形固定資産減価償却率">
          <a:extLst>
            <a:ext uri="{FF2B5EF4-FFF2-40B4-BE49-F238E27FC236}">
              <a16:creationId xmlns:a16="http://schemas.microsoft.com/office/drawing/2014/main" id="{B6892CE8-957E-445B-A71C-67EB4AEDF587}"/>
            </a:ext>
          </a:extLst>
        </xdr:cNvPr>
        <xdr:cNvSpPr txBox="1"/>
      </xdr:nvSpPr>
      <xdr:spPr>
        <a:xfrm>
          <a:off x="927744" y="147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4EA0553C-954D-46BC-A7B6-2E11780B95D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42E310CA-1C89-42E6-A861-65DA07B02A4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362963FF-D13B-4429-921B-DC7023FBB2A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316A0BE8-92E9-4499-9594-A0F41634860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C14EFD4D-361B-4F01-BD04-098E9A17AC9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76B7DFC7-36B4-4562-BFE0-0FDA5FDE347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28DA348D-5E0F-43B3-A2E5-B47BFC229E9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A5723CDB-6D33-42BF-AE4D-504581C77C1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29CE09AF-2343-45DC-B98C-68D079FF0A1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A8EAB099-FC09-4F2A-B193-996EC127B4D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4A2BF7F1-F323-49A2-9A6A-3A2C99B8A7D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74F1504B-F67D-4F8C-8926-90BA4EAA9FF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2371F31D-0615-4EBF-8F47-7A505E1A051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53F825E7-416E-4F4B-94DF-E090624B9C6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A7F00915-D8FF-4934-9040-CD199038719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43D1B13A-92FA-4B2C-A1C7-8AFB39735D6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FC4336EB-C95E-4875-B4B9-D2424480E69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7C6732BE-8A1B-4E39-8982-37EC8F051E9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C57D5F59-6479-4929-84DE-B3B46934209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DDC99846-FA28-441E-83E8-690EA55F979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48F569B2-6931-4B83-A403-436305F4C3A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F8DD16C3-14C5-46F5-87AA-639749605EF5}"/>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364C515E-98C7-45EF-9FD0-403FB5E9C67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13F599E7-132D-47E6-9FA8-13D7FEFE30FE}"/>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a:extLst>
            <a:ext uri="{FF2B5EF4-FFF2-40B4-BE49-F238E27FC236}">
              <a16:creationId xmlns:a16="http://schemas.microsoft.com/office/drawing/2014/main" id="{C5DA293A-DC53-48AA-BFDC-E452DF83546E}"/>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a:extLst>
            <a:ext uri="{FF2B5EF4-FFF2-40B4-BE49-F238E27FC236}">
              <a16:creationId xmlns:a16="http://schemas.microsoft.com/office/drawing/2014/main" id="{BED8E69A-9314-4030-AC5B-5AAB121644A7}"/>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a:extLst>
            <a:ext uri="{FF2B5EF4-FFF2-40B4-BE49-F238E27FC236}">
              <a16:creationId xmlns:a16="http://schemas.microsoft.com/office/drawing/2014/main" id="{BDE9F5B5-CFF8-48EB-8039-E4A529E6E8F5}"/>
            </a:ext>
          </a:extLst>
        </xdr:cNvPr>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a:extLst>
            <a:ext uri="{FF2B5EF4-FFF2-40B4-BE49-F238E27FC236}">
              <a16:creationId xmlns:a16="http://schemas.microsoft.com/office/drawing/2014/main" id="{AFA83C31-6C4B-459C-92FE-84CA4232FCA4}"/>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a:extLst>
            <a:ext uri="{FF2B5EF4-FFF2-40B4-BE49-F238E27FC236}">
              <a16:creationId xmlns:a16="http://schemas.microsoft.com/office/drawing/2014/main" id="{04093CE0-E81F-4D22-9864-F04369DC4EBE}"/>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a:extLst>
            <a:ext uri="{FF2B5EF4-FFF2-40B4-BE49-F238E27FC236}">
              <a16:creationId xmlns:a16="http://schemas.microsoft.com/office/drawing/2014/main" id="{DA97FD7A-3C07-43DB-B024-F7F0D42D77A1}"/>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a:extLst>
            <a:ext uri="{FF2B5EF4-FFF2-40B4-BE49-F238E27FC236}">
              <a16:creationId xmlns:a16="http://schemas.microsoft.com/office/drawing/2014/main" id="{9BE44C8D-47F3-4B15-B7E0-D27C711D1228}"/>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a:extLst>
            <a:ext uri="{FF2B5EF4-FFF2-40B4-BE49-F238E27FC236}">
              <a16:creationId xmlns:a16="http://schemas.microsoft.com/office/drawing/2014/main" id="{0E0707C4-D6A8-4714-8B76-C0AA4DC1A021}"/>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E6920DF-7F56-486C-96E1-9BCC7DDF881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95139B8-E06E-4939-8FAE-8EC5745089D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8493F1C-BD2D-43CC-9D16-049A98DAE2B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3A548BE-2C1E-4025-A2DD-3BB064EA825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4342D58-50A3-4085-9FA2-C880EF2A80E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155778</xdr:rowOff>
    </xdr:from>
    <xdr:to>
      <xdr:col>55</xdr:col>
      <xdr:colOff>50800</xdr:colOff>
      <xdr:row>86</xdr:row>
      <xdr:rowOff>85928</xdr:rowOff>
    </xdr:to>
    <xdr:sp macro="" textlink="">
      <xdr:nvSpPr>
        <xdr:cNvPr id="360" name="楕円 359">
          <a:extLst>
            <a:ext uri="{FF2B5EF4-FFF2-40B4-BE49-F238E27FC236}">
              <a16:creationId xmlns:a16="http://schemas.microsoft.com/office/drawing/2014/main" id="{3FB87FC7-C739-44E0-AF3D-0DAFA74E2FD3}"/>
            </a:ext>
          </a:extLst>
        </xdr:cNvPr>
        <xdr:cNvSpPr/>
      </xdr:nvSpPr>
      <xdr:spPr>
        <a:xfrm>
          <a:off x="104267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70705</xdr:rowOff>
    </xdr:from>
    <xdr:ext cx="469744" cy="259045"/>
    <xdr:sp macro="" textlink="">
      <xdr:nvSpPr>
        <xdr:cNvPr id="361" name="【公営住宅】&#10;一人当たり面積該当値テキスト">
          <a:extLst>
            <a:ext uri="{FF2B5EF4-FFF2-40B4-BE49-F238E27FC236}">
              <a16:creationId xmlns:a16="http://schemas.microsoft.com/office/drawing/2014/main" id="{48581273-410E-47AD-95B2-AFF1CB1EE292}"/>
            </a:ext>
          </a:extLst>
        </xdr:cNvPr>
        <xdr:cNvSpPr txBox="1"/>
      </xdr:nvSpPr>
      <xdr:spPr>
        <a:xfrm>
          <a:off x="10515600" y="1464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155778</xdr:rowOff>
    </xdr:from>
    <xdr:to>
      <xdr:col>50</xdr:col>
      <xdr:colOff>165100</xdr:colOff>
      <xdr:row>86</xdr:row>
      <xdr:rowOff>85928</xdr:rowOff>
    </xdr:to>
    <xdr:sp macro="" textlink="">
      <xdr:nvSpPr>
        <xdr:cNvPr id="362" name="楕円 361">
          <a:extLst>
            <a:ext uri="{FF2B5EF4-FFF2-40B4-BE49-F238E27FC236}">
              <a16:creationId xmlns:a16="http://schemas.microsoft.com/office/drawing/2014/main" id="{A3075165-10C1-4986-AA35-99545521EBBB}"/>
            </a:ext>
          </a:extLst>
        </xdr:cNvPr>
        <xdr:cNvSpPr/>
      </xdr:nvSpPr>
      <xdr:spPr>
        <a:xfrm>
          <a:off x="95885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35128</xdr:rowOff>
    </xdr:from>
    <xdr:to>
      <xdr:col>55</xdr:col>
      <xdr:colOff>0</xdr:colOff>
      <xdr:row>86</xdr:row>
      <xdr:rowOff>35128</xdr:rowOff>
    </xdr:to>
    <xdr:cxnSp macro="">
      <xdr:nvCxnSpPr>
        <xdr:cNvPr id="363" name="直線コネクタ 362">
          <a:extLst>
            <a:ext uri="{FF2B5EF4-FFF2-40B4-BE49-F238E27FC236}">
              <a16:creationId xmlns:a16="http://schemas.microsoft.com/office/drawing/2014/main" id="{9CB0065B-4E06-4AC3-9792-CF2B679046F2}"/>
            </a:ext>
          </a:extLst>
        </xdr:cNvPr>
        <xdr:cNvCxnSpPr/>
      </xdr:nvCxnSpPr>
      <xdr:spPr>
        <a:xfrm>
          <a:off x="9639300" y="1477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155778</xdr:rowOff>
    </xdr:from>
    <xdr:to>
      <xdr:col>46</xdr:col>
      <xdr:colOff>38100</xdr:colOff>
      <xdr:row>86</xdr:row>
      <xdr:rowOff>85928</xdr:rowOff>
    </xdr:to>
    <xdr:sp macro="" textlink="">
      <xdr:nvSpPr>
        <xdr:cNvPr id="364" name="楕円 363">
          <a:extLst>
            <a:ext uri="{FF2B5EF4-FFF2-40B4-BE49-F238E27FC236}">
              <a16:creationId xmlns:a16="http://schemas.microsoft.com/office/drawing/2014/main" id="{9A073128-4BD5-407C-A98D-FA6299CD9B29}"/>
            </a:ext>
          </a:extLst>
        </xdr:cNvPr>
        <xdr:cNvSpPr/>
      </xdr:nvSpPr>
      <xdr:spPr>
        <a:xfrm>
          <a:off x="86995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35128</xdr:rowOff>
    </xdr:from>
    <xdr:to>
      <xdr:col>50</xdr:col>
      <xdr:colOff>114300</xdr:colOff>
      <xdr:row>86</xdr:row>
      <xdr:rowOff>35128</xdr:rowOff>
    </xdr:to>
    <xdr:cxnSp macro="">
      <xdr:nvCxnSpPr>
        <xdr:cNvPr id="365" name="直線コネクタ 364">
          <a:extLst>
            <a:ext uri="{FF2B5EF4-FFF2-40B4-BE49-F238E27FC236}">
              <a16:creationId xmlns:a16="http://schemas.microsoft.com/office/drawing/2014/main" id="{7200C52B-400A-4FE4-996D-F2FB16232534}"/>
            </a:ext>
          </a:extLst>
        </xdr:cNvPr>
        <xdr:cNvCxnSpPr/>
      </xdr:nvCxnSpPr>
      <xdr:spPr>
        <a:xfrm>
          <a:off x="8750300" y="1477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155778</xdr:rowOff>
    </xdr:from>
    <xdr:to>
      <xdr:col>41</xdr:col>
      <xdr:colOff>101600</xdr:colOff>
      <xdr:row>86</xdr:row>
      <xdr:rowOff>85928</xdr:rowOff>
    </xdr:to>
    <xdr:sp macro="" textlink="">
      <xdr:nvSpPr>
        <xdr:cNvPr id="366" name="楕円 365">
          <a:extLst>
            <a:ext uri="{FF2B5EF4-FFF2-40B4-BE49-F238E27FC236}">
              <a16:creationId xmlns:a16="http://schemas.microsoft.com/office/drawing/2014/main" id="{CA64B1E7-47EE-4C8A-9FE8-8E079CA520B0}"/>
            </a:ext>
          </a:extLst>
        </xdr:cNvPr>
        <xdr:cNvSpPr/>
      </xdr:nvSpPr>
      <xdr:spPr>
        <a:xfrm>
          <a:off x="78105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35128</xdr:rowOff>
    </xdr:from>
    <xdr:to>
      <xdr:col>45</xdr:col>
      <xdr:colOff>177800</xdr:colOff>
      <xdr:row>86</xdr:row>
      <xdr:rowOff>35128</xdr:rowOff>
    </xdr:to>
    <xdr:cxnSp macro="">
      <xdr:nvCxnSpPr>
        <xdr:cNvPr id="367" name="直線コネクタ 366">
          <a:extLst>
            <a:ext uri="{FF2B5EF4-FFF2-40B4-BE49-F238E27FC236}">
              <a16:creationId xmlns:a16="http://schemas.microsoft.com/office/drawing/2014/main" id="{E0C2BA34-4304-4311-A68C-0D59D495FFB7}"/>
            </a:ext>
          </a:extLst>
        </xdr:cNvPr>
        <xdr:cNvCxnSpPr/>
      </xdr:nvCxnSpPr>
      <xdr:spPr>
        <a:xfrm>
          <a:off x="7861300" y="1477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155778</xdr:rowOff>
    </xdr:from>
    <xdr:to>
      <xdr:col>36</xdr:col>
      <xdr:colOff>165100</xdr:colOff>
      <xdr:row>86</xdr:row>
      <xdr:rowOff>85928</xdr:rowOff>
    </xdr:to>
    <xdr:sp macro="" textlink="">
      <xdr:nvSpPr>
        <xdr:cNvPr id="368" name="楕円 367">
          <a:extLst>
            <a:ext uri="{FF2B5EF4-FFF2-40B4-BE49-F238E27FC236}">
              <a16:creationId xmlns:a16="http://schemas.microsoft.com/office/drawing/2014/main" id="{A67F53B8-0E85-4E14-A7D5-3EDF2AC00DA6}"/>
            </a:ext>
          </a:extLst>
        </xdr:cNvPr>
        <xdr:cNvSpPr/>
      </xdr:nvSpPr>
      <xdr:spPr>
        <a:xfrm>
          <a:off x="69215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35128</xdr:rowOff>
    </xdr:from>
    <xdr:to>
      <xdr:col>41</xdr:col>
      <xdr:colOff>50800</xdr:colOff>
      <xdr:row>86</xdr:row>
      <xdr:rowOff>35128</xdr:rowOff>
    </xdr:to>
    <xdr:cxnSp macro="">
      <xdr:nvCxnSpPr>
        <xdr:cNvPr id="369" name="直線コネクタ 368">
          <a:extLst>
            <a:ext uri="{FF2B5EF4-FFF2-40B4-BE49-F238E27FC236}">
              <a16:creationId xmlns:a16="http://schemas.microsoft.com/office/drawing/2014/main" id="{BDCED0B0-2895-4884-A94C-B1E4B0809892}"/>
            </a:ext>
          </a:extLst>
        </xdr:cNvPr>
        <xdr:cNvCxnSpPr/>
      </xdr:nvCxnSpPr>
      <xdr:spPr>
        <a:xfrm>
          <a:off x="6972300" y="1477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a:extLst>
            <a:ext uri="{FF2B5EF4-FFF2-40B4-BE49-F238E27FC236}">
              <a16:creationId xmlns:a16="http://schemas.microsoft.com/office/drawing/2014/main" id="{605C664B-EFD1-484E-9308-DEAEABCEC9D1}"/>
            </a:ext>
          </a:extLst>
        </xdr:cNvPr>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a:extLst>
            <a:ext uri="{FF2B5EF4-FFF2-40B4-BE49-F238E27FC236}">
              <a16:creationId xmlns:a16="http://schemas.microsoft.com/office/drawing/2014/main" id="{8AAF5419-FC8D-46C1-8632-E9367EF098D6}"/>
            </a:ext>
          </a:extLst>
        </xdr:cNvPr>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a:extLst>
            <a:ext uri="{FF2B5EF4-FFF2-40B4-BE49-F238E27FC236}">
              <a16:creationId xmlns:a16="http://schemas.microsoft.com/office/drawing/2014/main" id="{9651511B-20A5-4E6D-A654-DD1753DE0E96}"/>
            </a:ext>
          </a:extLst>
        </xdr:cNvPr>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a:extLst>
            <a:ext uri="{FF2B5EF4-FFF2-40B4-BE49-F238E27FC236}">
              <a16:creationId xmlns:a16="http://schemas.microsoft.com/office/drawing/2014/main" id="{6C326545-39C4-4F3F-B457-E9C551DF3FC8}"/>
            </a:ext>
          </a:extLst>
        </xdr:cNvPr>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77055</xdr:rowOff>
    </xdr:from>
    <xdr:ext cx="469744" cy="259045"/>
    <xdr:sp macro="" textlink="">
      <xdr:nvSpPr>
        <xdr:cNvPr id="374" name="n_1mainValue【公営住宅】&#10;一人当たり面積">
          <a:extLst>
            <a:ext uri="{FF2B5EF4-FFF2-40B4-BE49-F238E27FC236}">
              <a16:creationId xmlns:a16="http://schemas.microsoft.com/office/drawing/2014/main" id="{C93E2DAE-7549-4426-A6B4-2FBB4974DD9D}"/>
            </a:ext>
          </a:extLst>
        </xdr:cNvPr>
        <xdr:cNvSpPr txBox="1"/>
      </xdr:nvSpPr>
      <xdr:spPr>
        <a:xfrm>
          <a:off x="9391727" y="148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77055</xdr:rowOff>
    </xdr:from>
    <xdr:ext cx="469744" cy="259045"/>
    <xdr:sp macro="" textlink="">
      <xdr:nvSpPr>
        <xdr:cNvPr id="375" name="n_2mainValue【公営住宅】&#10;一人当たり面積">
          <a:extLst>
            <a:ext uri="{FF2B5EF4-FFF2-40B4-BE49-F238E27FC236}">
              <a16:creationId xmlns:a16="http://schemas.microsoft.com/office/drawing/2014/main" id="{1EA9EE4A-362A-4A51-9E4D-F582A579E66C}"/>
            </a:ext>
          </a:extLst>
        </xdr:cNvPr>
        <xdr:cNvSpPr txBox="1"/>
      </xdr:nvSpPr>
      <xdr:spPr>
        <a:xfrm>
          <a:off x="8515427" y="148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77055</xdr:rowOff>
    </xdr:from>
    <xdr:ext cx="469744" cy="259045"/>
    <xdr:sp macro="" textlink="">
      <xdr:nvSpPr>
        <xdr:cNvPr id="376" name="n_3mainValue【公営住宅】&#10;一人当たり面積">
          <a:extLst>
            <a:ext uri="{FF2B5EF4-FFF2-40B4-BE49-F238E27FC236}">
              <a16:creationId xmlns:a16="http://schemas.microsoft.com/office/drawing/2014/main" id="{3F5D561A-0809-4B22-BEC6-61CCB358B841}"/>
            </a:ext>
          </a:extLst>
        </xdr:cNvPr>
        <xdr:cNvSpPr txBox="1"/>
      </xdr:nvSpPr>
      <xdr:spPr>
        <a:xfrm>
          <a:off x="7626427" y="148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77055</xdr:rowOff>
    </xdr:from>
    <xdr:ext cx="469744" cy="259045"/>
    <xdr:sp macro="" textlink="">
      <xdr:nvSpPr>
        <xdr:cNvPr id="377" name="n_4mainValue【公営住宅】&#10;一人当たり面積">
          <a:extLst>
            <a:ext uri="{FF2B5EF4-FFF2-40B4-BE49-F238E27FC236}">
              <a16:creationId xmlns:a16="http://schemas.microsoft.com/office/drawing/2014/main" id="{BEC32D0E-6BF0-42C3-A6A3-55EFE4082016}"/>
            </a:ext>
          </a:extLst>
        </xdr:cNvPr>
        <xdr:cNvSpPr txBox="1"/>
      </xdr:nvSpPr>
      <xdr:spPr>
        <a:xfrm>
          <a:off x="6737427" y="148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8BF716EC-D41D-488E-BC46-5DBD49A475C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5FF9AFFF-16C5-4C56-999A-4529CE512D4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EF3E1B0D-435A-4DF3-AF9F-C74EAFAF4A6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B3600737-0295-4A2F-A6CA-EDB46E5311F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C8BAFCBC-009C-4490-B63C-0822CF149BE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387C504A-F1FD-4634-AE58-867D006FC00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328AFD0F-D162-43C9-A156-55FC551923E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5B9C3A18-5407-4B93-879B-2D80E2DB966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48141265-951E-4DD3-AD2A-F3163BB380F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53C76AB0-9134-4184-A8AC-7172BB082EA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AB9A4BD6-CA5F-46A6-8F8C-DD92D285B0E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C2F326C8-E284-4DF1-BA9F-34FF3CA8B6E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2AE140F6-2BD4-4EFB-A513-2105970ACF5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B2EC8B37-84FF-46A5-8166-8C4399A3C9D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BD5366F8-B4D3-4C45-B1B8-F4F12A57B6F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9E02A261-2706-4841-A916-8C4E3B87D42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503EECDB-E01B-47EA-B3DB-B6643B6E10D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A94AB87C-9F78-4EA6-BF45-5F0D8188664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B837A6C1-F3FC-47A8-844B-8D91DF76E82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C8573F80-6768-420E-B1FE-54AE504E644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B85ADE30-CF9A-4419-9DD7-0EEB928CE99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6A6E77FE-6692-4181-8571-C4C6B749E8F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42FCBC61-AD9D-4408-85CE-7B4B8EEEB14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ADC30603-9459-4670-BA8E-39CC98ED644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CB47612A-C0B6-4BD9-B760-A04949179C1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DF31EACF-99C7-48A2-AC03-AEBAF3EE408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29B2D18-DB51-4219-8221-1F9449C2EFE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B7AE32FB-ECF9-4C5E-9A2D-142422C3515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39B2A78B-075B-4233-8D39-EAE846A494A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99EA1E49-01A6-4E40-8D17-DB2803C68F8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4CE60A3A-A212-44DC-B729-98D24915963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867766E2-82E3-411D-BB94-C44EC649327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68C16CFD-02AB-4A98-BAB3-10E1A676F47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45D20D6C-ADEF-45F6-82A7-372A7A0EEF0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E8F9E7C6-62F6-4516-8578-F3F78F0C748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49B07F41-8846-48A6-B69D-F3A42901203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E17D3471-1BF6-4BA9-BB6E-A57755F877A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915BE958-F766-42BD-8992-62D6A824555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297A454A-73F3-4AA4-8CAF-7D0D65E1438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C9493F51-0322-43A4-9D85-C74ED42AE13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A6EAFDBB-D738-4457-B11E-F631E49E2E45}"/>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37F350A0-D35B-43A0-BE62-DA1910088C87}"/>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D7036337-4D9D-41EE-97BA-23865DE3DE14}"/>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429C64E4-AD48-4EA4-B31C-5A94473F2975}"/>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a:extLst>
            <a:ext uri="{FF2B5EF4-FFF2-40B4-BE49-F238E27FC236}">
              <a16:creationId xmlns:a16="http://schemas.microsoft.com/office/drawing/2014/main" id="{BFB8A146-B790-455D-A687-26F2CAB0E806}"/>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94BA9520-3D6F-4C27-90CD-03AACF7DF6EF}"/>
            </a:ext>
          </a:extLst>
        </xdr:cNvPr>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a:extLst>
            <a:ext uri="{FF2B5EF4-FFF2-40B4-BE49-F238E27FC236}">
              <a16:creationId xmlns:a16="http://schemas.microsoft.com/office/drawing/2014/main" id="{CED34303-3DE5-4039-9305-139A88DEFC12}"/>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a:extLst>
            <a:ext uri="{FF2B5EF4-FFF2-40B4-BE49-F238E27FC236}">
              <a16:creationId xmlns:a16="http://schemas.microsoft.com/office/drawing/2014/main" id="{1BE29C5D-0C42-4387-A862-13663DE8F7C0}"/>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a:extLst>
            <a:ext uri="{FF2B5EF4-FFF2-40B4-BE49-F238E27FC236}">
              <a16:creationId xmlns:a16="http://schemas.microsoft.com/office/drawing/2014/main" id="{17523986-1B5C-46F1-AABB-4230DE20933A}"/>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a:extLst>
            <a:ext uri="{FF2B5EF4-FFF2-40B4-BE49-F238E27FC236}">
              <a16:creationId xmlns:a16="http://schemas.microsoft.com/office/drawing/2014/main" id="{1AA69F09-A4B7-462C-A815-32BF0F29CF3E}"/>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a:extLst>
            <a:ext uri="{FF2B5EF4-FFF2-40B4-BE49-F238E27FC236}">
              <a16:creationId xmlns:a16="http://schemas.microsoft.com/office/drawing/2014/main" id="{5B2D625E-841B-4787-95EA-AC5AFADD327A}"/>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6BA5E6C-1F94-476D-86A1-1D5830A49CA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F1102C6-FC7A-462B-A47E-6D87CD4BBF3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474CBAE-98DB-4390-94B3-B98C7726742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DDF6B4B-8DE8-431E-9BCE-11A1C21804E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64AFB82-9F50-47D7-AD00-AC214C8AB27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23495</xdr:rowOff>
    </xdr:from>
    <xdr:to>
      <xdr:col>85</xdr:col>
      <xdr:colOff>177800</xdr:colOff>
      <xdr:row>38</xdr:row>
      <xdr:rowOff>125095</xdr:rowOff>
    </xdr:to>
    <xdr:sp macro="" textlink="">
      <xdr:nvSpPr>
        <xdr:cNvPr id="434" name="楕円 433">
          <a:extLst>
            <a:ext uri="{FF2B5EF4-FFF2-40B4-BE49-F238E27FC236}">
              <a16:creationId xmlns:a16="http://schemas.microsoft.com/office/drawing/2014/main" id="{B240C080-0E92-41AE-9B76-8DAFD68C8206}"/>
            </a:ext>
          </a:extLst>
        </xdr:cNvPr>
        <xdr:cNvSpPr/>
      </xdr:nvSpPr>
      <xdr:spPr>
        <a:xfrm>
          <a:off x="162687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1922</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18A1F15C-3040-4FD5-8DD8-1AB6238DBBC5}"/>
            </a:ext>
          </a:extLst>
        </xdr:cNvPr>
        <xdr:cNvSpPr txBox="1"/>
      </xdr:nvSpPr>
      <xdr:spPr>
        <a:xfrm>
          <a:off x="16357600"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33020</xdr:rowOff>
    </xdr:from>
    <xdr:to>
      <xdr:col>81</xdr:col>
      <xdr:colOff>101600</xdr:colOff>
      <xdr:row>38</xdr:row>
      <xdr:rowOff>134620</xdr:rowOff>
    </xdr:to>
    <xdr:sp macro="" textlink="">
      <xdr:nvSpPr>
        <xdr:cNvPr id="436" name="楕円 435">
          <a:extLst>
            <a:ext uri="{FF2B5EF4-FFF2-40B4-BE49-F238E27FC236}">
              <a16:creationId xmlns:a16="http://schemas.microsoft.com/office/drawing/2014/main" id="{1E9AA339-928D-45A1-A2B8-0218652AEDFB}"/>
            </a:ext>
          </a:extLst>
        </xdr:cNvPr>
        <xdr:cNvSpPr/>
      </xdr:nvSpPr>
      <xdr:spPr>
        <a:xfrm>
          <a:off x="15430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74295</xdr:rowOff>
    </xdr:from>
    <xdr:to>
      <xdr:col>85</xdr:col>
      <xdr:colOff>127000</xdr:colOff>
      <xdr:row>38</xdr:row>
      <xdr:rowOff>83820</xdr:rowOff>
    </xdr:to>
    <xdr:cxnSp macro="">
      <xdr:nvCxnSpPr>
        <xdr:cNvPr id="437" name="直線コネクタ 436">
          <a:extLst>
            <a:ext uri="{FF2B5EF4-FFF2-40B4-BE49-F238E27FC236}">
              <a16:creationId xmlns:a16="http://schemas.microsoft.com/office/drawing/2014/main" id="{F13B5C48-F458-45E0-8159-A667A42EC3DA}"/>
            </a:ext>
          </a:extLst>
        </xdr:cNvPr>
        <xdr:cNvCxnSpPr/>
      </xdr:nvCxnSpPr>
      <xdr:spPr>
        <a:xfrm flipV="1">
          <a:off x="15481300" y="65893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107315</xdr:rowOff>
    </xdr:from>
    <xdr:to>
      <xdr:col>76</xdr:col>
      <xdr:colOff>165100</xdr:colOff>
      <xdr:row>39</xdr:row>
      <xdr:rowOff>37465</xdr:rowOff>
    </xdr:to>
    <xdr:sp macro="" textlink="">
      <xdr:nvSpPr>
        <xdr:cNvPr id="438" name="楕円 437">
          <a:extLst>
            <a:ext uri="{FF2B5EF4-FFF2-40B4-BE49-F238E27FC236}">
              <a16:creationId xmlns:a16="http://schemas.microsoft.com/office/drawing/2014/main" id="{0AD08EF5-B81E-46F5-9878-22E2754DD1C3}"/>
            </a:ext>
          </a:extLst>
        </xdr:cNvPr>
        <xdr:cNvSpPr/>
      </xdr:nvSpPr>
      <xdr:spPr>
        <a:xfrm>
          <a:off x="14541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83820</xdr:rowOff>
    </xdr:from>
    <xdr:to>
      <xdr:col>81</xdr:col>
      <xdr:colOff>50800</xdr:colOff>
      <xdr:row>38</xdr:row>
      <xdr:rowOff>158115</xdr:rowOff>
    </xdr:to>
    <xdr:cxnSp macro="">
      <xdr:nvCxnSpPr>
        <xdr:cNvPr id="439" name="直線コネクタ 438">
          <a:extLst>
            <a:ext uri="{FF2B5EF4-FFF2-40B4-BE49-F238E27FC236}">
              <a16:creationId xmlns:a16="http://schemas.microsoft.com/office/drawing/2014/main" id="{082CDD2A-0BEF-4ACC-A259-AFA9AB15DD3D}"/>
            </a:ext>
          </a:extLst>
        </xdr:cNvPr>
        <xdr:cNvCxnSpPr/>
      </xdr:nvCxnSpPr>
      <xdr:spPr>
        <a:xfrm flipV="1">
          <a:off x="14592300" y="659892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71120</xdr:rowOff>
    </xdr:from>
    <xdr:to>
      <xdr:col>72</xdr:col>
      <xdr:colOff>38100</xdr:colOff>
      <xdr:row>39</xdr:row>
      <xdr:rowOff>1270</xdr:rowOff>
    </xdr:to>
    <xdr:sp macro="" textlink="">
      <xdr:nvSpPr>
        <xdr:cNvPr id="440" name="楕円 439">
          <a:extLst>
            <a:ext uri="{FF2B5EF4-FFF2-40B4-BE49-F238E27FC236}">
              <a16:creationId xmlns:a16="http://schemas.microsoft.com/office/drawing/2014/main" id="{1150DC2F-7DF7-42DA-9CC2-B8BDD44B16C2}"/>
            </a:ext>
          </a:extLst>
        </xdr:cNvPr>
        <xdr:cNvSpPr/>
      </xdr:nvSpPr>
      <xdr:spPr>
        <a:xfrm>
          <a:off x="13652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121920</xdr:rowOff>
    </xdr:from>
    <xdr:to>
      <xdr:col>76</xdr:col>
      <xdr:colOff>114300</xdr:colOff>
      <xdr:row>38</xdr:row>
      <xdr:rowOff>158115</xdr:rowOff>
    </xdr:to>
    <xdr:cxnSp macro="">
      <xdr:nvCxnSpPr>
        <xdr:cNvPr id="441" name="直線コネクタ 440">
          <a:extLst>
            <a:ext uri="{FF2B5EF4-FFF2-40B4-BE49-F238E27FC236}">
              <a16:creationId xmlns:a16="http://schemas.microsoft.com/office/drawing/2014/main" id="{7580895F-E49F-400C-B506-EFC92EEA9D77}"/>
            </a:ext>
          </a:extLst>
        </xdr:cNvPr>
        <xdr:cNvCxnSpPr/>
      </xdr:nvCxnSpPr>
      <xdr:spPr>
        <a:xfrm>
          <a:off x="13703300" y="66370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36830</xdr:rowOff>
    </xdr:from>
    <xdr:to>
      <xdr:col>67</xdr:col>
      <xdr:colOff>101600</xdr:colOff>
      <xdr:row>38</xdr:row>
      <xdr:rowOff>138430</xdr:rowOff>
    </xdr:to>
    <xdr:sp macro="" textlink="">
      <xdr:nvSpPr>
        <xdr:cNvPr id="442" name="楕円 441">
          <a:extLst>
            <a:ext uri="{FF2B5EF4-FFF2-40B4-BE49-F238E27FC236}">
              <a16:creationId xmlns:a16="http://schemas.microsoft.com/office/drawing/2014/main" id="{F832DAF8-59B5-4BDF-BFC8-DE74E1468F9B}"/>
            </a:ext>
          </a:extLst>
        </xdr:cNvPr>
        <xdr:cNvSpPr/>
      </xdr:nvSpPr>
      <xdr:spPr>
        <a:xfrm>
          <a:off x="12763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87630</xdr:rowOff>
    </xdr:from>
    <xdr:to>
      <xdr:col>71</xdr:col>
      <xdr:colOff>177800</xdr:colOff>
      <xdr:row>38</xdr:row>
      <xdr:rowOff>121920</xdr:rowOff>
    </xdr:to>
    <xdr:cxnSp macro="">
      <xdr:nvCxnSpPr>
        <xdr:cNvPr id="443" name="直線コネクタ 442">
          <a:extLst>
            <a:ext uri="{FF2B5EF4-FFF2-40B4-BE49-F238E27FC236}">
              <a16:creationId xmlns:a16="http://schemas.microsoft.com/office/drawing/2014/main" id="{72A0AE5F-A87C-4B4C-AE72-42AFCB61E901}"/>
            </a:ext>
          </a:extLst>
        </xdr:cNvPr>
        <xdr:cNvCxnSpPr/>
      </xdr:nvCxnSpPr>
      <xdr:spPr>
        <a:xfrm>
          <a:off x="12814300" y="66027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1600C03C-F74A-4983-A9B0-EECE8298D376}"/>
            </a:ext>
          </a:extLst>
        </xdr:cNvPr>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B35D6159-D60A-4855-AE90-903CEED07E5D}"/>
            </a:ext>
          </a:extLst>
        </xdr:cNvPr>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4EBC0351-0D43-4B1D-B9E9-20D9E4A53692}"/>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8968F7C7-41B9-4127-8F11-0C4F019CCF09}"/>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125747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F413EF1B-4ACB-484F-A034-AA63DB8EFEF9}"/>
            </a:ext>
          </a:extLst>
        </xdr:cNvPr>
        <xdr:cNvSpPr txBox="1"/>
      </xdr:nvSpPr>
      <xdr:spPr>
        <a:xfrm>
          <a:off x="152660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28592</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B0650F00-33AB-42EF-9A23-61467F72EE8E}"/>
            </a:ext>
          </a:extLst>
        </xdr:cNvPr>
        <xdr:cNvSpPr txBox="1"/>
      </xdr:nvSpPr>
      <xdr:spPr>
        <a:xfrm>
          <a:off x="14389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15765F1-C6B8-479A-8DA4-F7680E6A42A9}"/>
            </a:ext>
          </a:extLst>
        </xdr:cNvPr>
        <xdr:cNvSpPr txBox="1"/>
      </xdr:nvSpPr>
      <xdr:spPr>
        <a:xfrm>
          <a:off x="13500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9739AC97-F7CE-49A2-A963-88AC3F856CCB}"/>
            </a:ext>
          </a:extLst>
        </xdr:cNvPr>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9CF8B5A1-D9B5-4E64-B7E9-2CFCDCBECB4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A3D7655D-D800-4BCC-86B6-2B3734FB892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E9098529-CD52-4069-A175-207CCC18AFB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A5FC2A58-3D6F-4263-AB3C-DDF2167FAC3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A6E5879F-793A-4557-ACA9-DEFC6E91CA0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D0440DD4-A3A2-4E58-BC92-BAD16A42AB5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29CB6F60-0A6B-44C8-B826-C97EAE4A7ED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F62AA9EB-CCE8-4AAF-A08F-48DD16DE48B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457EA4F3-2AF5-4A49-B19F-30EDCFA63B0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F9F65C49-F9E1-4679-AA39-D54C971A5EC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317364C5-F878-4570-98E3-086CB05114A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E6AF2409-D5A2-46CB-A861-EB174C04254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2684F25-69B8-4A65-A4F5-CF07C6FE01D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35358E64-D686-4A85-8289-2BCF31A136C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4CACA1D0-7F6C-4EDE-8B4E-F280DDE88FB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45A79586-32FF-42E9-B877-A2EB6782E59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B7CFE816-3113-45D9-ABA5-43C114ED80D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9BB53A8F-3D79-4BAE-BBEF-55123D15289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A9B2D4A3-6B72-480E-8D48-6E74705D8FD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8909D01-4723-411C-9162-CFB7A1A17AC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1DEA90D6-4DEC-439C-9EC1-4061E3F647E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a:extLst>
            <a:ext uri="{FF2B5EF4-FFF2-40B4-BE49-F238E27FC236}">
              <a16:creationId xmlns:a16="http://schemas.microsoft.com/office/drawing/2014/main" id="{7F087136-F5EF-4DDC-9413-1D25326F408F}"/>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CE9A28A8-D250-48E5-822D-214E1631FB6F}"/>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a:extLst>
            <a:ext uri="{FF2B5EF4-FFF2-40B4-BE49-F238E27FC236}">
              <a16:creationId xmlns:a16="http://schemas.microsoft.com/office/drawing/2014/main" id="{2D0E9B42-A854-41BF-82EE-E9A99100E51D}"/>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2A401813-60FA-4D33-8BE2-C03115F62163}"/>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a:extLst>
            <a:ext uri="{FF2B5EF4-FFF2-40B4-BE49-F238E27FC236}">
              <a16:creationId xmlns:a16="http://schemas.microsoft.com/office/drawing/2014/main" id="{53EA9657-657A-4048-A4E3-89C0698C7A99}"/>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72A40840-33C3-4408-8078-2FD4F7A42063}"/>
            </a:ext>
          </a:extLst>
        </xdr:cNvPr>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a:extLst>
            <a:ext uri="{FF2B5EF4-FFF2-40B4-BE49-F238E27FC236}">
              <a16:creationId xmlns:a16="http://schemas.microsoft.com/office/drawing/2014/main" id="{92690A5D-0DF9-4F50-96F9-2CB5BB6FEAAD}"/>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a:extLst>
            <a:ext uri="{FF2B5EF4-FFF2-40B4-BE49-F238E27FC236}">
              <a16:creationId xmlns:a16="http://schemas.microsoft.com/office/drawing/2014/main" id="{F1583158-80A5-400B-B1A6-9D3BD899E3CD}"/>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a:extLst>
            <a:ext uri="{FF2B5EF4-FFF2-40B4-BE49-F238E27FC236}">
              <a16:creationId xmlns:a16="http://schemas.microsoft.com/office/drawing/2014/main" id="{E2CBC38B-7B41-4E66-A801-9EC540AA3082}"/>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a:extLst>
            <a:ext uri="{FF2B5EF4-FFF2-40B4-BE49-F238E27FC236}">
              <a16:creationId xmlns:a16="http://schemas.microsoft.com/office/drawing/2014/main" id="{A69FCA87-414C-4586-B560-C3A463387DDA}"/>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a:extLst>
            <a:ext uri="{FF2B5EF4-FFF2-40B4-BE49-F238E27FC236}">
              <a16:creationId xmlns:a16="http://schemas.microsoft.com/office/drawing/2014/main" id="{FA7ED478-B4F8-42E6-9679-CEAF939D43A4}"/>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E3F4EEBE-FFF4-44AC-9B90-85FADF9FD97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F3AB7725-F31D-46BA-8B6D-756950BC6DF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ABC1E84D-B345-4732-8A20-D94885E161D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6DB9AAC-0F82-458A-B3E3-173B04E8178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EB7EED6-EA10-4B58-AE57-45B546EDA80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89" name="楕円 488">
          <a:extLst>
            <a:ext uri="{FF2B5EF4-FFF2-40B4-BE49-F238E27FC236}">
              <a16:creationId xmlns:a16="http://schemas.microsoft.com/office/drawing/2014/main" id="{FF17FEEE-1125-4753-B776-E8D6F39E4D75}"/>
            </a:ext>
          </a:extLst>
        </xdr:cNvPr>
        <xdr:cNvSpPr/>
      </xdr:nvSpPr>
      <xdr:spPr>
        <a:xfrm>
          <a:off x="22110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82567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767AED79-87EC-4F98-9684-7C8EFB94A051}"/>
            </a:ext>
          </a:extLst>
        </xdr:cNvPr>
        <xdr:cNvSpPr txBox="1"/>
      </xdr:nvSpPr>
      <xdr:spPr>
        <a:xfrm>
          <a:off x="22199600"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55118</xdr:rowOff>
    </xdr:from>
    <xdr:to>
      <xdr:col>112</xdr:col>
      <xdr:colOff>38100</xdr:colOff>
      <xdr:row>39</xdr:row>
      <xdr:rowOff>156718</xdr:rowOff>
    </xdr:to>
    <xdr:sp macro="" textlink="">
      <xdr:nvSpPr>
        <xdr:cNvPr id="491" name="楕円 490">
          <a:extLst>
            <a:ext uri="{FF2B5EF4-FFF2-40B4-BE49-F238E27FC236}">
              <a16:creationId xmlns:a16="http://schemas.microsoft.com/office/drawing/2014/main" id="{89A392A1-E7EF-4A4E-8E36-1BC763634267}"/>
            </a:ext>
          </a:extLst>
        </xdr:cNvPr>
        <xdr:cNvSpPr/>
      </xdr:nvSpPr>
      <xdr:spPr>
        <a:xfrm>
          <a:off x="21272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105918</xdr:rowOff>
    </xdr:from>
    <xdr:to>
      <xdr:col>116</xdr:col>
      <xdr:colOff>63500</xdr:colOff>
      <xdr:row>39</xdr:row>
      <xdr:rowOff>110490</xdr:rowOff>
    </xdr:to>
    <xdr:cxnSp macro="">
      <xdr:nvCxnSpPr>
        <xdr:cNvPr id="492" name="直線コネクタ 491">
          <a:extLst>
            <a:ext uri="{FF2B5EF4-FFF2-40B4-BE49-F238E27FC236}">
              <a16:creationId xmlns:a16="http://schemas.microsoft.com/office/drawing/2014/main" id="{61E297AA-26C3-41C1-A276-086D3475C6AE}"/>
            </a:ext>
          </a:extLst>
        </xdr:cNvPr>
        <xdr:cNvCxnSpPr/>
      </xdr:nvCxnSpPr>
      <xdr:spPr>
        <a:xfrm>
          <a:off x="21323300" y="67924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57404</xdr:rowOff>
    </xdr:from>
    <xdr:to>
      <xdr:col>107</xdr:col>
      <xdr:colOff>101600</xdr:colOff>
      <xdr:row>39</xdr:row>
      <xdr:rowOff>159004</xdr:rowOff>
    </xdr:to>
    <xdr:sp macro="" textlink="">
      <xdr:nvSpPr>
        <xdr:cNvPr id="493" name="楕円 492">
          <a:extLst>
            <a:ext uri="{FF2B5EF4-FFF2-40B4-BE49-F238E27FC236}">
              <a16:creationId xmlns:a16="http://schemas.microsoft.com/office/drawing/2014/main" id="{ABFECEFC-5647-4D95-94A9-15DCBAEE887D}"/>
            </a:ext>
          </a:extLst>
        </xdr:cNvPr>
        <xdr:cNvSpPr/>
      </xdr:nvSpPr>
      <xdr:spPr>
        <a:xfrm>
          <a:off x="20383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105918</xdr:rowOff>
    </xdr:from>
    <xdr:to>
      <xdr:col>111</xdr:col>
      <xdr:colOff>177800</xdr:colOff>
      <xdr:row>39</xdr:row>
      <xdr:rowOff>108204</xdr:rowOff>
    </xdr:to>
    <xdr:cxnSp macro="">
      <xdr:nvCxnSpPr>
        <xdr:cNvPr id="494" name="直線コネクタ 493">
          <a:extLst>
            <a:ext uri="{FF2B5EF4-FFF2-40B4-BE49-F238E27FC236}">
              <a16:creationId xmlns:a16="http://schemas.microsoft.com/office/drawing/2014/main" id="{1F7E7DF1-7648-457A-9780-3636F983C422}"/>
            </a:ext>
          </a:extLst>
        </xdr:cNvPr>
        <xdr:cNvCxnSpPr/>
      </xdr:nvCxnSpPr>
      <xdr:spPr>
        <a:xfrm flipV="1">
          <a:off x="20434300" y="67924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57404</xdr:rowOff>
    </xdr:from>
    <xdr:to>
      <xdr:col>102</xdr:col>
      <xdr:colOff>165100</xdr:colOff>
      <xdr:row>39</xdr:row>
      <xdr:rowOff>159004</xdr:rowOff>
    </xdr:to>
    <xdr:sp macro="" textlink="">
      <xdr:nvSpPr>
        <xdr:cNvPr id="495" name="楕円 494">
          <a:extLst>
            <a:ext uri="{FF2B5EF4-FFF2-40B4-BE49-F238E27FC236}">
              <a16:creationId xmlns:a16="http://schemas.microsoft.com/office/drawing/2014/main" id="{E3823FFE-4155-4703-8372-D10F5F5495BB}"/>
            </a:ext>
          </a:extLst>
        </xdr:cNvPr>
        <xdr:cNvSpPr/>
      </xdr:nvSpPr>
      <xdr:spPr>
        <a:xfrm>
          <a:off x="19494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108204</xdr:rowOff>
    </xdr:from>
    <xdr:to>
      <xdr:col>107</xdr:col>
      <xdr:colOff>50800</xdr:colOff>
      <xdr:row>39</xdr:row>
      <xdr:rowOff>108204</xdr:rowOff>
    </xdr:to>
    <xdr:cxnSp macro="">
      <xdr:nvCxnSpPr>
        <xdr:cNvPr id="496" name="直線コネクタ 495">
          <a:extLst>
            <a:ext uri="{FF2B5EF4-FFF2-40B4-BE49-F238E27FC236}">
              <a16:creationId xmlns:a16="http://schemas.microsoft.com/office/drawing/2014/main" id="{016F0142-43F3-48D2-A35A-506E1E371091}"/>
            </a:ext>
          </a:extLst>
        </xdr:cNvPr>
        <xdr:cNvCxnSpPr/>
      </xdr:nvCxnSpPr>
      <xdr:spPr>
        <a:xfrm>
          <a:off x="19545300" y="679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57404</xdr:rowOff>
    </xdr:from>
    <xdr:to>
      <xdr:col>98</xdr:col>
      <xdr:colOff>38100</xdr:colOff>
      <xdr:row>39</xdr:row>
      <xdr:rowOff>159004</xdr:rowOff>
    </xdr:to>
    <xdr:sp macro="" textlink="">
      <xdr:nvSpPr>
        <xdr:cNvPr id="497" name="楕円 496">
          <a:extLst>
            <a:ext uri="{FF2B5EF4-FFF2-40B4-BE49-F238E27FC236}">
              <a16:creationId xmlns:a16="http://schemas.microsoft.com/office/drawing/2014/main" id="{02D26864-1672-42B5-A82A-4639C40DE223}"/>
            </a:ext>
          </a:extLst>
        </xdr:cNvPr>
        <xdr:cNvSpPr/>
      </xdr:nvSpPr>
      <xdr:spPr>
        <a:xfrm>
          <a:off x="18605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108204</xdr:rowOff>
    </xdr:from>
    <xdr:to>
      <xdr:col>102</xdr:col>
      <xdr:colOff>114300</xdr:colOff>
      <xdr:row>39</xdr:row>
      <xdr:rowOff>108204</xdr:rowOff>
    </xdr:to>
    <xdr:cxnSp macro="">
      <xdr:nvCxnSpPr>
        <xdr:cNvPr id="498" name="直線コネクタ 497">
          <a:extLst>
            <a:ext uri="{FF2B5EF4-FFF2-40B4-BE49-F238E27FC236}">
              <a16:creationId xmlns:a16="http://schemas.microsoft.com/office/drawing/2014/main" id="{69A101E7-E776-4239-A958-6F63B9A43486}"/>
            </a:ext>
          </a:extLst>
        </xdr:cNvPr>
        <xdr:cNvCxnSpPr/>
      </xdr:nvCxnSpPr>
      <xdr:spPr>
        <a:xfrm>
          <a:off x="18656300" y="679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2B4C4C41-BEEF-46EA-A0E6-75C7512D09F8}"/>
            </a:ext>
          </a:extLst>
        </xdr:cNvPr>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2C14BD7-A509-4B15-82E1-7ADB48C27C88}"/>
            </a:ext>
          </a:extLst>
        </xdr:cNvPr>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2D2FB17D-A0B3-4091-8A1A-DA391D66A4A5}"/>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E1467FC1-5258-4B58-ACC5-BF20BFF2D6EB}"/>
            </a:ext>
          </a:extLst>
        </xdr:cNvPr>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1795</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A0D893F8-2D13-4B6A-BF84-72ED4B96983F}"/>
            </a:ext>
          </a:extLst>
        </xdr:cNvPr>
        <xdr:cNvSpPr txBox="1"/>
      </xdr:nvSpPr>
      <xdr:spPr>
        <a:xfrm>
          <a:off x="210757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4081</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A6FFDC3F-CE3D-4428-81F0-8B4E26FF2823}"/>
            </a:ext>
          </a:extLst>
        </xdr:cNvPr>
        <xdr:cNvSpPr txBox="1"/>
      </xdr:nvSpPr>
      <xdr:spPr>
        <a:xfrm>
          <a:off x="20199427" y="651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4081</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F68F52E1-07F4-4126-82AF-45B0DAC5A07B}"/>
            </a:ext>
          </a:extLst>
        </xdr:cNvPr>
        <xdr:cNvSpPr txBox="1"/>
      </xdr:nvSpPr>
      <xdr:spPr>
        <a:xfrm>
          <a:off x="19310427" y="651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4081</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27E762D6-C254-426F-AB65-C06B994CF00B}"/>
            </a:ext>
          </a:extLst>
        </xdr:cNvPr>
        <xdr:cNvSpPr txBox="1"/>
      </xdr:nvSpPr>
      <xdr:spPr>
        <a:xfrm>
          <a:off x="18421427" y="651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5FD44958-AD02-4106-AC03-DD64DEC1681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E1888E64-83E8-4112-A1FB-19DA23E0326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DE5D7168-43B9-4381-B6B0-3AA7619D0B3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B92D82F6-0322-4952-9759-8EE5B58F8EB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CEDDD193-A93F-4392-B12D-AB1B05D5438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538F02E-3EE2-487F-B596-E10C9711BAB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5C3216BC-73C7-41DF-B306-FE6ADD4F6DE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DD38F876-623C-4E44-ACD5-E52398D58BC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34AD845C-A96A-4ACE-A4AE-CD9FE45018C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3D4B85D-122D-418A-8132-559B23533A1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FC14F863-66FF-4B0B-B26C-DB25D4B612E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954C90D1-7A4E-41E1-8D4E-5D79340D0A2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414947D-946A-4278-B2F8-6C875E7AA78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DBDBC86E-A4F2-4B0E-A814-32AA34F907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78DD7FFA-A39E-4D86-97DE-CE49EAAB40B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AA59917-2121-4648-9CEE-C0DE10C348C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B0802B5-9DBA-4909-B671-324F0EBDA6A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10F3B408-C80D-4D6E-81B5-4D82B326EA1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8F9B6C9C-0F3F-4CE1-B9F4-523692D0396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7F64FB86-C5BE-400E-9E93-E2DB8A62089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19BE9A0F-C35E-4B0D-949A-EDE98A3F51C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ADA12546-DE08-4831-B363-89D01B76232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EE3B307E-2801-43B5-B9DD-78E2B59C341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12E4ABAA-4462-4EBA-8694-430BE86E357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a:extLst>
            <a:ext uri="{FF2B5EF4-FFF2-40B4-BE49-F238E27FC236}">
              <a16:creationId xmlns:a16="http://schemas.microsoft.com/office/drawing/2014/main" id="{BBF0D4F9-585F-401A-BCB0-744B421F7FA8}"/>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7DA64198-CF54-4F78-AA6C-59555954C1CB}"/>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a:extLst>
            <a:ext uri="{FF2B5EF4-FFF2-40B4-BE49-F238E27FC236}">
              <a16:creationId xmlns:a16="http://schemas.microsoft.com/office/drawing/2014/main" id="{EEAD7E05-311D-42AD-9B94-79C476A2F1CB}"/>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BE28D2C5-138B-4AE0-89CC-0EC363CEF82D}"/>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a:extLst>
            <a:ext uri="{FF2B5EF4-FFF2-40B4-BE49-F238E27FC236}">
              <a16:creationId xmlns:a16="http://schemas.microsoft.com/office/drawing/2014/main" id="{E477ED85-B4D6-406A-B319-D66B9E50700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45D36411-66BB-43DA-934A-DD17DBA6FBFF}"/>
            </a:ext>
          </a:extLst>
        </xdr:cNvPr>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a:extLst>
            <a:ext uri="{FF2B5EF4-FFF2-40B4-BE49-F238E27FC236}">
              <a16:creationId xmlns:a16="http://schemas.microsoft.com/office/drawing/2014/main" id="{40E7B72A-DA98-4B41-A339-D19AACD5C5F2}"/>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a:extLst>
            <a:ext uri="{FF2B5EF4-FFF2-40B4-BE49-F238E27FC236}">
              <a16:creationId xmlns:a16="http://schemas.microsoft.com/office/drawing/2014/main" id="{D5BCA83E-4FD5-464E-BA0C-84988BE54447}"/>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a:extLst>
            <a:ext uri="{FF2B5EF4-FFF2-40B4-BE49-F238E27FC236}">
              <a16:creationId xmlns:a16="http://schemas.microsoft.com/office/drawing/2014/main" id="{C12777AE-D373-40F7-853C-B29B26FCB929}"/>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a:extLst>
            <a:ext uri="{FF2B5EF4-FFF2-40B4-BE49-F238E27FC236}">
              <a16:creationId xmlns:a16="http://schemas.microsoft.com/office/drawing/2014/main" id="{5BA45DE2-9219-406A-BF7D-BFF4DB974DD8}"/>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a:extLst>
            <a:ext uri="{FF2B5EF4-FFF2-40B4-BE49-F238E27FC236}">
              <a16:creationId xmlns:a16="http://schemas.microsoft.com/office/drawing/2014/main" id="{2495796B-BFD7-40B8-8E70-C5A5E4914AE6}"/>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4C8F918D-D4EE-4F20-A3E6-4E36DE851BE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61D2496-49EF-48FC-B719-20BFE80140E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C606851F-D8B7-4E55-B787-12E1E90E72F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D728D11-677B-4078-B3EB-2444B8F0AF2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FA3A33EB-5E63-4394-B1DC-B3C31FE4706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19685</xdr:rowOff>
    </xdr:from>
    <xdr:to>
      <xdr:col>85</xdr:col>
      <xdr:colOff>177800</xdr:colOff>
      <xdr:row>60</xdr:row>
      <xdr:rowOff>121285</xdr:rowOff>
    </xdr:to>
    <xdr:sp macro="" textlink="">
      <xdr:nvSpPr>
        <xdr:cNvPr id="547" name="楕円 546">
          <a:extLst>
            <a:ext uri="{FF2B5EF4-FFF2-40B4-BE49-F238E27FC236}">
              <a16:creationId xmlns:a16="http://schemas.microsoft.com/office/drawing/2014/main" id="{9A025B63-DAA0-425E-A38C-1428600FFE7F}"/>
            </a:ext>
          </a:extLst>
        </xdr:cNvPr>
        <xdr:cNvSpPr/>
      </xdr:nvSpPr>
      <xdr:spPr>
        <a:xfrm>
          <a:off x="16268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169562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3E2BB3CD-2A93-4390-9825-D7499BA6E41C}"/>
            </a:ext>
          </a:extLst>
        </xdr:cNvPr>
        <xdr:cNvSpPr txBox="1"/>
      </xdr:nvSpPr>
      <xdr:spPr>
        <a:xfrm>
          <a:off x="16357600"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33020</xdr:rowOff>
    </xdr:from>
    <xdr:to>
      <xdr:col>81</xdr:col>
      <xdr:colOff>101600</xdr:colOff>
      <xdr:row>60</xdr:row>
      <xdr:rowOff>134620</xdr:rowOff>
    </xdr:to>
    <xdr:sp macro="" textlink="">
      <xdr:nvSpPr>
        <xdr:cNvPr id="549" name="楕円 548">
          <a:extLst>
            <a:ext uri="{FF2B5EF4-FFF2-40B4-BE49-F238E27FC236}">
              <a16:creationId xmlns:a16="http://schemas.microsoft.com/office/drawing/2014/main" id="{E57DC25F-60CB-4596-9CA2-C29CCB9BA0F7}"/>
            </a:ext>
          </a:extLst>
        </xdr:cNvPr>
        <xdr:cNvSpPr/>
      </xdr:nvSpPr>
      <xdr:spPr>
        <a:xfrm>
          <a:off x="15430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70485</xdr:rowOff>
    </xdr:from>
    <xdr:to>
      <xdr:col>85</xdr:col>
      <xdr:colOff>127000</xdr:colOff>
      <xdr:row>60</xdr:row>
      <xdr:rowOff>83820</xdr:rowOff>
    </xdr:to>
    <xdr:cxnSp macro="">
      <xdr:nvCxnSpPr>
        <xdr:cNvPr id="550" name="直線コネクタ 549">
          <a:extLst>
            <a:ext uri="{FF2B5EF4-FFF2-40B4-BE49-F238E27FC236}">
              <a16:creationId xmlns:a16="http://schemas.microsoft.com/office/drawing/2014/main" id="{EE2EFCA3-FA7B-4849-8BA6-86C183C8EE55}"/>
            </a:ext>
          </a:extLst>
        </xdr:cNvPr>
        <xdr:cNvCxnSpPr/>
      </xdr:nvCxnSpPr>
      <xdr:spPr>
        <a:xfrm flipV="1">
          <a:off x="15481300" y="1035748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128270</xdr:rowOff>
    </xdr:from>
    <xdr:to>
      <xdr:col>76</xdr:col>
      <xdr:colOff>165100</xdr:colOff>
      <xdr:row>61</xdr:row>
      <xdr:rowOff>58420</xdr:rowOff>
    </xdr:to>
    <xdr:sp macro="" textlink="">
      <xdr:nvSpPr>
        <xdr:cNvPr id="551" name="楕円 550">
          <a:extLst>
            <a:ext uri="{FF2B5EF4-FFF2-40B4-BE49-F238E27FC236}">
              <a16:creationId xmlns:a16="http://schemas.microsoft.com/office/drawing/2014/main" id="{AB273EF8-40C5-4C34-B78F-F553772151FB}"/>
            </a:ext>
          </a:extLst>
        </xdr:cNvPr>
        <xdr:cNvSpPr/>
      </xdr:nvSpPr>
      <xdr:spPr>
        <a:xfrm>
          <a:off x="14541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83820</xdr:rowOff>
    </xdr:from>
    <xdr:to>
      <xdr:col>81</xdr:col>
      <xdr:colOff>50800</xdr:colOff>
      <xdr:row>61</xdr:row>
      <xdr:rowOff>7620</xdr:rowOff>
    </xdr:to>
    <xdr:cxnSp macro="">
      <xdr:nvCxnSpPr>
        <xdr:cNvPr id="552" name="直線コネクタ 551">
          <a:extLst>
            <a:ext uri="{FF2B5EF4-FFF2-40B4-BE49-F238E27FC236}">
              <a16:creationId xmlns:a16="http://schemas.microsoft.com/office/drawing/2014/main" id="{21FBBF13-953A-4781-ABC4-A2B5947635BA}"/>
            </a:ext>
          </a:extLst>
        </xdr:cNvPr>
        <xdr:cNvCxnSpPr/>
      </xdr:nvCxnSpPr>
      <xdr:spPr>
        <a:xfrm flipV="1">
          <a:off x="14592300" y="103708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97790</xdr:rowOff>
    </xdr:from>
    <xdr:to>
      <xdr:col>72</xdr:col>
      <xdr:colOff>38100</xdr:colOff>
      <xdr:row>61</xdr:row>
      <xdr:rowOff>27940</xdr:rowOff>
    </xdr:to>
    <xdr:sp macro="" textlink="">
      <xdr:nvSpPr>
        <xdr:cNvPr id="553" name="楕円 552">
          <a:extLst>
            <a:ext uri="{FF2B5EF4-FFF2-40B4-BE49-F238E27FC236}">
              <a16:creationId xmlns:a16="http://schemas.microsoft.com/office/drawing/2014/main" id="{8D752547-73AA-4EAF-B6E9-F130DF254309}"/>
            </a:ext>
          </a:extLst>
        </xdr:cNvPr>
        <xdr:cNvSpPr/>
      </xdr:nvSpPr>
      <xdr:spPr>
        <a:xfrm>
          <a:off x="13652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148590</xdr:rowOff>
    </xdr:from>
    <xdr:to>
      <xdr:col>76</xdr:col>
      <xdr:colOff>114300</xdr:colOff>
      <xdr:row>61</xdr:row>
      <xdr:rowOff>7620</xdr:rowOff>
    </xdr:to>
    <xdr:cxnSp macro="">
      <xdr:nvCxnSpPr>
        <xdr:cNvPr id="554" name="直線コネクタ 553">
          <a:extLst>
            <a:ext uri="{FF2B5EF4-FFF2-40B4-BE49-F238E27FC236}">
              <a16:creationId xmlns:a16="http://schemas.microsoft.com/office/drawing/2014/main" id="{DAD407AC-9AA2-42A5-AA01-BF6139EF9989}"/>
            </a:ext>
          </a:extLst>
        </xdr:cNvPr>
        <xdr:cNvCxnSpPr/>
      </xdr:nvCxnSpPr>
      <xdr:spPr>
        <a:xfrm>
          <a:off x="13703300" y="104355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65405</xdr:rowOff>
    </xdr:from>
    <xdr:to>
      <xdr:col>67</xdr:col>
      <xdr:colOff>101600</xdr:colOff>
      <xdr:row>60</xdr:row>
      <xdr:rowOff>167005</xdr:rowOff>
    </xdr:to>
    <xdr:sp macro="" textlink="">
      <xdr:nvSpPr>
        <xdr:cNvPr id="555" name="楕円 554">
          <a:extLst>
            <a:ext uri="{FF2B5EF4-FFF2-40B4-BE49-F238E27FC236}">
              <a16:creationId xmlns:a16="http://schemas.microsoft.com/office/drawing/2014/main" id="{EA55FD34-70B8-4530-BFD0-6FBE1A47984D}"/>
            </a:ext>
          </a:extLst>
        </xdr:cNvPr>
        <xdr:cNvSpPr/>
      </xdr:nvSpPr>
      <xdr:spPr>
        <a:xfrm>
          <a:off x="12763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116205</xdr:rowOff>
    </xdr:from>
    <xdr:to>
      <xdr:col>71</xdr:col>
      <xdr:colOff>177800</xdr:colOff>
      <xdr:row>60</xdr:row>
      <xdr:rowOff>148590</xdr:rowOff>
    </xdr:to>
    <xdr:cxnSp macro="">
      <xdr:nvCxnSpPr>
        <xdr:cNvPr id="556" name="直線コネクタ 555">
          <a:extLst>
            <a:ext uri="{FF2B5EF4-FFF2-40B4-BE49-F238E27FC236}">
              <a16:creationId xmlns:a16="http://schemas.microsoft.com/office/drawing/2014/main" id="{E47D646A-3EE0-4E22-82B3-C975F61B08B1}"/>
            </a:ext>
          </a:extLst>
        </xdr:cNvPr>
        <xdr:cNvCxnSpPr/>
      </xdr:nvCxnSpPr>
      <xdr:spPr>
        <a:xfrm>
          <a:off x="12814300" y="104032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57" name="n_1aveValue【学校施設】&#10;有形固定資産減価償却率">
          <a:extLst>
            <a:ext uri="{FF2B5EF4-FFF2-40B4-BE49-F238E27FC236}">
              <a16:creationId xmlns:a16="http://schemas.microsoft.com/office/drawing/2014/main" id="{3D261F97-054B-4C7F-AA9E-F1ECC82DBA32}"/>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58" name="n_2aveValue【学校施設】&#10;有形固定資産減価償却率">
          <a:extLst>
            <a:ext uri="{FF2B5EF4-FFF2-40B4-BE49-F238E27FC236}">
              <a16:creationId xmlns:a16="http://schemas.microsoft.com/office/drawing/2014/main" id="{59763429-8A7A-4C93-A925-D1AD9302F995}"/>
            </a:ext>
          </a:extLst>
        </xdr:cNvPr>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59" name="n_3aveValue【学校施設】&#10;有形固定資産減価償却率">
          <a:extLst>
            <a:ext uri="{FF2B5EF4-FFF2-40B4-BE49-F238E27FC236}">
              <a16:creationId xmlns:a16="http://schemas.microsoft.com/office/drawing/2014/main" id="{659D5204-5B17-4CF1-81BC-E325C72B32D8}"/>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a:extLst>
            <a:ext uri="{FF2B5EF4-FFF2-40B4-BE49-F238E27FC236}">
              <a16:creationId xmlns:a16="http://schemas.microsoft.com/office/drawing/2014/main" id="{CE85ADB4-4952-4D7F-9012-BC4A4492BCF5}"/>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125747</xdr:rowOff>
    </xdr:from>
    <xdr:ext cx="405111" cy="259045"/>
    <xdr:sp macro="" textlink="">
      <xdr:nvSpPr>
        <xdr:cNvPr id="561" name="n_1mainValue【学校施設】&#10;有形固定資産減価償却率">
          <a:extLst>
            <a:ext uri="{FF2B5EF4-FFF2-40B4-BE49-F238E27FC236}">
              <a16:creationId xmlns:a16="http://schemas.microsoft.com/office/drawing/2014/main" id="{583E9536-0309-4BC8-A72D-4112738491D0}"/>
            </a:ext>
          </a:extLst>
        </xdr:cNvPr>
        <xdr:cNvSpPr txBox="1"/>
      </xdr:nvSpPr>
      <xdr:spPr>
        <a:xfrm>
          <a:off x="15266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49547</xdr:rowOff>
    </xdr:from>
    <xdr:ext cx="405111" cy="259045"/>
    <xdr:sp macro="" textlink="">
      <xdr:nvSpPr>
        <xdr:cNvPr id="562" name="n_2mainValue【学校施設】&#10;有形固定資産減価償却率">
          <a:extLst>
            <a:ext uri="{FF2B5EF4-FFF2-40B4-BE49-F238E27FC236}">
              <a16:creationId xmlns:a16="http://schemas.microsoft.com/office/drawing/2014/main" id="{93F3875C-A60A-4361-B9B4-15841B2633D2}"/>
            </a:ext>
          </a:extLst>
        </xdr:cNvPr>
        <xdr:cNvSpPr txBox="1"/>
      </xdr:nvSpPr>
      <xdr:spPr>
        <a:xfrm>
          <a:off x="14389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19067</xdr:rowOff>
    </xdr:from>
    <xdr:ext cx="405111" cy="259045"/>
    <xdr:sp macro="" textlink="">
      <xdr:nvSpPr>
        <xdr:cNvPr id="563" name="n_3mainValue【学校施設】&#10;有形固定資産減価償却率">
          <a:extLst>
            <a:ext uri="{FF2B5EF4-FFF2-40B4-BE49-F238E27FC236}">
              <a16:creationId xmlns:a16="http://schemas.microsoft.com/office/drawing/2014/main" id="{3C896660-A83A-4190-9E5E-FF8934C7B00E}"/>
            </a:ext>
          </a:extLst>
        </xdr:cNvPr>
        <xdr:cNvSpPr txBox="1"/>
      </xdr:nvSpPr>
      <xdr:spPr>
        <a:xfrm>
          <a:off x="13500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158132</xdr:rowOff>
    </xdr:from>
    <xdr:ext cx="405111" cy="259045"/>
    <xdr:sp macro="" textlink="">
      <xdr:nvSpPr>
        <xdr:cNvPr id="564" name="n_4mainValue【学校施設】&#10;有形固定資産減価償却率">
          <a:extLst>
            <a:ext uri="{FF2B5EF4-FFF2-40B4-BE49-F238E27FC236}">
              <a16:creationId xmlns:a16="http://schemas.microsoft.com/office/drawing/2014/main" id="{E0DA2BE5-3994-4116-889F-A9A820F0B414}"/>
            </a:ext>
          </a:extLst>
        </xdr:cNvPr>
        <xdr:cNvSpPr txBox="1"/>
      </xdr:nvSpPr>
      <xdr:spPr>
        <a:xfrm>
          <a:off x="12611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93A4143E-ED77-4C43-AF22-2685F48B721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9106F2F0-5FD4-4019-9313-7B29A225BE9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ED3AED-26C2-41BD-B2F2-7D78A292540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2FAFCA96-A623-4563-BD42-9E43511E601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D5A03F4F-AE23-4581-8695-BFDB48F8E0C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5FDC70EB-437A-45ED-A50A-0F8F75195ED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CB3443F-7DCF-4FCC-B169-30C1B93C0D2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1315EA84-5BBC-4AE5-B1E2-2B6F82AD50A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1A4523C0-8464-4624-A073-21D2A03F2CE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89BB6FB-4075-4B58-8BFD-8F9C78FF51A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4CDE0605-DEA8-4F68-928B-B2FF466F87E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8E446C79-8479-4FAD-987A-876978E4CF3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1B5AC324-4703-41AE-BA05-7AEA33B27B3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67585CE2-5187-460C-9B19-C7FE5550C9E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C496F94-D7DC-4B3B-8188-277AAAC4439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F94F4DA5-B9AE-44E0-9AB9-14A997E047E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EE774C5F-B79E-4831-BB73-5BE3E9BF075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D7DE63BB-1596-4474-AAA9-5D798C0FE6D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5A880F30-2955-42C6-84B3-C132B4F7A27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200B8B83-A628-461B-BB15-2926898EFE2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4D446807-D0F2-4A85-AA95-4722D659830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CF29B983-CDEF-43C3-BC1A-ED142397BC2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415B0F1A-C438-4B06-A5C8-8993C291788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DA09F38B-BF8B-4E6B-971A-9D7A855AB8A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a:extLst>
            <a:ext uri="{FF2B5EF4-FFF2-40B4-BE49-F238E27FC236}">
              <a16:creationId xmlns:a16="http://schemas.microsoft.com/office/drawing/2014/main" id="{9F289E12-03AC-47D4-B67D-501F91847C08}"/>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a:extLst>
            <a:ext uri="{FF2B5EF4-FFF2-40B4-BE49-F238E27FC236}">
              <a16:creationId xmlns:a16="http://schemas.microsoft.com/office/drawing/2014/main" id="{A69125D9-1165-4BFE-9755-174F58D6A361}"/>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a:extLst>
            <a:ext uri="{FF2B5EF4-FFF2-40B4-BE49-F238E27FC236}">
              <a16:creationId xmlns:a16="http://schemas.microsoft.com/office/drawing/2014/main" id="{F9B9D7AF-5D65-43C7-AA65-A58287576A3E}"/>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a:extLst>
            <a:ext uri="{FF2B5EF4-FFF2-40B4-BE49-F238E27FC236}">
              <a16:creationId xmlns:a16="http://schemas.microsoft.com/office/drawing/2014/main" id="{619C15FC-8E04-47A7-AB45-CC41D5B28CBA}"/>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a:extLst>
            <a:ext uri="{FF2B5EF4-FFF2-40B4-BE49-F238E27FC236}">
              <a16:creationId xmlns:a16="http://schemas.microsoft.com/office/drawing/2014/main" id="{EDBD752E-3702-4524-B95F-0B4437290E59}"/>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594" name="【学校施設】&#10;一人当たり面積平均値テキスト">
          <a:extLst>
            <a:ext uri="{FF2B5EF4-FFF2-40B4-BE49-F238E27FC236}">
              <a16:creationId xmlns:a16="http://schemas.microsoft.com/office/drawing/2014/main" id="{10E77A53-429A-4CD5-BBD7-863BCE11E669}"/>
            </a:ext>
          </a:extLst>
        </xdr:cNvPr>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a:extLst>
            <a:ext uri="{FF2B5EF4-FFF2-40B4-BE49-F238E27FC236}">
              <a16:creationId xmlns:a16="http://schemas.microsoft.com/office/drawing/2014/main" id="{AB2A8E2F-5F07-44BE-A141-EAFF4F9FA538}"/>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a:extLst>
            <a:ext uri="{FF2B5EF4-FFF2-40B4-BE49-F238E27FC236}">
              <a16:creationId xmlns:a16="http://schemas.microsoft.com/office/drawing/2014/main" id="{6435B2A8-04D7-4480-B809-1B6B64215C1A}"/>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a:extLst>
            <a:ext uri="{FF2B5EF4-FFF2-40B4-BE49-F238E27FC236}">
              <a16:creationId xmlns:a16="http://schemas.microsoft.com/office/drawing/2014/main" id="{3E51C38E-5891-44AB-90DE-985579E569AD}"/>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a:extLst>
            <a:ext uri="{FF2B5EF4-FFF2-40B4-BE49-F238E27FC236}">
              <a16:creationId xmlns:a16="http://schemas.microsoft.com/office/drawing/2014/main" id="{1B7B98E0-DED2-43C8-8EF6-040ABF3BC273}"/>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a:extLst>
            <a:ext uri="{FF2B5EF4-FFF2-40B4-BE49-F238E27FC236}">
              <a16:creationId xmlns:a16="http://schemas.microsoft.com/office/drawing/2014/main" id="{3F4FFAFB-8709-4EED-8DE4-15686A37C9C2}"/>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F0493488-542C-491C-BCD3-D98063B918E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A39CF7D7-5405-42CF-806C-3AE5F0FA970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7F023105-D4BC-4C1D-9C9D-65D090FE612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EB8990C-DC52-48ED-9BAD-A5C06F47638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BFA87FB3-0272-49F2-9C50-43163E49A2F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135890</xdr:rowOff>
    </xdr:from>
    <xdr:to>
      <xdr:col>116</xdr:col>
      <xdr:colOff>114300</xdr:colOff>
      <xdr:row>63</xdr:row>
      <xdr:rowOff>66040</xdr:rowOff>
    </xdr:to>
    <xdr:sp macro="" textlink="">
      <xdr:nvSpPr>
        <xdr:cNvPr id="605" name="楕円 604">
          <a:extLst>
            <a:ext uri="{FF2B5EF4-FFF2-40B4-BE49-F238E27FC236}">
              <a16:creationId xmlns:a16="http://schemas.microsoft.com/office/drawing/2014/main" id="{D2549382-C94B-40FA-88A5-8C2A8AE5AF30}"/>
            </a:ext>
          </a:extLst>
        </xdr:cNvPr>
        <xdr:cNvSpPr/>
      </xdr:nvSpPr>
      <xdr:spPr>
        <a:xfrm>
          <a:off x="22110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114317</xdr:rowOff>
    </xdr:from>
    <xdr:ext cx="469744" cy="259045"/>
    <xdr:sp macro="" textlink="">
      <xdr:nvSpPr>
        <xdr:cNvPr id="606" name="【学校施設】&#10;一人当たり面積該当値テキスト">
          <a:extLst>
            <a:ext uri="{FF2B5EF4-FFF2-40B4-BE49-F238E27FC236}">
              <a16:creationId xmlns:a16="http://schemas.microsoft.com/office/drawing/2014/main" id="{564F7771-F18C-44E7-9457-AE1FFE8E55EF}"/>
            </a:ext>
          </a:extLst>
        </xdr:cNvPr>
        <xdr:cNvSpPr txBox="1"/>
      </xdr:nvSpPr>
      <xdr:spPr>
        <a:xfrm>
          <a:off x="22199600"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607" name="楕円 606">
          <a:extLst>
            <a:ext uri="{FF2B5EF4-FFF2-40B4-BE49-F238E27FC236}">
              <a16:creationId xmlns:a16="http://schemas.microsoft.com/office/drawing/2014/main" id="{254C756A-F89E-4EF3-A9E1-C70F09B9C9DA}"/>
            </a:ext>
          </a:extLst>
        </xdr:cNvPr>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15240</xdr:rowOff>
    </xdr:from>
    <xdr:to>
      <xdr:col>116</xdr:col>
      <xdr:colOff>63500</xdr:colOff>
      <xdr:row>63</xdr:row>
      <xdr:rowOff>19050</xdr:rowOff>
    </xdr:to>
    <xdr:cxnSp macro="">
      <xdr:nvCxnSpPr>
        <xdr:cNvPr id="608" name="直線コネクタ 607">
          <a:extLst>
            <a:ext uri="{FF2B5EF4-FFF2-40B4-BE49-F238E27FC236}">
              <a16:creationId xmlns:a16="http://schemas.microsoft.com/office/drawing/2014/main" id="{95F73F1E-AE77-4F82-8518-63F6BF01C35E}"/>
            </a:ext>
          </a:extLst>
        </xdr:cNvPr>
        <xdr:cNvCxnSpPr/>
      </xdr:nvCxnSpPr>
      <xdr:spPr>
        <a:xfrm flipV="1">
          <a:off x="21323300" y="108165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143510</xdr:rowOff>
    </xdr:from>
    <xdr:to>
      <xdr:col>107</xdr:col>
      <xdr:colOff>101600</xdr:colOff>
      <xdr:row>63</xdr:row>
      <xdr:rowOff>73660</xdr:rowOff>
    </xdr:to>
    <xdr:sp macro="" textlink="">
      <xdr:nvSpPr>
        <xdr:cNvPr id="609" name="楕円 608">
          <a:extLst>
            <a:ext uri="{FF2B5EF4-FFF2-40B4-BE49-F238E27FC236}">
              <a16:creationId xmlns:a16="http://schemas.microsoft.com/office/drawing/2014/main" id="{AA39C83C-4629-44AB-BC13-2E4AD3A48B17}"/>
            </a:ext>
          </a:extLst>
        </xdr:cNvPr>
        <xdr:cNvSpPr/>
      </xdr:nvSpPr>
      <xdr:spPr>
        <a:xfrm>
          <a:off x="20383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22860</xdr:rowOff>
    </xdr:to>
    <xdr:cxnSp macro="">
      <xdr:nvCxnSpPr>
        <xdr:cNvPr id="610" name="直線コネクタ 609">
          <a:extLst>
            <a:ext uri="{FF2B5EF4-FFF2-40B4-BE49-F238E27FC236}">
              <a16:creationId xmlns:a16="http://schemas.microsoft.com/office/drawing/2014/main" id="{23A2D44D-5823-45DB-9D69-7CA2C91C3378}"/>
            </a:ext>
          </a:extLst>
        </xdr:cNvPr>
        <xdr:cNvCxnSpPr/>
      </xdr:nvCxnSpPr>
      <xdr:spPr>
        <a:xfrm flipV="1">
          <a:off x="20434300" y="10820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148082</xdr:rowOff>
    </xdr:from>
    <xdr:to>
      <xdr:col>102</xdr:col>
      <xdr:colOff>165100</xdr:colOff>
      <xdr:row>63</xdr:row>
      <xdr:rowOff>78232</xdr:rowOff>
    </xdr:to>
    <xdr:sp macro="" textlink="">
      <xdr:nvSpPr>
        <xdr:cNvPr id="611" name="楕円 610">
          <a:extLst>
            <a:ext uri="{FF2B5EF4-FFF2-40B4-BE49-F238E27FC236}">
              <a16:creationId xmlns:a16="http://schemas.microsoft.com/office/drawing/2014/main" id="{557346E3-AFDC-4216-9A17-7690492E84B6}"/>
            </a:ext>
          </a:extLst>
        </xdr:cNvPr>
        <xdr:cNvSpPr/>
      </xdr:nvSpPr>
      <xdr:spPr>
        <a:xfrm>
          <a:off x="19494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22860</xdr:rowOff>
    </xdr:from>
    <xdr:to>
      <xdr:col>107</xdr:col>
      <xdr:colOff>50800</xdr:colOff>
      <xdr:row>63</xdr:row>
      <xdr:rowOff>27432</xdr:rowOff>
    </xdr:to>
    <xdr:cxnSp macro="">
      <xdr:nvCxnSpPr>
        <xdr:cNvPr id="612" name="直線コネクタ 611">
          <a:extLst>
            <a:ext uri="{FF2B5EF4-FFF2-40B4-BE49-F238E27FC236}">
              <a16:creationId xmlns:a16="http://schemas.microsoft.com/office/drawing/2014/main" id="{9F6BC577-A7E8-4E89-B84F-9066C2243BB3}"/>
            </a:ext>
          </a:extLst>
        </xdr:cNvPr>
        <xdr:cNvCxnSpPr/>
      </xdr:nvCxnSpPr>
      <xdr:spPr>
        <a:xfrm flipV="1">
          <a:off x="19545300" y="1082421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145796</xdr:rowOff>
    </xdr:from>
    <xdr:to>
      <xdr:col>98</xdr:col>
      <xdr:colOff>38100</xdr:colOff>
      <xdr:row>63</xdr:row>
      <xdr:rowOff>75946</xdr:rowOff>
    </xdr:to>
    <xdr:sp macro="" textlink="">
      <xdr:nvSpPr>
        <xdr:cNvPr id="613" name="楕円 612">
          <a:extLst>
            <a:ext uri="{FF2B5EF4-FFF2-40B4-BE49-F238E27FC236}">
              <a16:creationId xmlns:a16="http://schemas.microsoft.com/office/drawing/2014/main" id="{061DF71F-D047-4CB3-A311-FAF18EAA7432}"/>
            </a:ext>
          </a:extLst>
        </xdr:cNvPr>
        <xdr:cNvSpPr/>
      </xdr:nvSpPr>
      <xdr:spPr>
        <a:xfrm>
          <a:off x="18605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25146</xdr:rowOff>
    </xdr:from>
    <xdr:to>
      <xdr:col>102</xdr:col>
      <xdr:colOff>114300</xdr:colOff>
      <xdr:row>63</xdr:row>
      <xdr:rowOff>27432</xdr:rowOff>
    </xdr:to>
    <xdr:cxnSp macro="">
      <xdr:nvCxnSpPr>
        <xdr:cNvPr id="614" name="直線コネクタ 613">
          <a:extLst>
            <a:ext uri="{FF2B5EF4-FFF2-40B4-BE49-F238E27FC236}">
              <a16:creationId xmlns:a16="http://schemas.microsoft.com/office/drawing/2014/main" id="{33D66656-6A29-4EC6-BAB1-2252B7D0AF27}"/>
            </a:ext>
          </a:extLst>
        </xdr:cNvPr>
        <xdr:cNvCxnSpPr/>
      </xdr:nvCxnSpPr>
      <xdr:spPr>
        <a:xfrm>
          <a:off x="18656300" y="108264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615" name="n_1aveValue【学校施設】&#10;一人当たり面積">
          <a:extLst>
            <a:ext uri="{FF2B5EF4-FFF2-40B4-BE49-F238E27FC236}">
              <a16:creationId xmlns:a16="http://schemas.microsoft.com/office/drawing/2014/main" id="{B9DF829A-7686-447D-8FFC-AFF64806E2AE}"/>
            </a:ext>
          </a:extLst>
        </xdr:cNvPr>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16" name="n_2aveValue【学校施設】&#10;一人当たり面積">
          <a:extLst>
            <a:ext uri="{FF2B5EF4-FFF2-40B4-BE49-F238E27FC236}">
              <a16:creationId xmlns:a16="http://schemas.microsoft.com/office/drawing/2014/main" id="{8E1C6706-56FC-4316-96A7-E2EA671C3EC2}"/>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617" name="n_3aveValue【学校施設】&#10;一人当たり面積">
          <a:extLst>
            <a:ext uri="{FF2B5EF4-FFF2-40B4-BE49-F238E27FC236}">
              <a16:creationId xmlns:a16="http://schemas.microsoft.com/office/drawing/2014/main" id="{D5320361-6D31-46E9-B87C-51F4EECE3686}"/>
            </a:ext>
          </a:extLst>
        </xdr:cNvPr>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618" name="n_4aveValue【学校施設】&#10;一人当たり面積">
          <a:extLst>
            <a:ext uri="{FF2B5EF4-FFF2-40B4-BE49-F238E27FC236}">
              <a16:creationId xmlns:a16="http://schemas.microsoft.com/office/drawing/2014/main" id="{7E1D0F0F-A19A-4923-8C78-12333FA68214}"/>
            </a:ext>
          </a:extLst>
        </xdr:cNvPr>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619" name="n_1mainValue【学校施設】&#10;一人当たり面積">
          <a:extLst>
            <a:ext uri="{FF2B5EF4-FFF2-40B4-BE49-F238E27FC236}">
              <a16:creationId xmlns:a16="http://schemas.microsoft.com/office/drawing/2014/main" id="{64E48232-34D4-49BF-9069-51B19F6C47E1}"/>
            </a:ext>
          </a:extLst>
        </xdr:cNvPr>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64787</xdr:rowOff>
    </xdr:from>
    <xdr:ext cx="469744" cy="259045"/>
    <xdr:sp macro="" textlink="">
      <xdr:nvSpPr>
        <xdr:cNvPr id="620" name="n_2mainValue【学校施設】&#10;一人当たり面積">
          <a:extLst>
            <a:ext uri="{FF2B5EF4-FFF2-40B4-BE49-F238E27FC236}">
              <a16:creationId xmlns:a16="http://schemas.microsoft.com/office/drawing/2014/main" id="{FCC79604-DCCA-43F4-AAC2-E3772FD81D3B}"/>
            </a:ext>
          </a:extLst>
        </xdr:cNvPr>
        <xdr:cNvSpPr txBox="1"/>
      </xdr:nvSpPr>
      <xdr:spPr>
        <a:xfrm>
          <a:off x="20199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69359</xdr:rowOff>
    </xdr:from>
    <xdr:ext cx="469744" cy="259045"/>
    <xdr:sp macro="" textlink="">
      <xdr:nvSpPr>
        <xdr:cNvPr id="621" name="n_3mainValue【学校施設】&#10;一人当たり面積">
          <a:extLst>
            <a:ext uri="{FF2B5EF4-FFF2-40B4-BE49-F238E27FC236}">
              <a16:creationId xmlns:a16="http://schemas.microsoft.com/office/drawing/2014/main" id="{6C7ABBF7-BA14-42FA-9F8C-A5ABF8546DC3}"/>
            </a:ext>
          </a:extLst>
        </xdr:cNvPr>
        <xdr:cNvSpPr txBox="1"/>
      </xdr:nvSpPr>
      <xdr:spPr>
        <a:xfrm>
          <a:off x="193104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67073</xdr:rowOff>
    </xdr:from>
    <xdr:ext cx="469744" cy="259045"/>
    <xdr:sp macro="" textlink="">
      <xdr:nvSpPr>
        <xdr:cNvPr id="622" name="n_4mainValue【学校施設】&#10;一人当たり面積">
          <a:extLst>
            <a:ext uri="{FF2B5EF4-FFF2-40B4-BE49-F238E27FC236}">
              <a16:creationId xmlns:a16="http://schemas.microsoft.com/office/drawing/2014/main" id="{112577C3-2052-4DFD-B7B9-FD6A5A356985}"/>
            </a:ext>
          </a:extLst>
        </xdr:cNvPr>
        <xdr:cNvSpPr txBox="1"/>
      </xdr:nvSpPr>
      <xdr:spPr>
        <a:xfrm>
          <a:off x="18421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A7E6CDAE-1C95-4ED0-A550-6F7D45A2C25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85BF1833-DB05-4FAE-BFD5-F49F4FAB01C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E17D3778-01A2-457F-9C54-3BBAEC4B812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8FD203A4-CB35-49F7-AC5B-2C9C091E452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9E879E33-D06A-4814-91DC-C005F82A364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6F72B383-1DCC-4332-A607-58B38FDBF13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D63BD321-E39D-448E-8F50-81F7107575D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B54869A1-6932-4FCC-A031-D7602BAC9AC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1D3EA3C2-1902-4079-96BD-2B0E5C19534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562C36F4-890B-46D2-ACE6-8E750CCCEEF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87A6386D-6AD1-4706-AB4D-DF4DFE60EA7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AD72939B-F51D-4866-85E8-165231760B0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58B6FAAC-AA55-40EA-8ACD-7A5638118B8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45303376-D141-4F4D-90D8-79DE14422FF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1A0A7450-2618-4D87-B116-586049AB68F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99F3C455-E06E-42AB-B1D8-01816AA74A9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912A3812-6372-44F6-8439-7310628729A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12427EA8-F128-42FE-9FA1-9B54E873679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4CE9CDE5-A637-491B-B33F-B1765A13831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45B93AF1-9861-487D-82B8-C3FF7B43120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7B34C77-758E-484A-B13B-81C599E293F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EFA13708-E5F9-4818-A3CA-4EAA639BC2E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D6CBE4B7-C6CE-4578-B9B0-C0027452D8C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517E178B-206C-4881-AF05-55243947F95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296DDA0D-A1C1-4214-8E04-B7F271F5A24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9DCC2F4A-3403-4F62-8A15-35B70D4DA2C8}"/>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8ABD5A15-F531-45A4-B8DD-74BDA78545C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FAB7AEDF-C46F-4550-9366-B7CEF12CD57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a:extLst>
            <a:ext uri="{FF2B5EF4-FFF2-40B4-BE49-F238E27FC236}">
              <a16:creationId xmlns:a16="http://schemas.microsoft.com/office/drawing/2014/main" id="{70D40EF9-090F-455A-8C1E-4112C40D1A96}"/>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a:extLst>
            <a:ext uri="{FF2B5EF4-FFF2-40B4-BE49-F238E27FC236}">
              <a16:creationId xmlns:a16="http://schemas.microsoft.com/office/drawing/2014/main" id="{6A30E52C-C020-43AF-AE0D-6F6D9BAE7332}"/>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653" name="【児童館】&#10;有形固定資産減価償却率平均値テキスト">
          <a:extLst>
            <a:ext uri="{FF2B5EF4-FFF2-40B4-BE49-F238E27FC236}">
              <a16:creationId xmlns:a16="http://schemas.microsoft.com/office/drawing/2014/main" id="{1FC0DE71-FEF1-471D-9D9A-46406A9C7890}"/>
            </a:ext>
          </a:extLst>
        </xdr:cNvPr>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a:extLst>
            <a:ext uri="{FF2B5EF4-FFF2-40B4-BE49-F238E27FC236}">
              <a16:creationId xmlns:a16="http://schemas.microsoft.com/office/drawing/2014/main" id="{52E91117-E2CD-47BE-BFF4-81A3AF31727A}"/>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a:extLst>
            <a:ext uri="{FF2B5EF4-FFF2-40B4-BE49-F238E27FC236}">
              <a16:creationId xmlns:a16="http://schemas.microsoft.com/office/drawing/2014/main" id="{65A34A61-62C3-4BE3-8F9D-91A029482075}"/>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a:extLst>
            <a:ext uri="{FF2B5EF4-FFF2-40B4-BE49-F238E27FC236}">
              <a16:creationId xmlns:a16="http://schemas.microsoft.com/office/drawing/2014/main" id="{A58C8751-D7D0-478B-90B4-F8E753CB76A3}"/>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a:extLst>
            <a:ext uri="{FF2B5EF4-FFF2-40B4-BE49-F238E27FC236}">
              <a16:creationId xmlns:a16="http://schemas.microsoft.com/office/drawing/2014/main" id="{AC9999AB-3E38-4F2F-B3A4-A09E9AA24DD9}"/>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a:extLst>
            <a:ext uri="{FF2B5EF4-FFF2-40B4-BE49-F238E27FC236}">
              <a16:creationId xmlns:a16="http://schemas.microsoft.com/office/drawing/2014/main" id="{22C1BCBD-3966-4968-A78B-AFDDE6109935}"/>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B1B96780-28F3-40E9-BDE0-C0A77C7495A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4F3F9539-1700-46E3-8127-A21F9C1408A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73DB4F7C-9519-4D0B-808B-CFE525B7A9D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C8C64FC9-41D1-4B33-A70D-C9B4FC487DD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82BA183C-A9D3-4B32-96F0-106D1F23D70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4" name="楕円 663">
          <a:extLst>
            <a:ext uri="{FF2B5EF4-FFF2-40B4-BE49-F238E27FC236}">
              <a16:creationId xmlns:a16="http://schemas.microsoft.com/office/drawing/2014/main" id="{1324CD7B-9AD8-46FB-858E-9E1DA04BA449}"/>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5" name="【児童館】&#10;有形固定資産減価償却率該当値テキスト">
          <a:extLst>
            <a:ext uri="{FF2B5EF4-FFF2-40B4-BE49-F238E27FC236}">
              <a16:creationId xmlns:a16="http://schemas.microsoft.com/office/drawing/2014/main" id="{6F63F1C7-BE2E-416E-8BDB-710E69CDC928}"/>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66" name="楕円 665">
          <a:extLst>
            <a:ext uri="{FF2B5EF4-FFF2-40B4-BE49-F238E27FC236}">
              <a16:creationId xmlns:a16="http://schemas.microsoft.com/office/drawing/2014/main" id="{95A02DA9-9571-49EF-AECD-4750C9AAD8C4}"/>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67" name="直線コネクタ 666">
          <a:extLst>
            <a:ext uri="{FF2B5EF4-FFF2-40B4-BE49-F238E27FC236}">
              <a16:creationId xmlns:a16="http://schemas.microsoft.com/office/drawing/2014/main" id="{992666D2-B859-4E36-8A27-C605BC8ED35A}"/>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68" name="楕円 667">
          <a:extLst>
            <a:ext uri="{FF2B5EF4-FFF2-40B4-BE49-F238E27FC236}">
              <a16:creationId xmlns:a16="http://schemas.microsoft.com/office/drawing/2014/main" id="{D3174941-8393-4400-9FB7-20762F9A7B60}"/>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69" name="直線コネクタ 668">
          <a:extLst>
            <a:ext uri="{FF2B5EF4-FFF2-40B4-BE49-F238E27FC236}">
              <a16:creationId xmlns:a16="http://schemas.microsoft.com/office/drawing/2014/main" id="{2BE7DA9D-C829-4CF1-80D6-D711A9969B44}"/>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0" name="楕円 669">
          <a:extLst>
            <a:ext uri="{FF2B5EF4-FFF2-40B4-BE49-F238E27FC236}">
              <a16:creationId xmlns:a16="http://schemas.microsoft.com/office/drawing/2014/main" id="{FCAEA155-2ACF-4618-A5A4-E237FD74F81B}"/>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1" name="直線コネクタ 670">
          <a:extLst>
            <a:ext uri="{FF2B5EF4-FFF2-40B4-BE49-F238E27FC236}">
              <a16:creationId xmlns:a16="http://schemas.microsoft.com/office/drawing/2014/main" id="{07F9CA23-A6CE-4A78-A2E1-8A1CD27F6061}"/>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2" name="楕円 671">
          <a:extLst>
            <a:ext uri="{FF2B5EF4-FFF2-40B4-BE49-F238E27FC236}">
              <a16:creationId xmlns:a16="http://schemas.microsoft.com/office/drawing/2014/main" id="{859950C2-F249-4023-BABA-A7D42D4474F7}"/>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73" name="直線コネクタ 672">
          <a:extLst>
            <a:ext uri="{FF2B5EF4-FFF2-40B4-BE49-F238E27FC236}">
              <a16:creationId xmlns:a16="http://schemas.microsoft.com/office/drawing/2014/main" id="{9EB4B54D-0CAA-4688-98A8-184E531C9848}"/>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674" name="n_1aveValue【児童館】&#10;有形固定資産減価償却率">
          <a:extLst>
            <a:ext uri="{FF2B5EF4-FFF2-40B4-BE49-F238E27FC236}">
              <a16:creationId xmlns:a16="http://schemas.microsoft.com/office/drawing/2014/main" id="{2AD906E7-DBF2-4828-B6E9-58A8A77459C5}"/>
            </a:ext>
          </a:extLst>
        </xdr:cNvPr>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75" name="n_2aveValue【児童館】&#10;有形固定資産減価償却率">
          <a:extLst>
            <a:ext uri="{FF2B5EF4-FFF2-40B4-BE49-F238E27FC236}">
              <a16:creationId xmlns:a16="http://schemas.microsoft.com/office/drawing/2014/main" id="{548AF809-68FA-4F44-BBC7-1556FD2E6C6E}"/>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676" name="n_3aveValue【児童館】&#10;有形固定資産減価償却率">
          <a:extLst>
            <a:ext uri="{FF2B5EF4-FFF2-40B4-BE49-F238E27FC236}">
              <a16:creationId xmlns:a16="http://schemas.microsoft.com/office/drawing/2014/main" id="{61A98244-FFD8-45A0-AFD8-82B990872273}"/>
            </a:ext>
          </a:extLst>
        </xdr:cNvPr>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677" name="n_4aveValue【児童館】&#10;有形固定資産減価償却率">
          <a:extLst>
            <a:ext uri="{FF2B5EF4-FFF2-40B4-BE49-F238E27FC236}">
              <a16:creationId xmlns:a16="http://schemas.microsoft.com/office/drawing/2014/main" id="{B5075FB6-0AF5-45F2-AE6F-24A380B51484}"/>
            </a:ext>
          </a:extLst>
        </xdr:cNvPr>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78" name="n_1mainValue【児童館】&#10;有形固定資産減価償却率">
          <a:extLst>
            <a:ext uri="{FF2B5EF4-FFF2-40B4-BE49-F238E27FC236}">
              <a16:creationId xmlns:a16="http://schemas.microsoft.com/office/drawing/2014/main" id="{EA80457D-6470-4322-A7B5-C0AD3DD77ADB}"/>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79" name="n_2mainValue【児童館】&#10;有形固定資産減価償却率">
          <a:extLst>
            <a:ext uri="{FF2B5EF4-FFF2-40B4-BE49-F238E27FC236}">
              <a16:creationId xmlns:a16="http://schemas.microsoft.com/office/drawing/2014/main" id="{68B52B29-8C7B-4118-821F-C0861849248A}"/>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0" name="n_3mainValue【児童館】&#10;有形固定資産減価償却率">
          <a:extLst>
            <a:ext uri="{FF2B5EF4-FFF2-40B4-BE49-F238E27FC236}">
              <a16:creationId xmlns:a16="http://schemas.microsoft.com/office/drawing/2014/main" id="{471294A2-C159-4953-85F3-B1FB59F1A98A}"/>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1" name="n_4mainValue【児童館】&#10;有形固定資産減価償却率">
          <a:extLst>
            <a:ext uri="{FF2B5EF4-FFF2-40B4-BE49-F238E27FC236}">
              <a16:creationId xmlns:a16="http://schemas.microsoft.com/office/drawing/2014/main" id="{7FCB1AE0-F26B-4E0C-8BED-005563179461}"/>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CC996366-0748-4926-A375-ECDEAF19543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FE794429-8F7F-49A6-8721-72876EDEA47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1A019E29-ABB6-4570-B584-923F5178BD2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FE19A080-6E57-4760-8610-1DB42512DFD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C1AFE5FE-CEDE-4DAA-8D3A-C91966A0470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41F00198-A741-4A4C-9401-9B23D5B0394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D58825D0-B435-41B6-9D26-51FBFC3F350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93C7D039-F14E-4F41-BD4A-278B0FC1939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17E797E-9CA6-4542-86EE-E1B98DCB389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F4A55C55-B0AA-493B-9D64-6F513E74FAF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D8676119-990F-4AF8-8555-6E01D2112AB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004F110B-7FF7-4FF9-BE47-0ACCC489589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1DC8EDFE-09D9-4243-8EC3-2F430A30154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3454A157-7F99-4E2C-A061-444BB0E5B04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87DF61A2-D1F0-4B8D-AD58-1BE46AE9B5F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FC97B682-349A-4880-A431-80C0B971DD1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E38A51CA-1642-4D90-8A56-DED124C7A69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91413EA9-3241-45CC-A4B0-6D7FF59A94D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F69AEE17-EC1F-4DD9-825F-E87E64F7519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76724E04-2165-4255-AEBC-34F5D19F0DE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1385BBF4-2E5D-45E1-BFAB-CB37A02E024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AAF9C0D2-E1BB-4A1B-A59C-B8D12597327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3DFD2A85-BA97-425D-A32B-5B720122F57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a:extLst>
            <a:ext uri="{FF2B5EF4-FFF2-40B4-BE49-F238E27FC236}">
              <a16:creationId xmlns:a16="http://schemas.microsoft.com/office/drawing/2014/main" id="{51D164ED-4F6E-472E-83BD-EEC0339EF05A}"/>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a:extLst>
            <a:ext uri="{FF2B5EF4-FFF2-40B4-BE49-F238E27FC236}">
              <a16:creationId xmlns:a16="http://schemas.microsoft.com/office/drawing/2014/main" id="{544944FB-08C7-45BA-B4CD-B17C972179A4}"/>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a:extLst>
            <a:ext uri="{FF2B5EF4-FFF2-40B4-BE49-F238E27FC236}">
              <a16:creationId xmlns:a16="http://schemas.microsoft.com/office/drawing/2014/main" id="{F00947DD-ED1F-45A4-BA34-96D8D94E0AC1}"/>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a:extLst>
            <a:ext uri="{FF2B5EF4-FFF2-40B4-BE49-F238E27FC236}">
              <a16:creationId xmlns:a16="http://schemas.microsoft.com/office/drawing/2014/main" id="{0D75E807-4742-4D18-8EB2-9E48F5876414}"/>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a:extLst>
            <a:ext uri="{FF2B5EF4-FFF2-40B4-BE49-F238E27FC236}">
              <a16:creationId xmlns:a16="http://schemas.microsoft.com/office/drawing/2014/main" id="{07507EE0-D60E-4968-BBEA-49EA9DF99421}"/>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0" name="【児童館】&#10;一人当たり面積平均値テキスト">
          <a:extLst>
            <a:ext uri="{FF2B5EF4-FFF2-40B4-BE49-F238E27FC236}">
              <a16:creationId xmlns:a16="http://schemas.microsoft.com/office/drawing/2014/main" id="{C999E8A9-1DD2-4ECD-9B49-5D0FEF40F0D7}"/>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a:extLst>
            <a:ext uri="{FF2B5EF4-FFF2-40B4-BE49-F238E27FC236}">
              <a16:creationId xmlns:a16="http://schemas.microsoft.com/office/drawing/2014/main" id="{21CE605F-8F99-4F7F-B1F0-A5D3F595DE98}"/>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a:extLst>
            <a:ext uri="{FF2B5EF4-FFF2-40B4-BE49-F238E27FC236}">
              <a16:creationId xmlns:a16="http://schemas.microsoft.com/office/drawing/2014/main" id="{83B15902-2F2C-48E9-B6AA-46BD76577C5F}"/>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a:extLst>
            <a:ext uri="{FF2B5EF4-FFF2-40B4-BE49-F238E27FC236}">
              <a16:creationId xmlns:a16="http://schemas.microsoft.com/office/drawing/2014/main" id="{C3F4BF54-7900-41DC-A9F7-D7EF77C82C0C}"/>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a:extLst>
            <a:ext uri="{FF2B5EF4-FFF2-40B4-BE49-F238E27FC236}">
              <a16:creationId xmlns:a16="http://schemas.microsoft.com/office/drawing/2014/main" id="{60B088D5-C483-4C22-999F-4160F210DE4F}"/>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a:extLst>
            <a:ext uri="{FF2B5EF4-FFF2-40B4-BE49-F238E27FC236}">
              <a16:creationId xmlns:a16="http://schemas.microsoft.com/office/drawing/2014/main" id="{9FA4038D-4DE3-4151-9333-44990733B5DB}"/>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2AD80E22-B312-42A0-A829-779BD959E20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9B0ACA4D-022B-4EBC-85F3-BEE323799A4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8F064F13-AB16-43A2-A793-9EED735392A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BE85F264-26A1-447D-A62D-4316DD26916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EC20CD13-5549-4D21-85E2-6AFDE7F95FE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21" name="楕円 720">
          <a:extLst>
            <a:ext uri="{FF2B5EF4-FFF2-40B4-BE49-F238E27FC236}">
              <a16:creationId xmlns:a16="http://schemas.microsoft.com/office/drawing/2014/main" id="{E6A40277-C0AE-471C-8CC0-FA0048BDB772}"/>
            </a:ext>
          </a:extLst>
        </xdr:cNvPr>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722" name="【児童館】&#10;一人当たり面積該当値テキスト">
          <a:extLst>
            <a:ext uri="{FF2B5EF4-FFF2-40B4-BE49-F238E27FC236}">
              <a16:creationId xmlns:a16="http://schemas.microsoft.com/office/drawing/2014/main" id="{DAF98E22-52CD-4513-8D0D-1BBAA3E9181D}"/>
            </a:ext>
          </a:extLst>
        </xdr:cNvPr>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23" name="楕円 722">
          <a:extLst>
            <a:ext uri="{FF2B5EF4-FFF2-40B4-BE49-F238E27FC236}">
              <a16:creationId xmlns:a16="http://schemas.microsoft.com/office/drawing/2014/main" id="{D220A742-347C-48D4-9642-45B92B14FD8B}"/>
            </a:ext>
          </a:extLst>
        </xdr:cNvPr>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724" name="直線コネクタ 723">
          <a:extLst>
            <a:ext uri="{FF2B5EF4-FFF2-40B4-BE49-F238E27FC236}">
              <a16:creationId xmlns:a16="http://schemas.microsoft.com/office/drawing/2014/main" id="{A5AFBE49-0896-4C8C-998B-1A6D9E8C24D5}"/>
            </a:ext>
          </a:extLst>
        </xdr:cNvPr>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25" name="楕円 724">
          <a:extLst>
            <a:ext uri="{FF2B5EF4-FFF2-40B4-BE49-F238E27FC236}">
              <a16:creationId xmlns:a16="http://schemas.microsoft.com/office/drawing/2014/main" id="{606E1ACB-319D-4806-8367-154A3772C8EB}"/>
            </a:ext>
          </a:extLst>
        </xdr:cNvPr>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726" name="直線コネクタ 725">
          <a:extLst>
            <a:ext uri="{FF2B5EF4-FFF2-40B4-BE49-F238E27FC236}">
              <a16:creationId xmlns:a16="http://schemas.microsoft.com/office/drawing/2014/main" id="{53BB006C-FDAF-4FC2-B442-AA9BB0C043B0}"/>
            </a:ext>
          </a:extLst>
        </xdr:cNvPr>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27" name="楕円 726">
          <a:extLst>
            <a:ext uri="{FF2B5EF4-FFF2-40B4-BE49-F238E27FC236}">
              <a16:creationId xmlns:a16="http://schemas.microsoft.com/office/drawing/2014/main" id="{9BE75F79-B0CA-477A-B4FD-0D2555B2195C}"/>
            </a:ext>
          </a:extLst>
        </xdr:cNvPr>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28" name="直線コネクタ 727">
          <a:extLst>
            <a:ext uri="{FF2B5EF4-FFF2-40B4-BE49-F238E27FC236}">
              <a16:creationId xmlns:a16="http://schemas.microsoft.com/office/drawing/2014/main" id="{383D7BF3-70F2-45C4-8AFD-C886A5D4C6E3}"/>
            </a:ext>
          </a:extLst>
        </xdr:cNvPr>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729" name="楕円 728">
          <a:extLst>
            <a:ext uri="{FF2B5EF4-FFF2-40B4-BE49-F238E27FC236}">
              <a16:creationId xmlns:a16="http://schemas.microsoft.com/office/drawing/2014/main" id="{377A7787-103F-4514-9FDB-59980D315AEB}"/>
            </a:ext>
          </a:extLst>
        </xdr:cNvPr>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730" name="直線コネクタ 729">
          <a:extLst>
            <a:ext uri="{FF2B5EF4-FFF2-40B4-BE49-F238E27FC236}">
              <a16:creationId xmlns:a16="http://schemas.microsoft.com/office/drawing/2014/main" id="{1FE69B8C-0C5F-4FB1-9998-ABE56D5AFAD2}"/>
            </a:ext>
          </a:extLst>
        </xdr:cNvPr>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1" name="n_1aveValue【児童館】&#10;一人当たり面積">
          <a:extLst>
            <a:ext uri="{FF2B5EF4-FFF2-40B4-BE49-F238E27FC236}">
              <a16:creationId xmlns:a16="http://schemas.microsoft.com/office/drawing/2014/main" id="{F6D0812A-437E-47A9-BB06-C4A6700118A4}"/>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2" name="n_2aveValue【児童館】&#10;一人当たり面積">
          <a:extLst>
            <a:ext uri="{FF2B5EF4-FFF2-40B4-BE49-F238E27FC236}">
              <a16:creationId xmlns:a16="http://schemas.microsoft.com/office/drawing/2014/main" id="{A64C63F4-0E03-4955-8B2D-AEEBFC7A8830}"/>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733" name="n_3aveValue【児童館】&#10;一人当たり面積">
          <a:extLst>
            <a:ext uri="{FF2B5EF4-FFF2-40B4-BE49-F238E27FC236}">
              <a16:creationId xmlns:a16="http://schemas.microsoft.com/office/drawing/2014/main" id="{AE16726F-5FE7-45D4-8543-F08F54E1EDAE}"/>
            </a:ext>
          </a:extLst>
        </xdr:cNvPr>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734" name="n_4aveValue【児童館】&#10;一人当たり面積">
          <a:extLst>
            <a:ext uri="{FF2B5EF4-FFF2-40B4-BE49-F238E27FC236}">
              <a16:creationId xmlns:a16="http://schemas.microsoft.com/office/drawing/2014/main" id="{63364BDB-092D-4224-8BD4-EA5C64C70D69}"/>
            </a:ext>
          </a:extLst>
        </xdr:cNvPr>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35" name="n_1mainValue【児童館】&#10;一人当たり面積">
          <a:extLst>
            <a:ext uri="{FF2B5EF4-FFF2-40B4-BE49-F238E27FC236}">
              <a16:creationId xmlns:a16="http://schemas.microsoft.com/office/drawing/2014/main" id="{17B856E3-6463-4D5F-9E10-4C8641DBE1A0}"/>
            </a:ext>
          </a:extLst>
        </xdr:cNvPr>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36" name="n_2mainValue【児童館】&#10;一人当たり面積">
          <a:extLst>
            <a:ext uri="{FF2B5EF4-FFF2-40B4-BE49-F238E27FC236}">
              <a16:creationId xmlns:a16="http://schemas.microsoft.com/office/drawing/2014/main" id="{4EAADE20-D797-4E89-918B-36D19193AFE7}"/>
            </a:ext>
          </a:extLst>
        </xdr:cNvPr>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37" name="n_3mainValue【児童館】&#10;一人当たり面積">
          <a:extLst>
            <a:ext uri="{FF2B5EF4-FFF2-40B4-BE49-F238E27FC236}">
              <a16:creationId xmlns:a16="http://schemas.microsoft.com/office/drawing/2014/main" id="{E192634B-CFB2-4B3D-8866-30B054B75E23}"/>
            </a:ext>
          </a:extLst>
        </xdr:cNvPr>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738" name="n_4mainValue【児童館】&#10;一人当たり面積">
          <a:extLst>
            <a:ext uri="{FF2B5EF4-FFF2-40B4-BE49-F238E27FC236}">
              <a16:creationId xmlns:a16="http://schemas.microsoft.com/office/drawing/2014/main" id="{CD34A36B-0E85-4439-AB17-AC6D91AC6C8E}"/>
            </a:ext>
          </a:extLst>
        </xdr:cNvPr>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8DA96457-2EBD-4334-9D66-D948A872A3A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150D19F8-E4FF-4001-AEEA-8394AFCCEE2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32F6A47D-4359-4D9E-AF41-BE7FC433B7F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F89D4F58-F844-456F-9F92-AD974EFBD55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A0429852-18A9-4CF3-83F8-02C2FA31A52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C752C34B-6199-434D-88F1-9917F4DD682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E6E4C541-FB5C-4C4E-8C19-F9BE0CAD8E3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23BD2975-FA30-4E59-BCD9-8014825EBFB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C045D440-6822-4ECC-883D-A22A7FC1BCA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3895A540-E08B-4D0D-B66B-73F2642DB48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157A151F-CD2A-4F6B-A1C1-AE81E1134C0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38EFB46B-D5A7-4F9B-BAE1-48501CD1474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B6D30FB7-34A2-4E8B-BDEE-DBC7A7A9A34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7A8065FD-7347-487C-85DF-6DA3102DA64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F428FCF0-6E96-4E88-963F-6EBF82AD600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170EBFE-B5CD-4495-B9F0-2CA5E914276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37849142-F958-4EF4-AD44-132D7E71D49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916511EA-461D-48AC-8835-31877F1A774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D8263B0C-BF63-484C-8FD8-9BDA3D52852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53EE854A-636A-4D31-A1D8-561528D5542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8147A910-4A48-492C-9C0C-D4E2ED5A8A4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2C74B034-D43F-4A99-817A-91907F252FE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F47CC327-DA14-44F9-9852-BFF8CD83DE2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739256F9-665A-43C6-92A3-8CAE91B3532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2802A360-A8A5-4445-B0DA-FDC47776A2A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2A8772B7-9C3C-48BC-B91F-2E4C954783DC}"/>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a:extLst>
            <a:ext uri="{FF2B5EF4-FFF2-40B4-BE49-F238E27FC236}">
              <a16:creationId xmlns:a16="http://schemas.microsoft.com/office/drawing/2014/main" id="{4AD46865-FC24-4419-9958-C3433122A3D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8087A1F4-2676-41C5-801D-D7DFA0D99B7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67" name="【公民館】&#10;有形固定資産減価償却率最大値テキスト">
          <a:extLst>
            <a:ext uri="{FF2B5EF4-FFF2-40B4-BE49-F238E27FC236}">
              <a16:creationId xmlns:a16="http://schemas.microsoft.com/office/drawing/2014/main" id="{198E969E-5AD2-4D3B-BA3C-E7C209B210F9}"/>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68" name="直線コネクタ 767">
          <a:extLst>
            <a:ext uri="{FF2B5EF4-FFF2-40B4-BE49-F238E27FC236}">
              <a16:creationId xmlns:a16="http://schemas.microsoft.com/office/drawing/2014/main" id="{E143EAE8-98FF-4EF9-A1EB-C2D92CCBD854}"/>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769" name="【公民館】&#10;有形固定資産減価償却率平均値テキスト">
          <a:extLst>
            <a:ext uri="{FF2B5EF4-FFF2-40B4-BE49-F238E27FC236}">
              <a16:creationId xmlns:a16="http://schemas.microsoft.com/office/drawing/2014/main" id="{36C25ADC-6A8C-433A-B45F-F57039DA6D80}"/>
            </a:ext>
          </a:extLst>
        </xdr:cNvPr>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0" name="フローチャート: 判断 769">
          <a:extLst>
            <a:ext uri="{FF2B5EF4-FFF2-40B4-BE49-F238E27FC236}">
              <a16:creationId xmlns:a16="http://schemas.microsoft.com/office/drawing/2014/main" id="{4F4AAD35-1663-473E-B8C2-A317A8192BC7}"/>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771" name="フローチャート: 判断 770">
          <a:extLst>
            <a:ext uri="{FF2B5EF4-FFF2-40B4-BE49-F238E27FC236}">
              <a16:creationId xmlns:a16="http://schemas.microsoft.com/office/drawing/2014/main" id="{514D0AD2-3FDF-41F6-ADA4-8DE28BE99E86}"/>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72" name="フローチャート: 判断 771">
          <a:extLst>
            <a:ext uri="{FF2B5EF4-FFF2-40B4-BE49-F238E27FC236}">
              <a16:creationId xmlns:a16="http://schemas.microsoft.com/office/drawing/2014/main" id="{01554AFC-F66D-48FC-A37D-4414DC1E6764}"/>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73" name="フローチャート: 判断 772">
          <a:extLst>
            <a:ext uri="{FF2B5EF4-FFF2-40B4-BE49-F238E27FC236}">
              <a16:creationId xmlns:a16="http://schemas.microsoft.com/office/drawing/2014/main" id="{A0FF626F-91C4-49B6-B14F-1E1016955D1B}"/>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774" name="フローチャート: 判断 773">
          <a:extLst>
            <a:ext uri="{FF2B5EF4-FFF2-40B4-BE49-F238E27FC236}">
              <a16:creationId xmlns:a16="http://schemas.microsoft.com/office/drawing/2014/main" id="{C902E5EF-AD22-4A16-88DC-104BE7BFB90B}"/>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C13BE364-8F44-484F-8ACC-178A2F06AA7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87591635-F59F-4598-84E8-CF3B1B4657A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B7B55D9E-0E21-4300-ACE7-691880BC698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E07B7471-8308-4E1C-A4B8-BE71CAC2D47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7DB9787E-1E4E-4AAF-BD7A-1CAE8F82B96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113574</xdr:rowOff>
    </xdr:from>
    <xdr:to>
      <xdr:col>85</xdr:col>
      <xdr:colOff>177800</xdr:colOff>
      <xdr:row>106</xdr:row>
      <xdr:rowOff>43724</xdr:rowOff>
    </xdr:to>
    <xdr:sp macro="" textlink="">
      <xdr:nvSpPr>
        <xdr:cNvPr id="780" name="楕円 779">
          <a:extLst>
            <a:ext uri="{FF2B5EF4-FFF2-40B4-BE49-F238E27FC236}">
              <a16:creationId xmlns:a16="http://schemas.microsoft.com/office/drawing/2014/main" id="{95212FD5-CB48-4A07-A609-141E41AA8317}"/>
            </a:ext>
          </a:extLst>
        </xdr:cNvPr>
        <xdr:cNvSpPr/>
      </xdr:nvSpPr>
      <xdr:spPr>
        <a:xfrm>
          <a:off x="162687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92001</xdr:rowOff>
    </xdr:from>
    <xdr:ext cx="405111" cy="259045"/>
    <xdr:sp macro="" textlink="">
      <xdr:nvSpPr>
        <xdr:cNvPr id="781" name="【公民館】&#10;有形固定資産減価償却率該当値テキスト">
          <a:extLst>
            <a:ext uri="{FF2B5EF4-FFF2-40B4-BE49-F238E27FC236}">
              <a16:creationId xmlns:a16="http://schemas.microsoft.com/office/drawing/2014/main" id="{20499B7E-1CAF-423E-8A0F-1BB9DF02C137}"/>
            </a:ext>
          </a:extLst>
        </xdr:cNvPr>
        <xdr:cNvSpPr txBox="1"/>
      </xdr:nvSpPr>
      <xdr:spPr>
        <a:xfrm>
          <a:off x="16357600"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118473</xdr:rowOff>
    </xdr:from>
    <xdr:to>
      <xdr:col>81</xdr:col>
      <xdr:colOff>101600</xdr:colOff>
      <xdr:row>106</xdr:row>
      <xdr:rowOff>48623</xdr:rowOff>
    </xdr:to>
    <xdr:sp macro="" textlink="">
      <xdr:nvSpPr>
        <xdr:cNvPr id="782" name="楕円 781">
          <a:extLst>
            <a:ext uri="{FF2B5EF4-FFF2-40B4-BE49-F238E27FC236}">
              <a16:creationId xmlns:a16="http://schemas.microsoft.com/office/drawing/2014/main" id="{8BBAC8B4-5016-47AF-8EDA-66BD490778EA}"/>
            </a:ext>
          </a:extLst>
        </xdr:cNvPr>
        <xdr:cNvSpPr/>
      </xdr:nvSpPr>
      <xdr:spPr>
        <a:xfrm>
          <a:off x="15430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164374</xdr:rowOff>
    </xdr:from>
    <xdr:to>
      <xdr:col>85</xdr:col>
      <xdr:colOff>127000</xdr:colOff>
      <xdr:row>105</xdr:row>
      <xdr:rowOff>169273</xdr:rowOff>
    </xdr:to>
    <xdr:cxnSp macro="">
      <xdr:nvCxnSpPr>
        <xdr:cNvPr id="783" name="直線コネクタ 782">
          <a:extLst>
            <a:ext uri="{FF2B5EF4-FFF2-40B4-BE49-F238E27FC236}">
              <a16:creationId xmlns:a16="http://schemas.microsoft.com/office/drawing/2014/main" id="{205EBC41-AF68-4C46-8F4A-91097264DC44}"/>
            </a:ext>
          </a:extLst>
        </xdr:cNvPr>
        <xdr:cNvCxnSpPr/>
      </xdr:nvCxnSpPr>
      <xdr:spPr>
        <a:xfrm flipV="1">
          <a:off x="15481300" y="1816662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80918</xdr:rowOff>
    </xdr:from>
    <xdr:to>
      <xdr:col>76</xdr:col>
      <xdr:colOff>165100</xdr:colOff>
      <xdr:row>106</xdr:row>
      <xdr:rowOff>11068</xdr:rowOff>
    </xdr:to>
    <xdr:sp macro="" textlink="">
      <xdr:nvSpPr>
        <xdr:cNvPr id="784" name="楕円 783">
          <a:extLst>
            <a:ext uri="{FF2B5EF4-FFF2-40B4-BE49-F238E27FC236}">
              <a16:creationId xmlns:a16="http://schemas.microsoft.com/office/drawing/2014/main" id="{92E45E49-B111-4FA0-8D01-C7BAEEB019D7}"/>
            </a:ext>
          </a:extLst>
        </xdr:cNvPr>
        <xdr:cNvSpPr/>
      </xdr:nvSpPr>
      <xdr:spPr>
        <a:xfrm>
          <a:off x="14541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131718</xdr:rowOff>
    </xdr:from>
    <xdr:to>
      <xdr:col>81</xdr:col>
      <xdr:colOff>50800</xdr:colOff>
      <xdr:row>105</xdr:row>
      <xdr:rowOff>169273</xdr:rowOff>
    </xdr:to>
    <xdr:cxnSp macro="">
      <xdr:nvCxnSpPr>
        <xdr:cNvPr id="785" name="直線コネクタ 784">
          <a:extLst>
            <a:ext uri="{FF2B5EF4-FFF2-40B4-BE49-F238E27FC236}">
              <a16:creationId xmlns:a16="http://schemas.microsoft.com/office/drawing/2014/main" id="{A2F13B79-98B7-44C9-A3B9-3E88CCB741C5}"/>
            </a:ext>
          </a:extLst>
        </xdr:cNvPr>
        <xdr:cNvCxnSpPr/>
      </xdr:nvCxnSpPr>
      <xdr:spPr>
        <a:xfrm>
          <a:off x="14592300" y="1813396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90714</xdr:rowOff>
    </xdr:from>
    <xdr:to>
      <xdr:col>72</xdr:col>
      <xdr:colOff>38100</xdr:colOff>
      <xdr:row>106</xdr:row>
      <xdr:rowOff>20864</xdr:rowOff>
    </xdr:to>
    <xdr:sp macro="" textlink="">
      <xdr:nvSpPr>
        <xdr:cNvPr id="786" name="楕円 785">
          <a:extLst>
            <a:ext uri="{FF2B5EF4-FFF2-40B4-BE49-F238E27FC236}">
              <a16:creationId xmlns:a16="http://schemas.microsoft.com/office/drawing/2014/main" id="{3322408C-43B7-4EF6-BE28-D884E5F39458}"/>
            </a:ext>
          </a:extLst>
        </xdr:cNvPr>
        <xdr:cNvSpPr/>
      </xdr:nvSpPr>
      <xdr:spPr>
        <a:xfrm>
          <a:off x="13652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131718</xdr:rowOff>
    </xdr:from>
    <xdr:to>
      <xdr:col>76</xdr:col>
      <xdr:colOff>114300</xdr:colOff>
      <xdr:row>105</xdr:row>
      <xdr:rowOff>141514</xdr:rowOff>
    </xdr:to>
    <xdr:cxnSp macro="">
      <xdr:nvCxnSpPr>
        <xdr:cNvPr id="787" name="直線コネクタ 786">
          <a:extLst>
            <a:ext uri="{FF2B5EF4-FFF2-40B4-BE49-F238E27FC236}">
              <a16:creationId xmlns:a16="http://schemas.microsoft.com/office/drawing/2014/main" id="{8E5C8687-CE4F-48D2-B0AA-55A71EDBC353}"/>
            </a:ext>
          </a:extLst>
        </xdr:cNvPr>
        <xdr:cNvCxnSpPr/>
      </xdr:nvCxnSpPr>
      <xdr:spPr>
        <a:xfrm flipV="1">
          <a:off x="13703300" y="1813396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95613</xdr:rowOff>
    </xdr:from>
    <xdr:to>
      <xdr:col>67</xdr:col>
      <xdr:colOff>101600</xdr:colOff>
      <xdr:row>106</xdr:row>
      <xdr:rowOff>25763</xdr:rowOff>
    </xdr:to>
    <xdr:sp macro="" textlink="">
      <xdr:nvSpPr>
        <xdr:cNvPr id="788" name="楕円 787">
          <a:extLst>
            <a:ext uri="{FF2B5EF4-FFF2-40B4-BE49-F238E27FC236}">
              <a16:creationId xmlns:a16="http://schemas.microsoft.com/office/drawing/2014/main" id="{EF0EE7F6-2957-4C8D-BFC6-EEDB913F713F}"/>
            </a:ext>
          </a:extLst>
        </xdr:cNvPr>
        <xdr:cNvSpPr/>
      </xdr:nvSpPr>
      <xdr:spPr>
        <a:xfrm>
          <a:off x="12763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141514</xdr:rowOff>
    </xdr:from>
    <xdr:to>
      <xdr:col>71</xdr:col>
      <xdr:colOff>177800</xdr:colOff>
      <xdr:row>105</xdr:row>
      <xdr:rowOff>146413</xdr:rowOff>
    </xdr:to>
    <xdr:cxnSp macro="">
      <xdr:nvCxnSpPr>
        <xdr:cNvPr id="789" name="直線コネクタ 788">
          <a:extLst>
            <a:ext uri="{FF2B5EF4-FFF2-40B4-BE49-F238E27FC236}">
              <a16:creationId xmlns:a16="http://schemas.microsoft.com/office/drawing/2014/main" id="{CF4EF394-AB73-43B6-A745-2DA7F35C1AD1}"/>
            </a:ext>
          </a:extLst>
        </xdr:cNvPr>
        <xdr:cNvCxnSpPr/>
      </xdr:nvCxnSpPr>
      <xdr:spPr>
        <a:xfrm flipV="1">
          <a:off x="12814300" y="1814376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790" name="n_1aveValue【公民館】&#10;有形固定資産減価償却率">
          <a:extLst>
            <a:ext uri="{FF2B5EF4-FFF2-40B4-BE49-F238E27FC236}">
              <a16:creationId xmlns:a16="http://schemas.microsoft.com/office/drawing/2014/main" id="{16CA2809-B887-4D5B-AB14-52F108BEA1A0}"/>
            </a:ext>
          </a:extLst>
        </xdr:cNvPr>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791" name="n_2aveValue【公民館】&#10;有形固定資産減価償却率">
          <a:extLst>
            <a:ext uri="{FF2B5EF4-FFF2-40B4-BE49-F238E27FC236}">
              <a16:creationId xmlns:a16="http://schemas.microsoft.com/office/drawing/2014/main" id="{0B5EEF61-A53F-4B89-975D-0206EE44331C}"/>
            </a:ext>
          </a:extLst>
        </xdr:cNvPr>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792" name="n_3aveValue【公民館】&#10;有形固定資産減価償却率">
          <a:extLst>
            <a:ext uri="{FF2B5EF4-FFF2-40B4-BE49-F238E27FC236}">
              <a16:creationId xmlns:a16="http://schemas.microsoft.com/office/drawing/2014/main" id="{E779581D-614D-406C-B23B-1436D07018C1}"/>
            </a:ext>
          </a:extLst>
        </xdr:cNvPr>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793" name="n_4aveValue【公民館】&#10;有形固定資産減価償却率">
          <a:extLst>
            <a:ext uri="{FF2B5EF4-FFF2-40B4-BE49-F238E27FC236}">
              <a16:creationId xmlns:a16="http://schemas.microsoft.com/office/drawing/2014/main" id="{72DAD431-1540-486A-96C2-B68B8AF5C4CF}"/>
            </a:ext>
          </a:extLst>
        </xdr:cNvPr>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39750</xdr:rowOff>
    </xdr:from>
    <xdr:ext cx="405111" cy="259045"/>
    <xdr:sp macro="" textlink="">
      <xdr:nvSpPr>
        <xdr:cNvPr id="794" name="n_1mainValue【公民館】&#10;有形固定資産減価償却率">
          <a:extLst>
            <a:ext uri="{FF2B5EF4-FFF2-40B4-BE49-F238E27FC236}">
              <a16:creationId xmlns:a16="http://schemas.microsoft.com/office/drawing/2014/main" id="{3B7FAB26-9206-417A-90C3-276316B2138F}"/>
            </a:ext>
          </a:extLst>
        </xdr:cNvPr>
        <xdr:cNvSpPr txBox="1"/>
      </xdr:nvSpPr>
      <xdr:spPr>
        <a:xfrm>
          <a:off x="15266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2195</xdr:rowOff>
    </xdr:from>
    <xdr:ext cx="405111" cy="259045"/>
    <xdr:sp macro="" textlink="">
      <xdr:nvSpPr>
        <xdr:cNvPr id="795" name="n_2mainValue【公民館】&#10;有形固定資産減価償却率">
          <a:extLst>
            <a:ext uri="{FF2B5EF4-FFF2-40B4-BE49-F238E27FC236}">
              <a16:creationId xmlns:a16="http://schemas.microsoft.com/office/drawing/2014/main" id="{00D7AD76-C042-48AB-BD04-3E2BFBADF01E}"/>
            </a:ext>
          </a:extLst>
        </xdr:cNvPr>
        <xdr:cNvSpPr txBox="1"/>
      </xdr:nvSpPr>
      <xdr:spPr>
        <a:xfrm>
          <a:off x="14389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11991</xdr:rowOff>
    </xdr:from>
    <xdr:ext cx="405111" cy="259045"/>
    <xdr:sp macro="" textlink="">
      <xdr:nvSpPr>
        <xdr:cNvPr id="796" name="n_3mainValue【公民館】&#10;有形固定資産減価償却率">
          <a:extLst>
            <a:ext uri="{FF2B5EF4-FFF2-40B4-BE49-F238E27FC236}">
              <a16:creationId xmlns:a16="http://schemas.microsoft.com/office/drawing/2014/main" id="{7A336325-12C8-48C5-8118-DB30E2634E05}"/>
            </a:ext>
          </a:extLst>
        </xdr:cNvPr>
        <xdr:cNvSpPr txBox="1"/>
      </xdr:nvSpPr>
      <xdr:spPr>
        <a:xfrm>
          <a:off x="13500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16890</xdr:rowOff>
    </xdr:from>
    <xdr:ext cx="405111" cy="259045"/>
    <xdr:sp macro="" textlink="">
      <xdr:nvSpPr>
        <xdr:cNvPr id="797" name="n_4mainValue【公民館】&#10;有形固定資産減価償却率">
          <a:extLst>
            <a:ext uri="{FF2B5EF4-FFF2-40B4-BE49-F238E27FC236}">
              <a16:creationId xmlns:a16="http://schemas.microsoft.com/office/drawing/2014/main" id="{CF77591B-5B4A-4E0A-893F-E6677214B548}"/>
            </a:ext>
          </a:extLst>
        </xdr:cNvPr>
        <xdr:cNvSpPr txBox="1"/>
      </xdr:nvSpPr>
      <xdr:spPr>
        <a:xfrm>
          <a:off x="12611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FF826D19-D702-48EC-935B-6C6ADEFA51A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BA6634BE-5EF6-4E03-99B5-380DEB54782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E113D7EA-384E-462B-B0D1-C654A61283E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7BBD8CC0-E9CF-49A9-BF62-2F98790B788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823F3447-3600-4D5C-B623-B43C12893C4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EA173C3F-08C7-40EA-A0DD-AB2CC319CC0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BA6FBD23-616D-436B-8946-305D369E0C5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D0904A2A-62F1-42CB-B3D6-867ABBAF832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60F738C6-B1C8-488B-AC75-4D0FE156838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48F4F823-C065-4AE0-862E-0CCB5D050AE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id="{23A4AFB8-B9D6-4BDC-AB7F-FA1FB511125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68F58CA9-BC20-45CF-BF92-C73243EADEE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id="{C9ED6CD9-85DA-4A6D-913A-5280695F9A3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id="{0DD812E3-6DCB-4EBE-938D-454336C599A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id="{D3B20370-7E48-4905-AB86-7133F37149E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id="{53CABC06-F2BB-4E5D-8B8D-2FBE0F86087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id="{E93A27F6-A907-4B80-A68D-94E0EE35B8F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id="{E7F8C97C-EAAD-4CD6-8D7A-060013F59FB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id="{B69E63F2-10D8-4C6C-8F27-0BF801C6CE7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id="{FE9EE1AF-212D-4C6C-AD56-CBAFC0240BA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id="{EC9FBFE7-B081-4F8F-AE3B-5BE317B5F97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id="{4001650C-C7A2-400C-A6C5-283BE129D8D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7179F2E0-2AB6-4802-9F68-379785A4AC1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E9FDEBE1-57D9-4BB1-B8BB-AFDD7ABCAC6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35EA3567-F344-410A-B471-662B5EDED92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823" name="直線コネクタ 822">
          <a:extLst>
            <a:ext uri="{FF2B5EF4-FFF2-40B4-BE49-F238E27FC236}">
              <a16:creationId xmlns:a16="http://schemas.microsoft.com/office/drawing/2014/main" id="{A8566CD9-9821-4751-9776-520A2CBEA56D}"/>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4" name="【公民館】&#10;一人当たり面積最小値テキスト">
          <a:extLst>
            <a:ext uri="{FF2B5EF4-FFF2-40B4-BE49-F238E27FC236}">
              <a16:creationId xmlns:a16="http://schemas.microsoft.com/office/drawing/2014/main" id="{97DF31A5-7E6B-49E9-91A2-B9961EF881C1}"/>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5" name="直線コネクタ 824">
          <a:extLst>
            <a:ext uri="{FF2B5EF4-FFF2-40B4-BE49-F238E27FC236}">
              <a16:creationId xmlns:a16="http://schemas.microsoft.com/office/drawing/2014/main" id="{A9A6D8F8-AEB6-4F46-B6C4-84C68DEAC80A}"/>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826" name="【公民館】&#10;一人当たり面積最大値テキスト">
          <a:extLst>
            <a:ext uri="{FF2B5EF4-FFF2-40B4-BE49-F238E27FC236}">
              <a16:creationId xmlns:a16="http://schemas.microsoft.com/office/drawing/2014/main" id="{12C4A0F9-C9DD-404F-A073-48E748428D4E}"/>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827" name="直線コネクタ 826">
          <a:extLst>
            <a:ext uri="{FF2B5EF4-FFF2-40B4-BE49-F238E27FC236}">
              <a16:creationId xmlns:a16="http://schemas.microsoft.com/office/drawing/2014/main" id="{AB3AFE7A-621D-4355-9482-C605270F4E91}"/>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828" name="【公民館】&#10;一人当たり面積平均値テキスト">
          <a:extLst>
            <a:ext uri="{FF2B5EF4-FFF2-40B4-BE49-F238E27FC236}">
              <a16:creationId xmlns:a16="http://schemas.microsoft.com/office/drawing/2014/main" id="{14D9417B-A590-4112-9DAB-CDE5DFAACA80}"/>
            </a:ext>
          </a:extLst>
        </xdr:cNvPr>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29" name="フローチャート: 判断 828">
          <a:extLst>
            <a:ext uri="{FF2B5EF4-FFF2-40B4-BE49-F238E27FC236}">
              <a16:creationId xmlns:a16="http://schemas.microsoft.com/office/drawing/2014/main" id="{7A988A49-89CA-4B48-A974-A6952893CAA3}"/>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30" name="フローチャート: 判断 829">
          <a:extLst>
            <a:ext uri="{FF2B5EF4-FFF2-40B4-BE49-F238E27FC236}">
              <a16:creationId xmlns:a16="http://schemas.microsoft.com/office/drawing/2014/main" id="{769DF433-513F-4596-AF18-C0E1AC1E07AD}"/>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31" name="フローチャート: 判断 830">
          <a:extLst>
            <a:ext uri="{FF2B5EF4-FFF2-40B4-BE49-F238E27FC236}">
              <a16:creationId xmlns:a16="http://schemas.microsoft.com/office/drawing/2014/main" id="{972BCAAE-301D-418F-9FAB-649D6D8CB109}"/>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2" name="フローチャート: 判断 831">
          <a:extLst>
            <a:ext uri="{FF2B5EF4-FFF2-40B4-BE49-F238E27FC236}">
              <a16:creationId xmlns:a16="http://schemas.microsoft.com/office/drawing/2014/main" id="{3EE06B0F-F226-4F66-B230-2D03A1C1700E}"/>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33" name="フローチャート: 判断 832">
          <a:extLst>
            <a:ext uri="{FF2B5EF4-FFF2-40B4-BE49-F238E27FC236}">
              <a16:creationId xmlns:a16="http://schemas.microsoft.com/office/drawing/2014/main" id="{52D4FEB2-3AC6-4B53-B314-8B1C4B1931A7}"/>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78472EB3-6FE8-4C63-909D-BCA83A707A0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A995AFB9-B75D-4E76-9C3E-5145465629A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FB9BBF2B-BBA1-4336-AC80-B75D492CDBD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B4C75B39-E58E-40A9-ADC2-CE9D389DFF1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DA14A77A-524D-4C7F-ADD0-C611BCAAF9F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41729</xdr:rowOff>
    </xdr:from>
    <xdr:to>
      <xdr:col>116</xdr:col>
      <xdr:colOff>114300</xdr:colOff>
      <xdr:row>108</xdr:row>
      <xdr:rowOff>143329</xdr:rowOff>
    </xdr:to>
    <xdr:sp macro="" textlink="">
      <xdr:nvSpPr>
        <xdr:cNvPr id="839" name="楕円 838">
          <a:extLst>
            <a:ext uri="{FF2B5EF4-FFF2-40B4-BE49-F238E27FC236}">
              <a16:creationId xmlns:a16="http://schemas.microsoft.com/office/drawing/2014/main" id="{09EDC3A6-5C73-40A3-BB0D-F2CF4AB7E2EA}"/>
            </a:ext>
          </a:extLst>
        </xdr:cNvPr>
        <xdr:cNvSpPr/>
      </xdr:nvSpPr>
      <xdr:spPr>
        <a:xfrm>
          <a:off x="221107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128106</xdr:rowOff>
    </xdr:from>
    <xdr:ext cx="469744" cy="259045"/>
    <xdr:sp macro="" textlink="">
      <xdr:nvSpPr>
        <xdr:cNvPr id="840" name="【公民館】&#10;一人当たり面積該当値テキスト">
          <a:extLst>
            <a:ext uri="{FF2B5EF4-FFF2-40B4-BE49-F238E27FC236}">
              <a16:creationId xmlns:a16="http://schemas.microsoft.com/office/drawing/2014/main" id="{DB91C881-85E1-40E2-BE3E-C662B5F1EB58}"/>
            </a:ext>
          </a:extLst>
        </xdr:cNvPr>
        <xdr:cNvSpPr txBox="1"/>
      </xdr:nvSpPr>
      <xdr:spPr>
        <a:xfrm>
          <a:off x="22199600" y="184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44994</xdr:rowOff>
    </xdr:from>
    <xdr:to>
      <xdr:col>112</xdr:col>
      <xdr:colOff>38100</xdr:colOff>
      <xdr:row>108</xdr:row>
      <xdr:rowOff>146594</xdr:rowOff>
    </xdr:to>
    <xdr:sp macro="" textlink="">
      <xdr:nvSpPr>
        <xdr:cNvPr id="841" name="楕円 840">
          <a:extLst>
            <a:ext uri="{FF2B5EF4-FFF2-40B4-BE49-F238E27FC236}">
              <a16:creationId xmlns:a16="http://schemas.microsoft.com/office/drawing/2014/main" id="{81A44251-609C-4AA7-8D3C-EFCC33973433}"/>
            </a:ext>
          </a:extLst>
        </xdr:cNvPr>
        <xdr:cNvSpPr/>
      </xdr:nvSpPr>
      <xdr:spPr>
        <a:xfrm>
          <a:off x="21272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92529</xdr:rowOff>
    </xdr:from>
    <xdr:to>
      <xdr:col>116</xdr:col>
      <xdr:colOff>63500</xdr:colOff>
      <xdr:row>108</xdr:row>
      <xdr:rowOff>95794</xdr:rowOff>
    </xdr:to>
    <xdr:cxnSp macro="">
      <xdr:nvCxnSpPr>
        <xdr:cNvPr id="842" name="直線コネクタ 841">
          <a:extLst>
            <a:ext uri="{FF2B5EF4-FFF2-40B4-BE49-F238E27FC236}">
              <a16:creationId xmlns:a16="http://schemas.microsoft.com/office/drawing/2014/main" id="{04609B08-29CF-4EE8-B5BC-87F92935BB42}"/>
            </a:ext>
          </a:extLst>
        </xdr:cNvPr>
        <xdr:cNvCxnSpPr/>
      </xdr:nvCxnSpPr>
      <xdr:spPr>
        <a:xfrm flipV="1">
          <a:off x="21323300" y="186091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44994</xdr:rowOff>
    </xdr:from>
    <xdr:to>
      <xdr:col>107</xdr:col>
      <xdr:colOff>101600</xdr:colOff>
      <xdr:row>108</xdr:row>
      <xdr:rowOff>146594</xdr:rowOff>
    </xdr:to>
    <xdr:sp macro="" textlink="">
      <xdr:nvSpPr>
        <xdr:cNvPr id="843" name="楕円 842">
          <a:extLst>
            <a:ext uri="{FF2B5EF4-FFF2-40B4-BE49-F238E27FC236}">
              <a16:creationId xmlns:a16="http://schemas.microsoft.com/office/drawing/2014/main" id="{E136D549-DE60-4620-AE3F-E8D53F554D00}"/>
            </a:ext>
          </a:extLst>
        </xdr:cNvPr>
        <xdr:cNvSpPr/>
      </xdr:nvSpPr>
      <xdr:spPr>
        <a:xfrm>
          <a:off x="20383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95794</xdr:rowOff>
    </xdr:from>
    <xdr:to>
      <xdr:col>111</xdr:col>
      <xdr:colOff>177800</xdr:colOff>
      <xdr:row>108</xdr:row>
      <xdr:rowOff>95794</xdr:rowOff>
    </xdr:to>
    <xdr:cxnSp macro="">
      <xdr:nvCxnSpPr>
        <xdr:cNvPr id="844" name="直線コネクタ 843">
          <a:extLst>
            <a:ext uri="{FF2B5EF4-FFF2-40B4-BE49-F238E27FC236}">
              <a16:creationId xmlns:a16="http://schemas.microsoft.com/office/drawing/2014/main" id="{E4F4F54C-C122-41CF-832C-D23ACA6B1004}"/>
            </a:ext>
          </a:extLst>
        </xdr:cNvPr>
        <xdr:cNvCxnSpPr/>
      </xdr:nvCxnSpPr>
      <xdr:spPr>
        <a:xfrm>
          <a:off x="20434300" y="186123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44994</xdr:rowOff>
    </xdr:from>
    <xdr:to>
      <xdr:col>102</xdr:col>
      <xdr:colOff>165100</xdr:colOff>
      <xdr:row>108</xdr:row>
      <xdr:rowOff>146594</xdr:rowOff>
    </xdr:to>
    <xdr:sp macro="" textlink="">
      <xdr:nvSpPr>
        <xdr:cNvPr id="845" name="楕円 844">
          <a:extLst>
            <a:ext uri="{FF2B5EF4-FFF2-40B4-BE49-F238E27FC236}">
              <a16:creationId xmlns:a16="http://schemas.microsoft.com/office/drawing/2014/main" id="{6FF9076E-119E-48CD-AD7E-8901BBE4767E}"/>
            </a:ext>
          </a:extLst>
        </xdr:cNvPr>
        <xdr:cNvSpPr/>
      </xdr:nvSpPr>
      <xdr:spPr>
        <a:xfrm>
          <a:off x="19494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95794</xdr:rowOff>
    </xdr:from>
    <xdr:to>
      <xdr:col>107</xdr:col>
      <xdr:colOff>50800</xdr:colOff>
      <xdr:row>108</xdr:row>
      <xdr:rowOff>95794</xdr:rowOff>
    </xdr:to>
    <xdr:cxnSp macro="">
      <xdr:nvCxnSpPr>
        <xdr:cNvPr id="846" name="直線コネクタ 845">
          <a:extLst>
            <a:ext uri="{FF2B5EF4-FFF2-40B4-BE49-F238E27FC236}">
              <a16:creationId xmlns:a16="http://schemas.microsoft.com/office/drawing/2014/main" id="{29A16556-E2AF-4E49-BA13-2EF1053E4191}"/>
            </a:ext>
          </a:extLst>
        </xdr:cNvPr>
        <xdr:cNvCxnSpPr/>
      </xdr:nvCxnSpPr>
      <xdr:spPr>
        <a:xfrm>
          <a:off x="19545300" y="186123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44994</xdr:rowOff>
    </xdr:from>
    <xdr:to>
      <xdr:col>98</xdr:col>
      <xdr:colOff>38100</xdr:colOff>
      <xdr:row>108</xdr:row>
      <xdr:rowOff>146594</xdr:rowOff>
    </xdr:to>
    <xdr:sp macro="" textlink="">
      <xdr:nvSpPr>
        <xdr:cNvPr id="847" name="楕円 846">
          <a:extLst>
            <a:ext uri="{FF2B5EF4-FFF2-40B4-BE49-F238E27FC236}">
              <a16:creationId xmlns:a16="http://schemas.microsoft.com/office/drawing/2014/main" id="{BAA76B0D-67DD-4994-BC51-2424436FE282}"/>
            </a:ext>
          </a:extLst>
        </xdr:cNvPr>
        <xdr:cNvSpPr/>
      </xdr:nvSpPr>
      <xdr:spPr>
        <a:xfrm>
          <a:off x="18605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95794</xdr:rowOff>
    </xdr:from>
    <xdr:to>
      <xdr:col>102</xdr:col>
      <xdr:colOff>114300</xdr:colOff>
      <xdr:row>108</xdr:row>
      <xdr:rowOff>95794</xdr:rowOff>
    </xdr:to>
    <xdr:cxnSp macro="">
      <xdr:nvCxnSpPr>
        <xdr:cNvPr id="848" name="直線コネクタ 847">
          <a:extLst>
            <a:ext uri="{FF2B5EF4-FFF2-40B4-BE49-F238E27FC236}">
              <a16:creationId xmlns:a16="http://schemas.microsoft.com/office/drawing/2014/main" id="{F48C4689-8913-4A19-8D1E-2192E192ADD0}"/>
            </a:ext>
          </a:extLst>
        </xdr:cNvPr>
        <xdr:cNvCxnSpPr/>
      </xdr:nvCxnSpPr>
      <xdr:spPr>
        <a:xfrm>
          <a:off x="18656300" y="186123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849" name="n_1aveValue【公民館】&#10;一人当たり面積">
          <a:extLst>
            <a:ext uri="{FF2B5EF4-FFF2-40B4-BE49-F238E27FC236}">
              <a16:creationId xmlns:a16="http://schemas.microsoft.com/office/drawing/2014/main" id="{9D5AF7B8-80B6-453A-9C77-C8907B272CB8}"/>
            </a:ext>
          </a:extLst>
        </xdr:cNvPr>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850" name="n_2aveValue【公民館】&#10;一人当たり面積">
          <a:extLst>
            <a:ext uri="{FF2B5EF4-FFF2-40B4-BE49-F238E27FC236}">
              <a16:creationId xmlns:a16="http://schemas.microsoft.com/office/drawing/2014/main" id="{3FB27170-26B7-4841-A8F2-ECCAE756BB60}"/>
            </a:ext>
          </a:extLst>
        </xdr:cNvPr>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851" name="n_3aveValue【公民館】&#10;一人当たり面積">
          <a:extLst>
            <a:ext uri="{FF2B5EF4-FFF2-40B4-BE49-F238E27FC236}">
              <a16:creationId xmlns:a16="http://schemas.microsoft.com/office/drawing/2014/main" id="{1CBD7743-8AAD-45C2-A187-E7A1FEB25D63}"/>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852" name="n_4aveValue【公民館】&#10;一人当たり面積">
          <a:extLst>
            <a:ext uri="{FF2B5EF4-FFF2-40B4-BE49-F238E27FC236}">
              <a16:creationId xmlns:a16="http://schemas.microsoft.com/office/drawing/2014/main" id="{D41289A5-99C6-4F3F-B727-31536077424F}"/>
            </a:ext>
          </a:extLst>
        </xdr:cNvPr>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137721</xdr:rowOff>
    </xdr:from>
    <xdr:ext cx="469744" cy="259045"/>
    <xdr:sp macro="" textlink="">
      <xdr:nvSpPr>
        <xdr:cNvPr id="853" name="n_1mainValue【公民館】&#10;一人当たり面積">
          <a:extLst>
            <a:ext uri="{FF2B5EF4-FFF2-40B4-BE49-F238E27FC236}">
              <a16:creationId xmlns:a16="http://schemas.microsoft.com/office/drawing/2014/main" id="{DD9B2AAC-6D50-49A8-B1CB-0D7919F5F98E}"/>
            </a:ext>
          </a:extLst>
        </xdr:cNvPr>
        <xdr:cNvSpPr txBox="1"/>
      </xdr:nvSpPr>
      <xdr:spPr>
        <a:xfrm>
          <a:off x="210757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137721</xdr:rowOff>
    </xdr:from>
    <xdr:ext cx="469744" cy="259045"/>
    <xdr:sp macro="" textlink="">
      <xdr:nvSpPr>
        <xdr:cNvPr id="854" name="n_2mainValue【公民館】&#10;一人当たり面積">
          <a:extLst>
            <a:ext uri="{FF2B5EF4-FFF2-40B4-BE49-F238E27FC236}">
              <a16:creationId xmlns:a16="http://schemas.microsoft.com/office/drawing/2014/main" id="{60EF49E6-69A5-4BFA-8181-69FB938C5900}"/>
            </a:ext>
          </a:extLst>
        </xdr:cNvPr>
        <xdr:cNvSpPr txBox="1"/>
      </xdr:nvSpPr>
      <xdr:spPr>
        <a:xfrm>
          <a:off x="201994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137721</xdr:rowOff>
    </xdr:from>
    <xdr:ext cx="469744" cy="259045"/>
    <xdr:sp macro="" textlink="">
      <xdr:nvSpPr>
        <xdr:cNvPr id="855" name="n_3mainValue【公民館】&#10;一人当たり面積">
          <a:extLst>
            <a:ext uri="{FF2B5EF4-FFF2-40B4-BE49-F238E27FC236}">
              <a16:creationId xmlns:a16="http://schemas.microsoft.com/office/drawing/2014/main" id="{5DE9202F-4159-40BC-92D8-0B622D9B52DE}"/>
            </a:ext>
          </a:extLst>
        </xdr:cNvPr>
        <xdr:cNvSpPr txBox="1"/>
      </xdr:nvSpPr>
      <xdr:spPr>
        <a:xfrm>
          <a:off x="193104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137721</xdr:rowOff>
    </xdr:from>
    <xdr:ext cx="469744" cy="259045"/>
    <xdr:sp macro="" textlink="">
      <xdr:nvSpPr>
        <xdr:cNvPr id="856" name="n_4mainValue【公民館】&#10;一人当たり面積">
          <a:extLst>
            <a:ext uri="{FF2B5EF4-FFF2-40B4-BE49-F238E27FC236}">
              <a16:creationId xmlns:a16="http://schemas.microsoft.com/office/drawing/2014/main" id="{2DB0C263-05A1-4D27-AAAB-36B36EB9E52E}"/>
            </a:ext>
          </a:extLst>
        </xdr:cNvPr>
        <xdr:cNvSpPr txBox="1"/>
      </xdr:nvSpPr>
      <xdr:spPr>
        <a:xfrm>
          <a:off x="184214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93509DDE-7FCF-402E-896C-FD3AAA54FDB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83E298A8-648F-4F06-825F-3443B03F08A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B39C510-0547-499F-8576-0DFC61E3B97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類似団体と比較して特に有形固定資産減価償却率が高い施設は、認定こども園・幼稚園・保育所、橋りょう・トンネル、公営住宅、児童館である。令和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年度には有形固定資産減価償却率</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の児童館を閉館、教育施設等の改築や老朽化対策を進めるとともに個別施設計画に基づき、施設マネジメントの推進を図る。今後は、老朽化の著しい公営住宅についての具体的な方針決定・調整を進め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70F980C-A700-4785-ACD9-DEEDAA272AC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DE83DBE-47D3-4857-A093-1CD4B41F6B3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518C40A-9437-42F9-AE1D-40C98225B47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5251C66-0381-46A1-8386-0642B305DA3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B3AE522-4343-45FD-8D55-165CE7CD7D4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7D2F126-5037-445C-9882-BF7F4658725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34B46BF-A4A7-4786-A259-A6A6CA6482D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9B9DC4D-F969-4657-8ABE-6F645B21855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79BE4BF-E71D-44CF-9168-0B5A858E963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7415947-D477-4CB5-A94C-C7F1257F9E4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34,007
33,751
22.61
17,452,612
16,785,430
592,259
7,432,899
13,040,910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63C7AEC-7293-4547-A431-72F091EDF49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E39D82F-1524-4D56-BEA5-7F223B8172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7428327-0634-4D1C-857C-454124236F1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485B836-D59D-42ED-A272-6846A895C52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E05D159-8DD6-4D5B-9C85-F6883DAF7AE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BF53F61-934D-46E4-BD20-D703101DBBE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90AC2E8-508F-40C0-B0D0-BBDAADCC9AB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7D733B4-02B1-4B52-B621-709BE903A16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E52EE3C-C8B1-4823-83DD-66EB16262CE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DAE3FA5-8307-4B52-9937-A3A40555C7B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8ED271B-3963-409B-9760-5ADE62AF26B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9CB8A2D-AF6F-4429-8A56-164B657260E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DD3E157-CB4D-4DE0-9D33-4CDEDCCBEDA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A0EFA9A-E903-4B5C-B9D7-FF21BE2B77E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294C492-8B53-46CA-A073-D98877BA6EA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E26689C-2038-46C2-9DAB-F1B9D379AF6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D5FB6E4-5170-4216-A975-C7672D19F6E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7FDBD8E-2B52-4603-9EEB-AB74DF96352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D53F401-DFF4-45E2-8311-DE9C61AC3F9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F044C79-002B-4399-B9B0-8736DCB8C3C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7D24299-8AD8-482F-ACCF-4D73F9910BE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DDEFBCF-D1DC-40E0-AFBB-B9C010FDA4E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5F6C11F-905E-4AFC-9079-F9ED25F5D02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C60EB3E-A7C6-46A8-A6B9-8F4046109D9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021DB33-7D0E-4808-9933-EA6C49C0843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73A84E8-E513-481F-9FF2-C52923D0DD0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10DCFA4-4BAB-4A2F-BB8C-0DD62323571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8F75C37-2B4A-4348-987D-1615412D978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FA1F6E7-3B9E-48F9-BA42-5D64F06D3E8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996AC54-5ABB-4AB8-B38D-E5CE5DD268A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4BF0B99-5877-4288-B82D-1A17C4B8282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0256C9A-4D17-4A75-BFDE-1C8EAD6BD58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C46DA61-B64A-473C-94CD-79A4791E3C1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B55D035-26BA-4690-88DF-57F323189DF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0B26652-233B-4CD9-A571-86236E12A57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FEBE356-D6AE-46A2-9D3A-DD6A19FFBE0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6AACFF4-2789-475C-80E4-CEF1B742B5C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A1034F6-0113-48A8-B097-463DF40D256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59330D1-1B41-4BF5-B3EA-B52CF08283D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865EF71-F4FB-49DE-B2AA-CB9518703C9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5322CBF-F726-4BB3-980F-7A13DC89091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557EF01-3BFD-4C6A-AD96-FF151097624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21375D0-5AE1-4275-BC88-4228AEBEDB8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FD93100-2FE3-4B3D-A66B-C52D6494472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E0F9F7C-5D17-45F5-8230-F047159447E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0548475-1D7A-4931-866C-E0794EBB240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10A16F0D-66A7-42DC-A6C6-10480820EFD1}"/>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F8BA91BF-3B42-43BE-BBA2-334279B25982}"/>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513702F7-AA6D-496E-99A2-A199FAEDFACA}"/>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id="{FFEECAF3-9113-4DDA-8A16-9DAC368E6A55}"/>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id="{5442D431-4241-4A0F-8543-05139B037935}"/>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id="{182477A4-BC2A-44E3-A019-64784186762A}"/>
            </a:ext>
          </a:extLst>
        </xdr:cNvPr>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F828DB06-8C5D-4747-B18E-A70122E3DBFE}"/>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570D055-A9AA-4C78-8BD4-F70AA53840BA}"/>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69D27031-DD5E-42D5-AD3B-8E6FDCC30F00}"/>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8A490BB1-751C-4AFB-8F19-B17C2092CA64}"/>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49B03C36-EF9F-41F4-B0EB-7A7A62FE3AE8}"/>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4CA6E2B-F658-406D-B463-E540E7D457B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0946B5A-2317-436B-B501-C8931BC34FC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1A99EA9-F5C1-45D9-856A-0EF68AA10FF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2865FA8-D026-4035-9045-9DBA7C33E1D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2E3750B-6DC7-4864-90F2-292C3437D10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33565</xdr:rowOff>
    </xdr:from>
    <xdr:to>
      <xdr:col>24</xdr:col>
      <xdr:colOff>114300</xdr:colOff>
      <xdr:row>39</xdr:row>
      <xdr:rowOff>135165</xdr:rowOff>
    </xdr:to>
    <xdr:sp macro="" textlink="">
      <xdr:nvSpPr>
        <xdr:cNvPr id="74" name="楕円 73">
          <a:extLst>
            <a:ext uri="{FF2B5EF4-FFF2-40B4-BE49-F238E27FC236}">
              <a16:creationId xmlns:a16="http://schemas.microsoft.com/office/drawing/2014/main" id="{B6A8A6F4-B4C5-469D-BC25-CA497D5758D8}"/>
            </a:ext>
          </a:extLst>
        </xdr:cNvPr>
        <xdr:cNvSpPr/>
      </xdr:nvSpPr>
      <xdr:spPr>
        <a:xfrm>
          <a:off x="4584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11992</xdr:rowOff>
    </xdr:from>
    <xdr:ext cx="405111" cy="259045"/>
    <xdr:sp macro="" textlink="">
      <xdr:nvSpPr>
        <xdr:cNvPr id="75" name="【図書館】&#10;有形固定資産減価償却率該当値テキスト">
          <a:extLst>
            <a:ext uri="{FF2B5EF4-FFF2-40B4-BE49-F238E27FC236}">
              <a16:creationId xmlns:a16="http://schemas.microsoft.com/office/drawing/2014/main" id="{8E0D666B-0748-4D00-9E83-AF4EA114E30F}"/>
            </a:ext>
          </a:extLst>
        </xdr:cNvPr>
        <xdr:cNvSpPr txBox="1"/>
      </xdr:nvSpPr>
      <xdr:spPr>
        <a:xfrm>
          <a:off x="4673600"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170724</xdr:rowOff>
    </xdr:from>
    <xdr:to>
      <xdr:col>20</xdr:col>
      <xdr:colOff>38100</xdr:colOff>
      <xdr:row>39</xdr:row>
      <xdr:rowOff>100874</xdr:rowOff>
    </xdr:to>
    <xdr:sp macro="" textlink="">
      <xdr:nvSpPr>
        <xdr:cNvPr id="76" name="楕円 75">
          <a:extLst>
            <a:ext uri="{FF2B5EF4-FFF2-40B4-BE49-F238E27FC236}">
              <a16:creationId xmlns:a16="http://schemas.microsoft.com/office/drawing/2014/main" id="{9A6E9159-2488-43AC-B01A-F5A4230CD62E}"/>
            </a:ext>
          </a:extLst>
        </xdr:cNvPr>
        <xdr:cNvSpPr/>
      </xdr:nvSpPr>
      <xdr:spPr>
        <a:xfrm>
          <a:off x="3746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50074</xdr:rowOff>
    </xdr:from>
    <xdr:to>
      <xdr:col>24</xdr:col>
      <xdr:colOff>63500</xdr:colOff>
      <xdr:row>39</xdr:row>
      <xdr:rowOff>84365</xdr:rowOff>
    </xdr:to>
    <xdr:cxnSp macro="">
      <xdr:nvCxnSpPr>
        <xdr:cNvPr id="77" name="直線コネクタ 76">
          <a:extLst>
            <a:ext uri="{FF2B5EF4-FFF2-40B4-BE49-F238E27FC236}">
              <a16:creationId xmlns:a16="http://schemas.microsoft.com/office/drawing/2014/main" id="{A6668D20-694D-46E8-9352-2F3D7E4AE398}"/>
            </a:ext>
          </a:extLst>
        </xdr:cNvPr>
        <xdr:cNvCxnSpPr/>
      </xdr:nvCxnSpPr>
      <xdr:spPr>
        <a:xfrm>
          <a:off x="3797300" y="673662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136434</xdr:rowOff>
    </xdr:from>
    <xdr:to>
      <xdr:col>15</xdr:col>
      <xdr:colOff>101600</xdr:colOff>
      <xdr:row>39</xdr:row>
      <xdr:rowOff>66584</xdr:rowOff>
    </xdr:to>
    <xdr:sp macro="" textlink="">
      <xdr:nvSpPr>
        <xdr:cNvPr id="78" name="楕円 77">
          <a:extLst>
            <a:ext uri="{FF2B5EF4-FFF2-40B4-BE49-F238E27FC236}">
              <a16:creationId xmlns:a16="http://schemas.microsoft.com/office/drawing/2014/main" id="{02218B1C-DD5B-4568-8F97-11D4177DD93A}"/>
            </a:ext>
          </a:extLst>
        </xdr:cNvPr>
        <xdr:cNvSpPr/>
      </xdr:nvSpPr>
      <xdr:spPr>
        <a:xfrm>
          <a:off x="2857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15784</xdr:rowOff>
    </xdr:from>
    <xdr:to>
      <xdr:col>19</xdr:col>
      <xdr:colOff>177800</xdr:colOff>
      <xdr:row>39</xdr:row>
      <xdr:rowOff>50074</xdr:rowOff>
    </xdr:to>
    <xdr:cxnSp macro="">
      <xdr:nvCxnSpPr>
        <xdr:cNvPr id="79" name="直線コネクタ 78">
          <a:extLst>
            <a:ext uri="{FF2B5EF4-FFF2-40B4-BE49-F238E27FC236}">
              <a16:creationId xmlns:a16="http://schemas.microsoft.com/office/drawing/2014/main" id="{0171E2B0-C482-4BB7-81A1-863E66EDEF8C}"/>
            </a:ext>
          </a:extLst>
        </xdr:cNvPr>
        <xdr:cNvCxnSpPr/>
      </xdr:nvCxnSpPr>
      <xdr:spPr>
        <a:xfrm>
          <a:off x="2908300" y="67023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129903</xdr:rowOff>
    </xdr:from>
    <xdr:to>
      <xdr:col>10</xdr:col>
      <xdr:colOff>165100</xdr:colOff>
      <xdr:row>39</xdr:row>
      <xdr:rowOff>60053</xdr:rowOff>
    </xdr:to>
    <xdr:sp macro="" textlink="">
      <xdr:nvSpPr>
        <xdr:cNvPr id="80" name="楕円 79">
          <a:extLst>
            <a:ext uri="{FF2B5EF4-FFF2-40B4-BE49-F238E27FC236}">
              <a16:creationId xmlns:a16="http://schemas.microsoft.com/office/drawing/2014/main" id="{7025ABB8-8253-4C9B-8929-6FA2A0F8A13C}"/>
            </a:ext>
          </a:extLst>
        </xdr:cNvPr>
        <xdr:cNvSpPr/>
      </xdr:nvSpPr>
      <xdr:spPr>
        <a:xfrm>
          <a:off x="1968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9253</xdr:rowOff>
    </xdr:from>
    <xdr:to>
      <xdr:col>15</xdr:col>
      <xdr:colOff>50800</xdr:colOff>
      <xdr:row>39</xdr:row>
      <xdr:rowOff>15784</xdr:rowOff>
    </xdr:to>
    <xdr:cxnSp macro="">
      <xdr:nvCxnSpPr>
        <xdr:cNvPr id="81" name="直線コネクタ 80">
          <a:extLst>
            <a:ext uri="{FF2B5EF4-FFF2-40B4-BE49-F238E27FC236}">
              <a16:creationId xmlns:a16="http://schemas.microsoft.com/office/drawing/2014/main" id="{01614591-54F2-4863-AF85-7C02055F6873}"/>
            </a:ext>
          </a:extLst>
        </xdr:cNvPr>
        <xdr:cNvCxnSpPr/>
      </xdr:nvCxnSpPr>
      <xdr:spPr>
        <a:xfrm>
          <a:off x="2019300" y="66958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907</xdr:rowOff>
    </xdr:from>
    <xdr:to>
      <xdr:col>6</xdr:col>
      <xdr:colOff>38100</xdr:colOff>
      <xdr:row>39</xdr:row>
      <xdr:rowOff>102507</xdr:rowOff>
    </xdr:to>
    <xdr:sp macro="" textlink="">
      <xdr:nvSpPr>
        <xdr:cNvPr id="82" name="楕円 81">
          <a:extLst>
            <a:ext uri="{FF2B5EF4-FFF2-40B4-BE49-F238E27FC236}">
              <a16:creationId xmlns:a16="http://schemas.microsoft.com/office/drawing/2014/main" id="{BA9B663D-6CA1-4065-B245-8C11A33707F4}"/>
            </a:ext>
          </a:extLst>
        </xdr:cNvPr>
        <xdr:cNvSpPr/>
      </xdr:nvSpPr>
      <xdr:spPr>
        <a:xfrm>
          <a:off x="1079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9253</xdr:rowOff>
    </xdr:from>
    <xdr:to>
      <xdr:col>10</xdr:col>
      <xdr:colOff>114300</xdr:colOff>
      <xdr:row>39</xdr:row>
      <xdr:rowOff>51707</xdr:rowOff>
    </xdr:to>
    <xdr:cxnSp macro="">
      <xdr:nvCxnSpPr>
        <xdr:cNvPr id="83" name="直線コネクタ 82">
          <a:extLst>
            <a:ext uri="{FF2B5EF4-FFF2-40B4-BE49-F238E27FC236}">
              <a16:creationId xmlns:a16="http://schemas.microsoft.com/office/drawing/2014/main" id="{F022020A-3AF3-4E8E-BC99-0CF0CB37390C}"/>
            </a:ext>
          </a:extLst>
        </xdr:cNvPr>
        <xdr:cNvCxnSpPr/>
      </xdr:nvCxnSpPr>
      <xdr:spPr>
        <a:xfrm flipV="1">
          <a:off x="1130300" y="669580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1AA0F992-BE51-4854-BCEB-08B6BF4F7A55}"/>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a:extLst>
            <a:ext uri="{FF2B5EF4-FFF2-40B4-BE49-F238E27FC236}">
              <a16:creationId xmlns:a16="http://schemas.microsoft.com/office/drawing/2014/main" id="{B3B09E31-CAF8-4217-81FA-6832385EB0A7}"/>
            </a:ext>
          </a:extLst>
        </xdr:cNvPr>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6F252E4A-9443-47B2-A6D0-02EF3A6A5851}"/>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a:extLst>
            <a:ext uri="{FF2B5EF4-FFF2-40B4-BE49-F238E27FC236}">
              <a16:creationId xmlns:a16="http://schemas.microsoft.com/office/drawing/2014/main" id="{2CA7731D-8F34-44F4-98F1-BDBABE2D65D9}"/>
            </a:ext>
          </a:extLst>
        </xdr:cNvPr>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92001</xdr:rowOff>
    </xdr:from>
    <xdr:ext cx="405111" cy="259045"/>
    <xdr:sp macro="" textlink="">
      <xdr:nvSpPr>
        <xdr:cNvPr id="88" name="n_1mainValue【図書館】&#10;有形固定資産減価償却率">
          <a:extLst>
            <a:ext uri="{FF2B5EF4-FFF2-40B4-BE49-F238E27FC236}">
              <a16:creationId xmlns:a16="http://schemas.microsoft.com/office/drawing/2014/main" id="{EA09554D-B6BA-47E2-83D3-57EC1268CA25}"/>
            </a:ext>
          </a:extLst>
        </xdr:cNvPr>
        <xdr:cNvSpPr txBox="1"/>
      </xdr:nvSpPr>
      <xdr:spPr>
        <a:xfrm>
          <a:off x="35820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57711</xdr:rowOff>
    </xdr:from>
    <xdr:ext cx="405111" cy="259045"/>
    <xdr:sp macro="" textlink="">
      <xdr:nvSpPr>
        <xdr:cNvPr id="89" name="n_2mainValue【図書館】&#10;有形固定資産減価償却率">
          <a:extLst>
            <a:ext uri="{FF2B5EF4-FFF2-40B4-BE49-F238E27FC236}">
              <a16:creationId xmlns:a16="http://schemas.microsoft.com/office/drawing/2014/main" id="{39D82CCA-9678-4A02-ADCE-9FBF1FC8515F}"/>
            </a:ext>
          </a:extLst>
        </xdr:cNvPr>
        <xdr:cNvSpPr txBox="1"/>
      </xdr:nvSpPr>
      <xdr:spPr>
        <a:xfrm>
          <a:off x="2705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51180</xdr:rowOff>
    </xdr:from>
    <xdr:ext cx="405111" cy="259045"/>
    <xdr:sp macro="" textlink="">
      <xdr:nvSpPr>
        <xdr:cNvPr id="90" name="n_3mainValue【図書館】&#10;有形固定資産減価償却率">
          <a:extLst>
            <a:ext uri="{FF2B5EF4-FFF2-40B4-BE49-F238E27FC236}">
              <a16:creationId xmlns:a16="http://schemas.microsoft.com/office/drawing/2014/main" id="{74666FB0-3F60-4930-BEF4-8669A4D2588C}"/>
            </a:ext>
          </a:extLst>
        </xdr:cNvPr>
        <xdr:cNvSpPr txBox="1"/>
      </xdr:nvSpPr>
      <xdr:spPr>
        <a:xfrm>
          <a:off x="1816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93634</xdr:rowOff>
    </xdr:from>
    <xdr:ext cx="405111" cy="259045"/>
    <xdr:sp macro="" textlink="">
      <xdr:nvSpPr>
        <xdr:cNvPr id="91" name="n_4mainValue【図書館】&#10;有形固定資産減価償却率">
          <a:extLst>
            <a:ext uri="{FF2B5EF4-FFF2-40B4-BE49-F238E27FC236}">
              <a16:creationId xmlns:a16="http://schemas.microsoft.com/office/drawing/2014/main" id="{CEA65DCB-3E44-4928-B50E-8AD43337411B}"/>
            </a:ext>
          </a:extLst>
        </xdr:cNvPr>
        <xdr:cNvSpPr txBox="1"/>
      </xdr:nvSpPr>
      <xdr:spPr>
        <a:xfrm>
          <a:off x="927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FB85D5F-0FDB-4B0E-B1CD-29354A7CDD1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BFB216F-D1F8-4BF4-B729-5CECDEC32BC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F96B001-0B9F-42D0-82DA-DA10A755EAE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A9ED6FC-89FD-46CD-BE42-14C36F36A52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E665C57-3E8E-4753-A77B-3D1A15D357F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4BF37F1-A21F-44F6-AD36-64D43F4FADD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27745AD-16CA-4E4D-82D7-38B68B17480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F70547E-B5E9-432A-BA52-BD6A4997C11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8626494-C3A7-47D5-985E-F267907833E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5C3D10F-03FF-4027-96DF-2295000A7C2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664808BF-2F82-486F-A54C-784264ABBEB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471AB7A-AA90-40D4-AD57-94808D26A30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8004D187-9771-4744-8C99-A51A54B7093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E8A95809-32F2-484A-8CC5-C4532BA7630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A09DDA19-54ED-4750-B92C-E4BEB95A8CB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367DE8E7-39F7-42F1-8C3B-4B34C2C2224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5B7EF242-5F12-4758-AE2A-6482E489D7B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F048B11C-3ED3-4030-947F-29482341D53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80C58990-B74F-4FE4-A311-67968691111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B7742B5B-27FE-4890-AC8A-431AD5E93A3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501B648-7F2B-41F1-AEC8-E2A75CD1B68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1E01D433-897C-4E80-9CFB-0453DCE55FD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FBBA64EE-3384-4259-B557-E534948F989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a16="http://schemas.microsoft.com/office/drawing/2014/main" id="{2E4EE0FD-0B7D-4FEA-B53C-404ECF497F81}"/>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a16="http://schemas.microsoft.com/office/drawing/2014/main" id="{339FFA1A-59C9-41C9-9508-3D10A17C745F}"/>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a16="http://schemas.microsoft.com/office/drawing/2014/main" id="{8382AD0B-3D20-45F6-A17B-09C6C7AC2B23}"/>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a16="http://schemas.microsoft.com/office/drawing/2014/main" id="{17E4EB36-D606-4BA1-8C28-C32A11909941}"/>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a16="http://schemas.microsoft.com/office/drawing/2014/main" id="{D208FE57-1C08-46DA-A06D-8708813FAB63}"/>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a:extLst>
            <a:ext uri="{FF2B5EF4-FFF2-40B4-BE49-F238E27FC236}">
              <a16:creationId xmlns:a16="http://schemas.microsoft.com/office/drawing/2014/main" id="{45D0C92B-8A19-4E86-B59A-1BEAEAC9C598}"/>
            </a:ext>
          </a:extLst>
        </xdr:cNvPr>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a16="http://schemas.microsoft.com/office/drawing/2014/main" id="{1E7F8B4E-CCDD-42CB-B401-F59951D9C773}"/>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a16="http://schemas.microsoft.com/office/drawing/2014/main" id="{FFCC6563-897E-486F-A511-BEC4296238D2}"/>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id="{0CCA9BD4-0684-4A46-A5A9-4B170F9D6CDC}"/>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1A69A758-4AB0-486C-A49F-6C96EFF4B39C}"/>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a16="http://schemas.microsoft.com/office/drawing/2014/main" id="{5983C8BC-1190-4B41-9CE9-83B5DF87FD57}"/>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E8B066F-D465-41F8-A71A-7B1DF9523B7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127DCD4-FE6A-4F6F-AC33-CF7F0A20FF9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ED0DDAB-DCF2-45D7-A371-AC27B7A6402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E6972B3-7F00-46E9-A90F-DC9017163BB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F0AB074-4FB8-4A5A-8847-54ECF304140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40640</xdr:rowOff>
    </xdr:from>
    <xdr:to>
      <xdr:col>55</xdr:col>
      <xdr:colOff>50800</xdr:colOff>
      <xdr:row>41</xdr:row>
      <xdr:rowOff>142240</xdr:rowOff>
    </xdr:to>
    <xdr:sp macro="" textlink="">
      <xdr:nvSpPr>
        <xdr:cNvPr id="131" name="楕円 130">
          <a:extLst>
            <a:ext uri="{FF2B5EF4-FFF2-40B4-BE49-F238E27FC236}">
              <a16:creationId xmlns:a16="http://schemas.microsoft.com/office/drawing/2014/main" id="{56BED0D0-6287-4EAB-A2B1-89DD2304E1D3}"/>
            </a:ext>
          </a:extLst>
        </xdr:cNvPr>
        <xdr:cNvSpPr/>
      </xdr:nvSpPr>
      <xdr:spPr>
        <a:xfrm>
          <a:off x="104267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127017</xdr:rowOff>
    </xdr:from>
    <xdr:ext cx="469744" cy="259045"/>
    <xdr:sp macro="" textlink="">
      <xdr:nvSpPr>
        <xdr:cNvPr id="132" name="【図書館】&#10;一人当たり面積該当値テキスト">
          <a:extLst>
            <a:ext uri="{FF2B5EF4-FFF2-40B4-BE49-F238E27FC236}">
              <a16:creationId xmlns:a16="http://schemas.microsoft.com/office/drawing/2014/main" id="{81B8980E-C970-43A9-A4B2-32D0A1D8DDD7}"/>
            </a:ext>
          </a:extLst>
        </xdr:cNvPr>
        <xdr:cNvSpPr txBox="1"/>
      </xdr:nvSpPr>
      <xdr:spPr>
        <a:xfrm>
          <a:off x="105156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40640</xdr:rowOff>
    </xdr:from>
    <xdr:to>
      <xdr:col>50</xdr:col>
      <xdr:colOff>165100</xdr:colOff>
      <xdr:row>41</xdr:row>
      <xdr:rowOff>142240</xdr:rowOff>
    </xdr:to>
    <xdr:sp macro="" textlink="">
      <xdr:nvSpPr>
        <xdr:cNvPr id="133" name="楕円 132">
          <a:extLst>
            <a:ext uri="{FF2B5EF4-FFF2-40B4-BE49-F238E27FC236}">
              <a16:creationId xmlns:a16="http://schemas.microsoft.com/office/drawing/2014/main" id="{A6C8E7E1-354B-4CAA-939C-EFA9E1B1B79B}"/>
            </a:ext>
          </a:extLst>
        </xdr:cNvPr>
        <xdr:cNvSpPr/>
      </xdr:nvSpPr>
      <xdr:spPr>
        <a:xfrm>
          <a:off x="9588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91440</xdr:rowOff>
    </xdr:from>
    <xdr:to>
      <xdr:col>55</xdr:col>
      <xdr:colOff>0</xdr:colOff>
      <xdr:row>41</xdr:row>
      <xdr:rowOff>91440</xdr:rowOff>
    </xdr:to>
    <xdr:cxnSp macro="">
      <xdr:nvCxnSpPr>
        <xdr:cNvPr id="134" name="直線コネクタ 133">
          <a:extLst>
            <a:ext uri="{FF2B5EF4-FFF2-40B4-BE49-F238E27FC236}">
              <a16:creationId xmlns:a16="http://schemas.microsoft.com/office/drawing/2014/main" id="{7A62FD3E-B5D6-4FB0-BFE5-36C5BD4ED206}"/>
            </a:ext>
          </a:extLst>
        </xdr:cNvPr>
        <xdr:cNvCxnSpPr/>
      </xdr:nvCxnSpPr>
      <xdr:spPr>
        <a:xfrm>
          <a:off x="9639300" y="7120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40640</xdr:rowOff>
    </xdr:from>
    <xdr:to>
      <xdr:col>46</xdr:col>
      <xdr:colOff>38100</xdr:colOff>
      <xdr:row>41</xdr:row>
      <xdr:rowOff>142240</xdr:rowOff>
    </xdr:to>
    <xdr:sp macro="" textlink="">
      <xdr:nvSpPr>
        <xdr:cNvPr id="135" name="楕円 134">
          <a:extLst>
            <a:ext uri="{FF2B5EF4-FFF2-40B4-BE49-F238E27FC236}">
              <a16:creationId xmlns:a16="http://schemas.microsoft.com/office/drawing/2014/main" id="{7106CFDD-9FA4-4093-B2EF-9516E1D476DC}"/>
            </a:ext>
          </a:extLst>
        </xdr:cNvPr>
        <xdr:cNvSpPr/>
      </xdr:nvSpPr>
      <xdr:spPr>
        <a:xfrm>
          <a:off x="8699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91440</xdr:rowOff>
    </xdr:from>
    <xdr:to>
      <xdr:col>50</xdr:col>
      <xdr:colOff>114300</xdr:colOff>
      <xdr:row>41</xdr:row>
      <xdr:rowOff>91440</xdr:rowOff>
    </xdr:to>
    <xdr:cxnSp macro="">
      <xdr:nvCxnSpPr>
        <xdr:cNvPr id="136" name="直線コネクタ 135">
          <a:extLst>
            <a:ext uri="{FF2B5EF4-FFF2-40B4-BE49-F238E27FC236}">
              <a16:creationId xmlns:a16="http://schemas.microsoft.com/office/drawing/2014/main" id="{48C36AFA-9A8B-4ED8-927B-8CF8010420B5}"/>
            </a:ext>
          </a:extLst>
        </xdr:cNvPr>
        <xdr:cNvCxnSpPr/>
      </xdr:nvCxnSpPr>
      <xdr:spPr>
        <a:xfrm>
          <a:off x="8750300" y="712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40640</xdr:rowOff>
    </xdr:from>
    <xdr:to>
      <xdr:col>41</xdr:col>
      <xdr:colOff>101600</xdr:colOff>
      <xdr:row>41</xdr:row>
      <xdr:rowOff>142240</xdr:rowOff>
    </xdr:to>
    <xdr:sp macro="" textlink="">
      <xdr:nvSpPr>
        <xdr:cNvPr id="137" name="楕円 136">
          <a:extLst>
            <a:ext uri="{FF2B5EF4-FFF2-40B4-BE49-F238E27FC236}">
              <a16:creationId xmlns:a16="http://schemas.microsoft.com/office/drawing/2014/main" id="{A491E057-49A8-4EBB-9CDA-19DFEAD8B09D}"/>
            </a:ext>
          </a:extLst>
        </xdr:cNvPr>
        <xdr:cNvSpPr/>
      </xdr:nvSpPr>
      <xdr:spPr>
        <a:xfrm>
          <a:off x="7810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91440</xdr:rowOff>
    </xdr:from>
    <xdr:to>
      <xdr:col>45</xdr:col>
      <xdr:colOff>177800</xdr:colOff>
      <xdr:row>41</xdr:row>
      <xdr:rowOff>91440</xdr:rowOff>
    </xdr:to>
    <xdr:cxnSp macro="">
      <xdr:nvCxnSpPr>
        <xdr:cNvPr id="138" name="直線コネクタ 137">
          <a:extLst>
            <a:ext uri="{FF2B5EF4-FFF2-40B4-BE49-F238E27FC236}">
              <a16:creationId xmlns:a16="http://schemas.microsoft.com/office/drawing/2014/main" id="{7D9CC926-7435-45D4-9624-345723357480}"/>
            </a:ext>
          </a:extLst>
        </xdr:cNvPr>
        <xdr:cNvCxnSpPr/>
      </xdr:nvCxnSpPr>
      <xdr:spPr>
        <a:xfrm>
          <a:off x="7861300" y="712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40640</xdr:rowOff>
    </xdr:from>
    <xdr:to>
      <xdr:col>36</xdr:col>
      <xdr:colOff>165100</xdr:colOff>
      <xdr:row>41</xdr:row>
      <xdr:rowOff>142240</xdr:rowOff>
    </xdr:to>
    <xdr:sp macro="" textlink="">
      <xdr:nvSpPr>
        <xdr:cNvPr id="139" name="楕円 138">
          <a:extLst>
            <a:ext uri="{FF2B5EF4-FFF2-40B4-BE49-F238E27FC236}">
              <a16:creationId xmlns:a16="http://schemas.microsoft.com/office/drawing/2014/main" id="{B499DF1E-698D-4679-909F-40F355E84B92}"/>
            </a:ext>
          </a:extLst>
        </xdr:cNvPr>
        <xdr:cNvSpPr/>
      </xdr:nvSpPr>
      <xdr:spPr>
        <a:xfrm>
          <a:off x="6921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91440</xdr:rowOff>
    </xdr:from>
    <xdr:to>
      <xdr:col>41</xdr:col>
      <xdr:colOff>50800</xdr:colOff>
      <xdr:row>41</xdr:row>
      <xdr:rowOff>91440</xdr:rowOff>
    </xdr:to>
    <xdr:cxnSp macro="">
      <xdr:nvCxnSpPr>
        <xdr:cNvPr id="140" name="直線コネクタ 139">
          <a:extLst>
            <a:ext uri="{FF2B5EF4-FFF2-40B4-BE49-F238E27FC236}">
              <a16:creationId xmlns:a16="http://schemas.microsoft.com/office/drawing/2014/main" id="{D074450F-208E-452D-8B34-FD00C3E0F912}"/>
            </a:ext>
          </a:extLst>
        </xdr:cNvPr>
        <xdr:cNvCxnSpPr/>
      </xdr:nvCxnSpPr>
      <xdr:spPr>
        <a:xfrm>
          <a:off x="6972300" y="712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a:extLst>
            <a:ext uri="{FF2B5EF4-FFF2-40B4-BE49-F238E27FC236}">
              <a16:creationId xmlns:a16="http://schemas.microsoft.com/office/drawing/2014/main" id="{8A50012C-9091-4F2C-8B64-E20E058F87E9}"/>
            </a:ext>
          </a:extLst>
        </xdr:cNvPr>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a:extLst>
            <a:ext uri="{FF2B5EF4-FFF2-40B4-BE49-F238E27FC236}">
              <a16:creationId xmlns:a16="http://schemas.microsoft.com/office/drawing/2014/main" id="{0ECF76DB-FF31-4474-9ABF-C970B9D6A461}"/>
            </a:ext>
          </a:extLst>
        </xdr:cNvPr>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id="{C4B51584-4322-41E8-B960-EA67D42F2047}"/>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a:extLst>
            <a:ext uri="{FF2B5EF4-FFF2-40B4-BE49-F238E27FC236}">
              <a16:creationId xmlns:a16="http://schemas.microsoft.com/office/drawing/2014/main" id="{85B37F7E-B149-4CD7-BBBB-22C793AFF7A9}"/>
            </a:ext>
          </a:extLst>
        </xdr:cNvPr>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133367</xdr:rowOff>
    </xdr:from>
    <xdr:ext cx="469744" cy="259045"/>
    <xdr:sp macro="" textlink="">
      <xdr:nvSpPr>
        <xdr:cNvPr id="145" name="n_1mainValue【図書館】&#10;一人当たり面積">
          <a:extLst>
            <a:ext uri="{FF2B5EF4-FFF2-40B4-BE49-F238E27FC236}">
              <a16:creationId xmlns:a16="http://schemas.microsoft.com/office/drawing/2014/main" id="{FF636A05-635F-4681-AE0E-149BE4DA6516}"/>
            </a:ext>
          </a:extLst>
        </xdr:cNvPr>
        <xdr:cNvSpPr txBox="1"/>
      </xdr:nvSpPr>
      <xdr:spPr>
        <a:xfrm>
          <a:off x="93917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133367</xdr:rowOff>
    </xdr:from>
    <xdr:ext cx="469744" cy="259045"/>
    <xdr:sp macro="" textlink="">
      <xdr:nvSpPr>
        <xdr:cNvPr id="146" name="n_2mainValue【図書館】&#10;一人当たり面積">
          <a:extLst>
            <a:ext uri="{FF2B5EF4-FFF2-40B4-BE49-F238E27FC236}">
              <a16:creationId xmlns:a16="http://schemas.microsoft.com/office/drawing/2014/main" id="{A7F4ECCE-24F3-4105-8533-12C2C95D32BD}"/>
            </a:ext>
          </a:extLst>
        </xdr:cNvPr>
        <xdr:cNvSpPr txBox="1"/>
      </xdr:nvSpPr>
      <xdr:spPr>
        <a:xfrm>
          <a:off x="8515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133367</xdr:rowOff>
    </xdr:from>
    <xdr:ext cx="469744" cy="259045"/>
    <xdr:sp macro="" textlink="">
      <xdr:nvSpPr>
        <xdr:cNvPr id="147" name="n_3mainValue【図書館】&#10;一人当たり面積">
          <a:extLst>
            <a:ext uri="{FF2B5EF4-FFF2-40B4-BE49-F238E27FC236}">
              <a16:creationId xmlns:a16="http://schemas.microsoft.com/office/drawing/2014/main" id="{9329F819-2167-4D1E-8EA1-95146851D920}"/>
            </a:ext>
          </a:extLst>
        </xdr:cNvPr>
        <xdr:cNvSpPr txBox="1"/>
      </xdr:nvSpPr>
      <xdr:spPr>
        <a:xfrm>
          <a:off x="7626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133367</xdr:rowOff>
    </xdr:from>
    <xdr:ext cx="469744" cy="259045"/>
    <xdr:sp macro="" textlink="">
      <xdr:nvSpPr>
        <xdr:cNvPr id="148" name="n_4mainValue【図書館】&#10;一人当たり面積">
          <a:extLst>
            <a:ext uri="{FF2B5EF4-FFF2-40B4-BE49-F238E27FC236}">
              <a16:creationId xmlns:a16="http://schemas.microsoft.com/office/drawing/2014/main" id="{FD74969E-32FF-47CA-8C4E-56AE95CB9999}"/>
            </a:ext>
          </a:extLst>
        </xdr:cNvPr>
        <xdr:cNvSpPr txBox="1"/>
      </xdr:nvSpPr>
      <xdr:spPr>
        <a:xfrm>
          <a:off x="6737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3CBD4DB-E301-4CCE-88BA-147F13D096F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DC9EB8F-69DA-4CA8-A7E2-5DB9958D212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88C278B-E4BC-469C-BE0D-ED1731BDEEB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3383B22-69D1-422F-816C-B95E299F469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1F00B7A0-4ACB-4EF4-B2C4-1EA7BC97BA8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6102A52-F550-4EE3-B273-8815B7AF705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73C0E9A-0199-486F-88DB-319056228C7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DFDEF88-A9B2-4608-BFBD-C826745C229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E8851CA-9C45-4C0C-881F-B38222F717A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EA1FB4DD-C9D3-4FC2-8407-AFC840B139F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034A106-D42A-4C0E-98B4-FDC70615DBC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18E785D7-84CE-4365-AF07-D7E3710DE6F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B62A793B-04CC-42BE-BFC2-97C991874B2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C378B840-A0A4-4EB3-8CA0-0FC23A1DEBF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CCE052F-D153-401C-8922-CBA8364140A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AEB075EC-D4E5-4F45-855B-8646934FFEF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8E83C203-013B-40BA-8A19-B588BF94BCE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56820D59-0C57-4292-82C9-41D75C59A20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BCE81916-44F1-4B65-8F08-DE50FF11DDA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0D7A515-00B1-4CE5-8B7E-B6A11C48675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AB1D853-B6E8-4303-B2D2-87F9E374A6A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6509D249-DB0F-4F58-A972-7B45731167D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4CD73128-D89E-4F6A-9CF3-343D45C1475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21A236D-2CB2-4666-819B-910B06439D2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C4E69450-D8F4-480B-A08A-52C9C9B3078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4F1132C5-C506-42EB-9A79-F6E04D9B4276}"/>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4B54AB1C-BBA3-4A87-BB92-E4AA8E3AFF8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F361E81B-EF08-4BDA-AD05-86B6802CAB06}"/>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C26B4445-70A1-4FCA-B929-DF6321E3D064}"/>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a16="http://schemas.microsoft.com/office/drawing/2014/main" id="{33F41E0C-B108-4FBA-B41F-07CA6D8DC675}"/>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159493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C36490E4-CB23-489C-9DA3-EBAC4C218A4F}"/>
            </a:ext>
          </a:extLst>
        </xdr:cNvPr>
        <xdr:cNvSpPr txBox="1"/>
      </xdr:nvSpPr>
      <xdr:spPr>
        <a:xfrm>
          <a:off x="4673600" y="1044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a16="http://schemas.microsoft.com/office/drawing/2014/main" id="{BC69AD6B-B846-4694-97F8-FB049677BD19}"/>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a16="http://schemas.microsoft.com/office/drawing/2014/main" id="{B4DE66E4-D111-40F0-90C8-B77686AE1D9E}"/>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F48CE6D6-ED02-4997-8523-44F5A4EC74EF}"/>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a16="http://schemas.microsoft.com/office/drawing/2014/main" id="{8955CDF2-3211-4E9D-A4FD-B6BD56ED3AA1}"/>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a16="http://schemas.microsoft.com/office/drawing/2014/main" id="{FAA8DBB7-458A-4D7F-B967-86BC2BDF920B}"/>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0E561D5-A457-4C09-A317-6B53380EB4D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7F9DF85-21BA-420B-9DE9-C40FA07BF6A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DC8BBE5-32B8-4365-96C4-3C835B9E935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7960068-6E02-4A20-8091-41D303A7354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0CA65C3-7E63-429E-8907-5AA1ED66A1B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99423</xdr:rowOff>
    </xdr:from>
    <xdr:to>
      <xdr:col>24</xdr:col>
      <xdr:colOff>114300</xdr:colOff>
      <xdr:row>60</xdr:row>
      <xdr:rowOff>29573</xdr:rowOff>
    </xdr:to>
    <xdr:sp macro="" textlink="">
      <xdr:nvSpPr>
        <xdr:cNvPr id="190" name="楕円 189">
          <a:extLst>
            <a:ext uri="{FF2B5EF4-FFF2-40B4-BE49-F238E27FC236}">
              <a16:creationId xmlns:a16="http://schemas.microsoft.com/office/drawing/2014/main" id="{10B5E528-AC7D-471A-8E0F-0F4B07C15AAA}"/>
            </a:ext>
          </a:extLst>
        </xdr:cNvPr>
        <xdr:cNvSpPr/>
      </xdr:nvSpPr>
      <xdr:spPr>
        <a:xfrm>
          <a:off x="45847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122300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809635F4-6301-4B56-9B43-09A798055AEB}"/>
            </a:ext>
          </a:extLst>
        </xdr:cNvPr>
        <xdr:cNvSpPr txBox="1"/>
      </xdr:nvSpPr>
      <xdr:spPr>
        <a:xfrm>
          <a:off x="4673600" y="1006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45538</xdr:rowOff>
    </xdr:from>
    <xdr:to>
      <xdr:col>20</xdr:col>
      <xdr:colOff>38100</xdr:colOff>
      <xdr:row>59</xdr:row>
      <xdr:rowOff>147138</xdr:rowOff>
    </xdr:to>
    <xdr:sp macro="" textlink="">
      <xdr:nvSpPr>
        <xdr:cNvPr id="192" name="楕円 191">
          <a:extLst>
            <a:ext uri="{FF2B5EF4-FFF2-40B4-BE49-F238E27FC236}">
              <a16:creationId xmlns:a16="http://schemas.microsoft.com/office/drawing/2014/main" id="{081643A8-170A-4E3B-9554-B10520D6EFAA}"/>
            </a:ext>
          </a:extLst>
        </xdr:cNvPr>
        <xdr:cNvSpPr/>
      </xdr:nvSpPr>
      <xdr:spPr>
        <a:xfrm>
          <a:off x="3746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96338</xdr:rowOff>
    </xdr:from>
    <xdr:to>
      <xdr:col>24</xdr:col>
      <xdr:colOff>63500</xdr:colOff>
      <xdr:row>59</xdr:row>
      <xdr:rowOff>150223</xdr:rowOff>
    </xdr:to>
    <xdr:cxnSp macro="">
      <xdr:nvCxnSpPr>
        <xdr:cNvPr id="193" name="直線コネクタ 192">
          <a:extLst>
            <a:ext uri="{FF2B5EF4-FFF2-40B4-BE49-F238E27FC236}">
              <a16:creationId xmlns:a16="http://schemas.microsoft.com/office/drawing/2014/main" id="{0B8BA742-56B4-4051-A6E2-5D0CF514CD4D}"/>
            </a:ext>
          </a:extLst>
        </xdr:cNvPr>
        <xdr:cNvCxnSpPr/>
      </xdr:nvCxnSpPr>
      <xdr:spPr>
        <a:xfrm>
          <a:off x="3797300" y="10211888"/>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22678</xdr:rowOff>
    </xdr:from>
    <xdr:to>
      <xdr:col>15</xdr:col>
      <xdr:colOff>101600</xdr:colOff>
      <xdr:row>63</xdr:row>
      <xdr:rowOff>124278</xdr:rowOff>
    </xdr:to>
    <xdr:sp macro="" textlink="">
      <xdr:nvSpPr>
        <xdr:cNvPr id="194" name="楕円 193">
          <a:extLst>
            <a:ext uri="{FF2B5EF4-FFF2-40B4-BE49-F238E27FC236}">
              <a16:creationId xmlns:a16="http://schemas.microsoft.com/office/drawing/2014/main" id="{67632F9E-98F0-444A-9755-09AA457DBA13}"/>
            </a:ext>
          </a:extLst>
        </xdr:cNvPr>
        <xdr:cNvSpPr/>
      </xdr:nvSpPr>
      <xdr:spPr>
        <a:xfrm>
          <a:off x="2857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96338</xdr:rowOff>
    </xdr:from>
    <xdr:to>
      <xdr:col>19</xdr:col>
      <xdr:colOff>177800</xdr:colOff>
      <xdr:row>63</xdr:row>
      <xdr:rowOff>73478</xdr:rowOff>
    </xdr:to>
    <xdr:cxnSp macro="">
      <xdr:nvCxnSpPr>
        <xdr:cNvPr id="195" name="直線コネクタ 194">
          <a:extLst>
            <a:ext uri="{FF2B5EF4-FFF2-40B4-BE49-F238E27FC236}">
              <a16:creationId xmlns:a16="http://schemas.microsoft.com/office/drawing/2014/main" id="{6A43FC4F-F91C-414A-9B43-F84F28B99205}"/>
            </a:ext>
          </a:extLst>
        </xdr:cNvPr>
        <xdr:cNvCxnSpPr/>
      </xdr:nvCxnSpPr>
      <xdr:spPr>
        <a:xfrm flipV="1">
          <a:off x="2908300" y="10211888"/>
          <a:ext cx="889000" cy="66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19413</xdr:rowOff>
    </xdr:from>
    <xdr:to>
      <xdr:col>10</xdr:col>
      <xdr:colOff>165100</xdr:colOff>
      <xdr:row>63</xdr:row>
      <xdr:rowOff>121013</xdr:rowOff>
    </xdr:to>
    <xdr:sp macro="" textlink="">
      <xdr:nvSpPr>
        <xdr:cNvPr id="196" name="楕円 195">
          <a:extLst>
            <a:ext uri="{FF2B5EF4-FFF2-40B4-BE49-F238E27FC236}">
              <a16:creationId xmlns:a16="http://schemas.microsoft.com/office/drawing/2014/main" id="{434316F7-E7B8-4F33-BCDE-9C1798E4A634}"/>
            </a:ext>
          </a:extLst>
        </xdr:cNvPr>
        <xdr:cNvSpPr/>
      </xdr:nvSpPr>
      <xdr:spPr>
        <a:xfrm>
          <a:off x="1968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70213</xdr:rowOff>
    </xdr:from>
    <xdr:to>
      <xdr:col>15</xdr:col>
      <xdr:colOff>50800</xdr:colOff>
      <xdr:row>63</xdr:row>
      <xdr:rowOff>73478</xdr:rowOff>
    </xdr:to>
    <xdr:cxnSp macro="">
      <xdr:nvCxnSpPr>
        <xdr:cNvPr id="197" name="直線コネクタ 196">
          <a:extLst>
            <a:ext uri="{FF2B5EF4-FFF2-40B4-BE49-F238E27FC236}">
              <a16:creationId xmlns:a16="http://schemas.microsoft.com/office/drawing/2014/main" id="{E1C3D81E-EB14-419B-913E-FBF41F7C6A47}"/>
            </a:ext>
          </a:extLst>
        </xdr:cNvPr>
        <xdr:cNvCxnSpPr/>
      </xdr:nvCxnSpPr>
      <xdr:spPr>
        <a:xfrm>
          <a:off x="2019300" y="108715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154940</xdr:rowOff>
    </xdr:from>
    <xdr:to>
      <xdr:col>6</xdr:col>
      <xdr:colOff>38100</xdr:colOff>
      <xdr:row>63</xdr:row>
      <xdr:rowOff>85090</xdr:rowOff>
    </xdr:to>
    <xdr:sp macro="" textlink="">
      <xdr:nvSpPr>
        <xdr:cNvPr id="198" name="楕円 197">
          <a:extLst>
            <a:ext uri="{FF2B5EF4-FFF2-40B4-BE49-F238E27FC236}">
              <a16:creationId xmlns:a16="http://schemas.microsoft.com/office/drawing/2014/main" id="{C238717B-0699-4C4B-801D-CE385DEF7A8B}"/>
            </a:ext>
          </a:extLst>
        </xdr:cNvPr>
        <xdr:cNvSpPr/>
      </xdr:nvSpPr>
      <xdr:spPr>
        <a:xfrm>
          <a:off x="1079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34290</xdr:rowOff>
    </xdr:from>
    <xdr:to>
      <xdr:col>10</xdr:col>
      <xdr:colOff>114300</xdr:colOff>
      <xdr:row>63</xdr:row>
      <xdr:rowOff>70213</xdr:rowOff>
    </xdr:to>
    <xdr:cxnSp macro="">
      <xdr:nvCxnSpPr>
        <xdr:cNvPr id="199" name="直線コネクタ 198">
          <a:extLst>
            <a:ext uri="{FF2B5EF4-FFF2-40B4-BE49-F238E27FC236}">
              <a16:creationId xmlns:a16="http://schemas.microsoft.com/office/drawing/2014/main" id="{DA220127-1FC5-4B57-A63A-C1C482FCAD79}"/>
            </a:ext>
          </a:extLst>
        </xdr:cNvPr>
        <xdr:cNvCxnSpPr/>
      </xdr:nvCxnSpPr>
      <xdr:spPr>
        <a:xfrm>
          <a:off x="1130300" y="108356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92546</xdr:rowOff>
    </xdr:from>
    <xdr:ext cx="405111" cy="259045"/>
    <xdr:sp macro="" textlink="">
      <xdr:nvSpPr>
        <xdr:cNvPr id="200" name="n_1aveValue【体育館・プール】&#10;有形固定資産減価償却率">
          <a:extLst>
            <a:ext uri="{FF2B5EF4-FFF2-40B4-BE49-F238E27FC236}">
              <a16:creationId xmlns:a16="http://schemas.microsoft.com/office/drawing/2014/main" id="{120CB5EB-0127-468A-B793-C39B887E40D7}"/>
            </a:ext>
          </a:extLst>
        </xdr:cNvPr>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a16="http://schemas.microsoft.com/office/drawing/2014/main" id="{3CB496A2-A6E6-464A-9541-FD6E88686651}"/>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a:extLst>
            <a:ext uri="{FF2B5EF4-FFF2-40B4-BE49-F238E27FC236}">
              <a16:creationId xmlns:a16="http://schemas.microsoft.com/office/drawing/2014/main" id="{A5CBD374-6C79-425F-B556-62F7D1E83AAC}"/>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a:extLst>
            <a:ext uri="{FF2B5EF4-FFF2-40B4-BE49-F238E27FC236}">
              <a16:creationId xmlns:a16="http://schemas.microsoft.com/office/drawing/2014/main" id="{52BC4E23-8C78-4258-AA34-8E76C80A67DD}"/>
            </a:ext>
          </a:extLst>
        </xdr:cNvPr>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163665</xdr:rowOff>
    </xdr:from>
    <xdr:ext cx="405111" cy="259045"/>
    <xdr:sp macro="" textlink="">
      <xdr:nvSpPr>
        <xdr:cNvPr id="204" name="n_1mainValue【体育館・プール】&#10;有形固定資産減価償却率">
          <a:extLst>
            <a:ext uri="{FF2B5EF4-FFF2-40B4-BE49-F238E27FC236}">
              <a16:creationId xmlns:a16="http://schemas.microsoft.com/office/drawing/2014/main" id="{F30B8DFF-4682-47A1-A0A9-57736B9EF22C}"/>
            </a:ext>
          </a:extLst>
        </xdr:cNvPr>
        <xdr:cNvSpPr txBox="1"/>
      </xdr:nvSpPr>
      <xdr:spPr>
        <a:xfrm>
          <a:off x="3582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115405</xdr:rowOff>
    </xdr:from>
    <xdr:ext cx="405111" cy="259045"/>
    <xdr:sp macro="" textlink="">
      <xdr:nvSpPr>
        <xdr:cNvPr id="205" name="n_2mainValue【体育館・プール】&#10;有形固定資産減価償却率">
          <a:extLst>
            <a:ext uri="{FF2B5EF4-FFF2-40B4-BE49-F238E27FC236}">
              <a16:creationId xmlns:a16="http://schemas.microsoft.com/office/drawing/2014/main" id="{DE4621FC-E1CE-4638-ACF3-21A2170B5C2F}"/>
            </a:ext>
          </a:extLst>
        </xdr:cNvPr>
        <xdr:cNvSpPr txBox="1"/>
      </xdr:nvSpPr>
      <xdr:spPr>
        <a:xfrm>
          <a:off x="2705744" y="1091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112140</xdr:rowOff>
    </xdr:from>
    <xdr:ext cx="405111" cy="259045"/>
    <xdr:sp macro="" textlink="">
      <xdr:nvSpPr>
        <xdr:cNvPr id="206" name="n_3mainValue【体育館・プール】&#10;有形固定資産減価償却率">
          <a:extLst>
            <a:ext uri="{FF2B5EF4-FFF2-40B4-BE49-F238E27FC236}">
              <a16:creationId xmlns:a16="http://schemas.microsoft.com/office/drawing/2014/main" id="{E1A5B319-40D5-4F46-8C1A-B808F13073B8}"/>
            </a:ext>
          </a:extLst>
        </xdr:cNvPr>
        <xdr:cNvSpPr txBox="1"/>
      </xdr:nvSpPr>
      <xdr:spPr>
        <a:xfrm>
          <a:off x="18167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76217</xdr:rowOff>
    </xdr:from>
    <xdr:ext cx="405111" cy="259045"/>
    <xdr:sp macro="" textlink="">
      <xdr:nvSpPr>
        <xdr:cNvPr id="207" name="n_4mainValue【体育館・プール】&#10;有形固定資産減価償却率">
          <a:extLst>
            <a:ext uri="{FF2B5EF4-FFF2-40B4-BE49-F238E27FC236}">
              <a16:creationId xmlns:a16="http://schemas.microsoft.com/office/drawing/2014/main" id="{593C931C-B2C5-4B00-AD10-9E1E341AD548}"/>
            </a:ext>
          </a:extLst>
        </xdr:cNvPr>
        <xdr:cNvSpPr txBox="1"/>
      </xdr:nvSpPr>
      <xdr:spPr>
        <a:xfrm>
          <a:off x="927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C7D31BA7-05A5-4A86-8F34-2FDD560DE8E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AB232CA7-48A5-49FD-9D3F-AE8EBCF9DFA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C7EFE302-81F0-4227-A20A-8A662F2963B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3B94A4F-4DD1-4A90-9969-785E4649499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A3635B0A-AD0D-4A5A-9732-5A2A7C7F1AC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5F37CAAC-1A07-43F9-8E17-E808E69B22B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B16B5DA4-E86B-47CF-A7E4-8E5740800D8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C4B2E6BD-4B9E-44BA-BD19-8BA3F01DE1F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897B22D-FBCB-4D4F-80DE-21FC91BC93C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5A4E07F9-78E2-4174-B260-23CA9E3D4DF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A760612C-47A3-4791-8BFF-66DA28226EE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A9C1E1A8-1900-406E-AFD1-B8B069DDB69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F47D2541-CB17-4AA1-9D47-39B6594AFFA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ED7A7FBA-91BA-48EC-947F-C3D4A0D37AC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14C803CE-7C32-4D18-AA35-FF9366FD6E1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49BEB90A-793F-4689-9418-240B8538BD1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6B62A739-EC42-4DB0-9DFD-B5A1FE7FE82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D8E4E47-33F3-4E80-9DE7-F97F39011D2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42DB4CAD-6802-4F59-8C04-D092C3A9885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2F4309E2-4A13-4331-AE77-32AF3298F1B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798B507D-E2E2-413D-A1CF-608EFD26D6A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9C4EBB38-699D-4EE3-A0B5-0E5C311AF94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AA8759B3-2B5D-471F-8573-50B175615FA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04928BDA-57C5-4270-9EAB-EFB38B0E34E8}"/>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D827C459-B4F7-4EFC-A5B7-4E30417BCA15}"/>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21BB5D4D-1F97-42EF-A0F9-533843806B83}"/>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a16="http://schemas.microsoft.com/office/drawing/2014/main" id="{25B7CCC7-E6B8-4858-B3C9-A545F4F0B022}"/>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a16="http://schemas.microsoft.com/office/drawing/2014/main" id="{594BB145-0378-40CA-B062-7919A553C70D}"/>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a:extLst>
            <a:ext uri="{FF2B5EF4-FFF2-40B4-BE49-F238E27FC236}">
              <a16:creationId xmlns:a16="http://schemas.microsoft.com/office/drawing/2014/main" id="{040FE1DE-343F-4968-9D4B-19BE0A8ED382}"/>
            </a:ext>
          </a:extLst>
        </xdr:cNvPr>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a16="http://schemas.microsoft.com/office/drawing/2014/main" id="{F601637A-E1FB-4BB3-9EF6-440C47F1C9D1}"/>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a16="http://schemas.microsoft.com/office/drawing/2014/main" id="{0986C323-EF11-49D0-9096-90EE63F74065}"/>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a16="http://schemas.microsoft.com/office/drawing/2014/main" id="{D28FAB66-954F-4625-812C-ECA9A9A3641D}"/>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a16="http://schemas.microsoft.com/office/drawing/2014/main" id="{526CB9DA-E0B7-4A5C-BCD5-9CA66131D051}"/>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a16="http://schemas.microsoft.com/office/drawing/2014/main" id="{AAEF46D9-705C-490E-93B3-A523439A9B6A}"/>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500868F-9DC7-43BD-9B17-1A03292372D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3C6D367-71D2-48D4-80BC-3DA5FA593DF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588FBC3-C394-4E9C-8EB3-2E6AFE5F825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256FAF7-B099-479F-823D-2A526BD56AB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925D2CC-EBE0-4536-9662-CBF13FDE8FC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47" name="楕円 246">
          <a:extLst>
            <a:ext uri="{FF2B5EF4-FFF2-40B4-BE49-F238E27FC236}">
              <a16:creationId xmlns:a16="http://schemas.microsoft.com/office/drawing/2014/main" id="{DD17B2B9-61CC-4AA3-9391-4A9F99E3F064}"/>
            </a:ext>
          </a:extLst>
        </xdr:cNvPr>
        <xdr:cNvSpPr/>
      </xdr:nvSpPr>
      <xdr:spPr>
        <a:xfrm>
          <a:off x="10426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40657</xdr:rowOff>
    </xdr:from>
    <xdr:ext cx="469744" cy="259045"/>
    <xdr:sp macro="" textlink="">
      <xdr:nvSpPr>
        <xdr:cNvPr id="248" name="【体育館・プール】&#10;一人当たり面積該当値テキスト">
          <a:extLst>
            <a:ext uri="{FF2B5EF4-FFF2-40B4-BE49-F238E27FC236}">
              <a16:creationId xmlns:a16="http://schemas.microsoft.com/office/drawing/2014/main" id="{7CA655D1-F359-4E88-B928-EED9700D64BB}"/>
            </a:ext>
          </a:extLst>
        </xdr:cNvPr>
        <xdr:cNvSpPr txBox="1"/>
      </xdr:nvSpPr>
      <xdr:spPr>
        <a:xfrm>
          <a:off x="10515600"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19685</xdr:rowOff>
    </xdr:from>
    <xdr:to>
      <xdr:col>50</xdr:col>
      <xdr:colOff>165100</xdr:colOff>
      <xdr:row>62</xdr:row>
      <xdr:rowOff>121285</xdr:rowOff>
    </xdr:to>
    <xdr:sp macro="" textlink="">
      <xdr:nvSpPr>
        <xdr:cNvPr id="249" name="楕円 248">
          <a:extLst>
            <a:ext uri="{FF2B5EF4-FFF2-40B4-BE49-F238E27FC236}">
              <a16:creationId xmlns:a16="http://schemas.microsoft.com/office/drawing/2014/main" id="{3C07FFCA-68B7-4D35-80DA-8EE83865EEC5}"/>
            </a:ext>
          </a:extLst>
        </xdr:cNvPr>
        <xdr:cNvSpPr/>
      </xdr:nvSpPr>
      <xdr:spPr>
        <a:xfrm>
          <a:off x="9588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68580</xdr:rowOff>
    </xdr:from>
    <xdr:to>
      <xdr:col>55</xdr:col>
      <xdr:colOff>0</xdr:colOff>
      <xdr:row>62</xdr:row>
      <xdr:rowOff>70485</xdr:rowOff>
    </xdr:to>
    <xdr:cxnSp macro="">
      <xdr:nvCxnSpPr>
        <xdr:cNvPr id="250" name="直線コネクタ 249">
          <a:extLst>
            <a:ext uri="{FF2B5EF4-FFF2-40B4-BE49-F238E27FC236}">
              <a16:creationId xmlns:a16="http://schemas.microsoft.com/office/drawing/2014/main" id="{080CB6E1-8C55-42B6-A66C-E7B02F83D7DB}"/>
            </a:ext>
          </a:extLst>
        </xdr:cNvPr>
        <xdr:cNvCxnSpPr/>
      </xdr:nvCxnSpPr>
      <xdr:spPr>
        <a:xfrm flipV="1">
          <a:off x="9639300" y="1069848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21590</xdr:rowOff>
    </xdr:from>
    <xdr:to>
      <xdr:col>46</xdr:col>
      <xdr:colOff>38100</xdr:colOff>
      <xdr:row>62</xdr:row>
      <xdr:rowOff>123190</xdr:rowOff>
    </xdr:to>
    <xdr:sp macro="" textlink="">
      <xdr:nvSpPr>
        <xdr:cNvPr id="251" name="楕円 250">
          <a:extLst>
            <a:ext uri="{FF2B5EF4-FFF2-40B4-BE49-F238E27FC236}">
              <a16:creationId xmlns:a16="http://schemas.microsoft.com/office/drawing/2014/main" id="{B19E599A-E347-4AF3-8946-B15E8C1968F5}"/>
            </a:ext>
          </a:extLst>
        </xdr:cNvPr>
        <xdr:cNvSpPr/>
      </xdr:nvSpPr>
      <xdr:spPr>
        <a:xfrm>
          <a:off x="8699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70485</xdr:rowOff>
    </xdr:from>
    <xdr:to>
      <xdr:col>50</xdr:col>
      <xdr:colOff>114300</xdr:colOff>
      <xdr:row>62</xdr:row>
      <xdr:rowOff>72390</xdr:rowOff>
    </xdr:to>
    <xdr:cxnSp macro="">
      <xdr:nvCxnSpPr>
        <xdr:cNvPr id="252" name="直線コネクタ 251">
          <a:extLst>
            <a:ext uri="{FF2B5EF4-FFF2-40B4-BE49-F238E27FC236}">
              <a16:creationId xmlns:a16="http://schemas.microsoft.com/office/drawing/2014/main" id="{BAA5844B-E37E-4DB7-B00D-E4C27946C3CF}"/>
            </a:ext>
          </a:extLst>
        </xdr:cNvPr>
        <xdr:cNvCxnSpPr/>
      </xdr:nvCxnSpPr>
      <xdr:spPr>
        <a:xfrm flipV="1">
          <a:off x="8750300" y="107003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21590</xdr:rowOff>
    </xdr:from>
    <xdr:to>
      <xdr:col>41</xdr:col>
      <xdr:colOff>101600</xdr:colOff>
      <xdr:row>62</xdr:row>
      <xdr:rowOff>123190</xdr:rowOff>
    </xdr:to>
    <xdr:sp macro="" textlink="">
      <xdr:nvSpPr>
        <xdr:cNvPr id="253" name="楕円 252">
          <a:extLst>
            <a:ext uri="{FF2B5EF4-FFF2-40B4-BE49-F238E27FC236}">
              <a16:creationId xmlns:a16="http://schemas.microsoft.com/office/drawing/2014/main" id="{6FD54BA5-211A-4B74-A8B7-2A596A0A8316}"/>
            </a:ext>
          </a:extLst>
        </xdr:cNvPr>
        <xdr:cNvSpPr/>
      </xdr:nvSpPr>
      <xdr:spPr>
        <a:xfrm>
          <a:off x="7810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72390</xdr:rowOff>
    </xdr:from>
    <xdr:to>
      <xdr:col>45</xdr:col>
      <xdr:colOff>177800</xdr:colOff>
      <xdr:row>62</xdr:row>
      <xdr:rowOff>72390</xdr:rowOff>
    </xdr:to>
    <xdr:cxnSp macro="">
      <xdr:nvCxnSpPr>
        <xdr:cNvPr id="254" name="直線コネクタ 253">
          <a:extLst>
            <a:ext uri="{FF2B5EF4-FFF2-40B4-BE49-F238E27FC236}">
              <a16:creationId xmlns:a16="http://schemas.microsoft.com/office/drawing/2014/main" id="{D24B6F52-DC08-4CF9-B7D2-058295933039}"/>
            </a:ext>
          </a:extLst>
        </xdr:cNvPr>
        <xdr:cNvCxnSpPr/>
      </xdr:nvCxnSpPr>
      <xdr:spPr>
        <a:xfrm>
          <a:off x="7861300" y="10702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21590</xdr:rowOff>
    </xdr:from>
    <xdr:to>
      <xdr:col>36</xdr:col>
      <xdr:colOff>165100</xdr:colOff>
      <xdr:row>62</xdr:row>
      <xdr:rowOff>123190</xdr:rowOff>
    </xdr:to>
    <xdr:sp macro="" textlink="">
      <xdr:nvSpPr>
        <xdr:cNvPr id="255" name="楕円 254">
          <a:extLst>
            <a:ext uri="{FF2B5EF4-FFF2-40B4-BE49-F238E27FC236}">
              <a16:creationId xmlns:a16="http://schemas.microsoft.com/office/drawing/2014/main" id="{5C8B3A22-F42C-4625-A59E-938C7B1FF6FE}"/>
            </a:ext>
          </a:extLst>
        </xdr:cNvPr>
        <xdr:cNvSpPr/>
      </xdr:nvSpPr>
      <xdr:spPr>
        <a:xfrm>
          <a:off x="6921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72390</xdr:rowOff>
    </xdr:from>
    <xdr:to>
      <xdr:col>41</xdr:col>
      <xdr:colOff>50800</xdr:colOff>
      <xdr:row>62</xdr:row>
      <xdr:rowOff>72390</xdr:rowOff>
    </xdr:to>
    <xdr:cxnSp macro="">
      <xdr:nvCxnSpPr>
        <xdr:cNvPr id="256" name="直線コネクタ 255">
          <a:extLst>
            <a:ext uri="{FF2B5EF4-FFF2-40B4-BE49-F238E27FC236}">
              <a16:creationId xmlns:a16="http://schemas.microsoft.com/office/drawing/2014/main" id="{A543774A-80D4-48F0-A724-4FBD56C917F0}"/>
            </a:ext>
          </a:extLst>
        </xdr:cNvPr>
        <xdr:cNvCxnSpPr/>
      </xdr:nvCxnSpPr>
      <xdr:spPr>
        <a:xfrm>
          <a:off x="6972300" y="10702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a:extLst>
            <a:ext uri="{FF2B5EF4-FFF2-40B4-BE49-F238E27FC236}">
              <a16:creationId xmlns:a16="http://schemas.microsoft.com/office/drawing/2014/main" id="{A058865B-1B5C-4E9C-B5C8-B89AF33F81E8}"/>
            </a:ext>
          </a:extLst>
        </xdr:cNvPr>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a:extLst>
            <a:ext uri="{FF2B5EF4-FFF2-40B4-BE49-F238E27FC236}">
              <a16:creationId xmlns:a16="http://schemas.microsoft.com/office/drawing/2014/main" id="{5E68DE4B-704A-438C-8ADB-DE79F935E51C}"/>
            </a:ext>
          </a:extLst>
        </xdr:cNvPr>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a:extLst>
            <a:ext uri="{FF2B5EF4-FFF2-40B4-BE49-F238E27FC236}">
              <a16:creationId xmlns:a16="http://schemas.microsoft.com/office/drawing/2014/main" id="{3336ACEA-C2CC-4408-B77C-F8E064E87A41}"/>
            </a:ext>
          </a:extLst>
        </xdr:cNvPr>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a:extLst>
            <a:ext uri="{FF2B5EF4-FFF2-40B4-BE49-F238E27FC236}">
              <a16:creationId xmlns:a16="http://schemas.microsoft.com/office/drawing/2014/main" id="{C6221BDC-C565-4D72-B667-3E166025661E}"/>
            </a:ext>
          </a:extLst>
        </xdr:cNvPr>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137812</xdr:rowOff>
    </xdr:from>
    <xdr:ext cx="469744" cy="259045"/>
    <xdr:sp macro="" textlink="">
      <xdr:nvSpPr>
        <xdr:cNvPr id="261" name="n_1mainValue【体育館・プール】&#10;一人当たり面積">
          <a:extLst>
            <a:ext uri="{FF2B5EF4-FFF2-40B4-BE49-F238E27FC236}">
              <a16:creationId xmlns:a16="http://schemas.microsoft.com/office/drawing/2014/main" id="{D164C980-B961-44BD-981B-6D85C03959E2}"/>
            </a:ext>
          </a:extLst>
        </xdr:cNvPr>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139717</xdr:rowOff>
    </xdr:from>
    <xdr:ext cx="469744" cy="259045"/>
    <xdr:sp macro="" textlink="">
      <xdr:nvSpPr>
        <xdr:cNvPr id="262" name="n_2mainValue【体育館・プール】&#10;一人当たり面積">
          <a:extLst>
            <a:ext uri="{FF2B5EF4-FFF2-40B4-BE49-F238E27FC236}">
              <a16:creationId xmlns:a16="http://schemas.microsoft.com/office/drawing/2014/main" id="{EE14200E-2F7F-478A-8276-E5CAA8741822}"/>
            </a:ext>
          </a:extLst>
        </xdr:cNvPr>
        <xdr:cNvSpPr txBox="1"/>
      </xdr:nvSpPr>
      <xdr:spPr>
        <a:xfrm>
          <a:off x="8515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139717</xdr:rowOff>
    </xdr:from>
    <xdr:ext cx="469744" cy="259045"/>
    <xdr:sp macro="" textlink="">
      <xdr:nvSpPr>
        <xdr:cNvPr id="263" name="n_3mainValue【体育館・プール】&#10;一人当たり面積">
          <a:extLst>
            <a:ext uri="{FF2B5EF4-FFF2-40B4-BE49-F238E27FC236}">
              <a16:creationId xmlns:a16="http://schemas.microsoft.com/office/drawing/2014/main" id="{8E3704ED-6C15-45B2-98BC-7863DDDACACA}"/>
            </a:ext>
          </a:extLst>
        </xdr:cNvPr>
        <xdr:cNvSpPr txBox="1"/>
      </xdr:nvSpPr>
      <xdr:spPr>
        <a:xfrm>
          <a:off x="7626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139717</xdr:rowOff>
    </xdr:from>
    <xdr:ext cx="469744" cy="259045"/>
    <xdr:sp macro="" textlink="">
      <xdr:nvSpPr>
        <xdr:cNvPr id="264" name="n_4mainValue【体育館・プール】&#10;一人当たり面積">
          <a:extLst>
            <a:ext uri="{FF2B5EF4-FFF2-40B4-BE49-F238E27FC236}">
              <a16:creationId xmlns:a16="http://schemas.microsoft.com/office/drawing/2014/main" id="{9D2AF7FC-EF65-44EB-BC7E-5B3163737106}"/>
            </a:ext>
          </a:extLst>
        </xdr:cNvPr>
        <xdr:cNvSpPr txBox="1"/>
      </xdr:nvSpPr>
      <xdr:spPr>
        <a:xfrm>
          <a:off x="6737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1ECE4BD8-55BE-4D5A-9402-1CDB80FE9B5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77096BB6-BC4F-4547-9192-BDC2278B932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2EC11DF0-D3D2-40DE-A4D8-26570B3726E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64D6A9EC-A04C-47C8-B21B-9F6E3F89CE1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E68E5842-5E92-492B-8158-F5EE84AEDA0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B0D4903C-7BE8-4477-B3B0-9B86070CF60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4A7B7635-E496-4F62-A9CC-155801B4C2D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17D8CF1F-4CC4-4FE0-B15D-6B4D6C728B7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B9D5A6AB-057A-4252-9CCD-E4912FAAE7B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53699B16-E57B-447C-92C1-A009D998F32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9B516CF9-1468-4A2F-95CD-07F2F07F6EB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20654E63-5A81-46FF-B05E-9CD2FCA1B53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7D30F3F0-A73C-4173-A62D-66C035596E1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A848BBBA-9C51-498E-B93F-AFE04DE1261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27103152-E163-4EA7-A6D6-F189F7D35B1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C4E7FEC7-F214-45D1-9355-7C840DF701D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B16B9C-5BA6-4764-BC7F-C75CA88BA3F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C871E9ED-819D-43E7-B0E4-9A16AF68DB3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D0D4C535-6714-43FC-9F26-5850ABC6512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C5E38001-9274-41F2-91F9-BE2AB0849E8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518A10C3-1DF8-4AD6-9B9B-9C1ADF5DC53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FDD9D350-4E38-4180-A85D-115D9EB1E45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2CEDD0AE-A799-49BA-B83E-2CECE663351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4B7BFE6B-D2D5-48F9-8C09-2AEBA08B6BB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9437BD9-92E8-4437-82B3-98338988185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C7202EA-FC43-4303-BB1A-89F36544CB54}"/>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CD504284-74F0-4BA5-BFDC-42392B9B725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588D7B9E-D0EA-4A32-BD30-9F37BF69A235}"/>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A2B43956-9E70-4E39-AD1E-C6DC05FB3DED}"/>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a:extLst>
            <a:ext uri="{FF2B5EF4-FFF2-40B4-BE49-F238E27FC236}">
              <a16:creationId xmlns:a16="http://schemas.microsoft.com/office/drawing/2014/main" id="{FE2DB81F-DC75-4B17-8488-A4E72A6A896C}"/>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104520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1FF3883E-C8F9-475B-9572-A812FD476484}"/>
            </a:ext>
          </a:extLst>
        </xdr:cNvPr>
        <xdr:cNvSpPr txBox="1"/>
      </xdr:nvSpPr>
      <xdr:spPr>
        <a:xfrm>
          <a:off x="4673600" y="1416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a:extLst>
            <a:ext uri="{FF2B5EF4-FFF2-40B4-BE49-F238E27FC236}">
              <a16:creationId xmlns:a16="http://schemas.microsoft.com/office/drawing/2014/main" id="{6B39608B-6ED8-4CF2-8FBF-009763C7AB09}"/>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a:extLst>
            <a:ext uri="{FF2B5EF4-FFF2-40B4-BE49-F238E27FC236}">
              <a16:creationId xmlns:a16="http://schemas.microsoft.com/office/drawing/2014/main" id="{1A3572B6-3999-452B-B00F-D880960EAA84}"/>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a:extLst>
            <a:ext uri="{FF2B5EF4-FFF2-40B4-BE49-F238E27FC236}">
              <a16:creationId xmlns:a16="http://schemas.microsoft.com/office/drawing/2014/main" id="{5722D1C9-9783-42BB-A486-44FECCDE4CD9}"/>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a:extLst>
            <a:ext uri="{FF2B5EF4-FFF2-40B4-BE49-F238E27FC236}">
              <a16:creationId xmlns:a16="http://schemas.microsoft.com/office/drawing/2014/main" id="{80B1A434-7CD7-42C1-B22D-F6E76B14B577}"/>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a:extLst>
            <a:ext uri="{FF2B5EF4-FFF2-40B4-BE49-F238E27FC236}">
              <a16:creationId xmlns:a16="http://schemas.microsoft.com/office/drawing/2014/main" id="{D480F532-AA3B-4F17-A441-546C6F018743}"/>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B3BF9EC-AE99-404E-BB54-243D5BA2627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08251A7-9B22-4F10-B334-E9039567050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056B287-FE20-4631-85B3-4B7B77AFCBB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A4414A4-6C31-4B6C-8E04-D151CBA0909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71F023FD-1186-4388-9913-03D41668954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13426</xdr:rowOff>
    </xdr:from>
    <xdr:to>
      <xdr:col>24</xdr:col>
      <xdr:colOff>114300</xdr:colOff>
      <xdr:row>78</xdr:row>
      <xdr:rowOff>115026</xdr:rowOff>
    </xdr:to>
    <xdr:sp macro="" textlink="">
      <xdr:nvSpPr>
        <xdr:cNvPr id="306" name="楕円 305">
          <a:extLst>
            <a:ext uri="{FF2B5EF4-FFF2-40B4-BE49-F238E27FC236}">
              <a16:creationId xmlns:a16="http://schemas.microsoft.com/office/drawing/2014/main" id="{838F587C-6498-4773-AF35-CF383D2695F2}"/>
            </a:ext>
          </a:extLst>
        </xdr:cNvPr>
        <xdr:cNvSpPr/>
      </xdr:nvSpPr>
      <xdr:spPr>
        <a:xfrm>
          <a:off x="45847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137903</xdr:rowOff>
    </xdr:from>
    <xdr:ext cx="340478" cy="259045"/>
    <xdr:sp macro="" textlink="">
      <xdr:nvSpPr>
        <xdr:cNvPr id="307" name="【福祉施設】&#10;有形固定資産減価償却率該当値テキスト">
          <a:extLst>
            <a:ext uri="{FF2B5EF4-FFF2-40B4-BE49-F238E27FC236}">
              <a16:creationId xmlns:a16="http://schemas.microsoft.com/office/drawing/2014/main" id="{CEAF487E-4758-4C3C-AA85-3821C188D38E}"/>
            </a:ext>
          </a:extLst>
        </xdr:cNvPr>
        <xdr:cNvSpPr txBox="1"/>
      </xdr:nvSpPr>
      <xdr:spPr>
        <a:xfrm>
          <a:off x="4673600" y="13339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137523</xdr:rowOff>
    </xdr:from>
    <xdr:to>
      <xdr:col>20</xdr:col>
      <xdr:colOff>38100</xdr:colOff>
      <xdr:row>78</xdr:row>
      <xdr:rowOff>67673</xdr:rowOff>
    </xdr:to>
    <xdr:sp macro="" textlink="">
      <xdr:nvSpPr>
        <xdr:cNvPr id="308" name="楕円 307">
          <a:extLst>
            <a:ext uri="{FF2B5EF4-FFF2-40B4-BE49-F238E27FC236}">
              <a16:creationId xmlns:a16="http://schemas.microsoft.com/office/drawing/2014/main" id="{E6677426-A20F-4A67-80CE-A824D2000E5F}"/>
            </a:ext>
          </a:extLst>
        </xdr:cNvPr>
        <xdr:cNvSpPr/>
      </xdr:nvSpPr>
      <xdr:spPr>
        <a:xfrm>
          <a:off x="3746500" y="133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16873</xdr:rowOff>
    </xdr:from>
    <xdr:to>
      <xdr:col>24</xdr:col>
      <xdr:colOff>63500</xdr:colOff>
      <xdr:row>78</xdr:row>
      <xdr:rowOff>64226</xdr:rowOff>
    </xdr:to>
    <xdr:cxnSp macro="">
      <xdr:nvCxnSpPr>
        <xdr:cNvPr id="309" name="直線コネクタ 308">
          <a:extLst>
            <a:ext uri="{FF2B5EF4-FFF2-40B4-BE49-F238E27FC236}">
              <a16:creationId xmlns:a16="http://schemas.microsoft.com/office/drawing/2014/main" id="{C629F7CC-3DEF-46F2-87BF-00B5699CF9D7}"/>
            </a:ext>
          </a:extLst>
        </xdr:cNvPr>
        <xdr:cNvCxnSpPr/>
      </xdr:nvCxnSpPr>
      <xdr:spPr>
        <a:xfrm>
          <a:off x="3797300" y="1338997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13426</xdr:rowOff>
    </xdr:from>
    <xdr:to>
      <xdr:col>15</xdr:col>
      <xdr:colOff>101600</xdr:colOff>
      <xdr:row>79</xdr:row>
      <xdr:rowOff>115026</xdr:rowOff>
    </xdr:to>
    <xdr:sp macro="" textlink="">
      <xdr:nvSpPr>
        <xdr:cNvPr id="310" name="楕円 309">
          <a:extLst>
            <a:ext uri="{FF2B5EF4-FFF2-40B4-BE49-F238E27FC236}">
              <a16:creationId xmlns:a16="http://schemas.microsoft.com/office/drawing/2014/main" id="{451B3362-CF8C-48FB-8022-AF3AF167AB6A}"/>
            </a:ext>
          </a:extLst>
        </xdr:cNvPr>
        <xdr:cNvSpPr/>
      </xdr:nvSpPr>
      <xdr:spPr>
        <a:xfrm>
          <a:off x="2857500" y="135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16873</xdr:rowOff>
    </xdr:from>
    <xdr:to>
      <xdr:col>19</xdr:col>
      <xdr:colOff>177800</xdr:colOff>
      <xdr:row>79</xdr:row>
      <xdr:rowOff>64226</xdr:rowOff>
    </xdr:to>
    <xdr:cxnSp macro="">
      <xdr:nvCxnSpPr>
        <xdr:cNvPr id="311" name="直線コネクタ 310">
          <a:extLst>
            <a:ext uri="{FF2B5EF4-FFF2-40B4-BE49-F238E27FC236}">
              <a16:creationId xmlns:a16="http://schemas.microsoft.com/office/drawing/2014/main" id="{BD8C4852-54FE-47A2-B1CB-EFE4DEF70D20}"/>
            </a:ext>
          </a:extLst>
        </xdr:cNvPr>
        <xdr:cNvCxnSpPr/>
      </xdr:nvCxnSpPr>
      <xdr:spPr>
        <a:xfrm flipV="1">
          <a:off x="2908300" y="13389973"/>
          <a:ext cx="8890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130992</xdr:rowOff>
    </xdr:from>
    <xdr:to>
      <xdr:col>10</xdr:col>
      <xdr:colOff>165100</xdr:colOff>
      <xdr:row>81</xdr:row>
      <xdr:rowOff>61142</xdr:rowOff>
    </xdr:to>
    <xdr:sp macro="" textlink="">
      <xdr:nvSpPr>
        <xdr:cNvPr id="312" name="楕円 311">
          <a:extLst>
            <a:ext uri="{FF2B5EF4-FFF2-40B4-BE49-F238E27FC236}">
              <a16:creationId xmlns:a16="http://schemas.microsoft.com/office/drawing/2014/main" id="{DEAB4A06-EC1C-4DD7-B930-CD553555EA00}"/>
            </a:ext>
          </a:extLst>
        </xdr:cNvPr>
        <xdr:cNvSpPr/>
      </xdr:nvSpPr>
      <xdr:spPr>
        <a:xfrm>
          <a:off x="19685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64226</xdr:rowOff>
    </xdr:from>
    <xdr:to>
      <xdr:col>15</xdr:col>
      <xdr:colOff>50800</xdr:colOff>
      <xdr:row>81</xdr:row>
      <xdr:rowOff>10342</xdr:rowOff>
    </xdr:to>
    <xdr:cxnSp macro="">
      <xdr:nvCxnSpPr>
        <xdr:cNvPr id="313" name="直線コネクタ 312">
          <a:extLst>
            <a:ext uri="{FF2B5EF4-FFF2-40B4-BE49-F238E27FC236}">
              <a16:creationId xmlns:a16="http://schemas.microsoft.com/office/drawing/2014/main" id="{448007A2-3F53-49E4-89E3-1A027BD760F6}"/>
            </a:ext>
          </a:extLst>
        </xdr:cNvPr>
        <xdr:cNvCxnSpPr/>
      </xdr:nvCxnSpPr>
      <xdr:spPr>
        <a:xfrm flipV="1">
          <a:off x="2019300" y="13608776"/>
          <a:ext cx="889000" cy="28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57513</xdr:rowOff>
    </xdr:from>
    <xdr:to>
      <xdr:col>6</xdr:col>
      <xdr:colOff>38100</xdr:colOff>
      <xdr:row>83</xdr:row>
      <xdr:rowOff>159113</xdr:rowOff>
    </xdr:to>
    <xdr:sp macro="" textlink="">
      <xdr:nvSpPr>
        <xdr:cNvPr id="314" name="楕円 313">
          <a:extLst>
            <a:ext uri="{FF2B5EF4-FFF2-40B4-BE49-F238E27FC236}">
              <a16:creationId xmlns:a16="http://schemas.microsoft.com/office/drawing/2014/main" id="{01087E5C-A41F-4C98-ABD1-5253B2BAA920}"/>
            </a:ext>
          </a:extLst>
        </xdr:cNvPr>
        <xdr:cNvSpPr/>
      </xdr:nvSpPr>
      <xdr:spPr>
        <a:xfrm>
          <a:off x="1079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10342</xdr:rowOff>
    </xdr:from>
    <xdr:to>
      <xdr:col>10</xdr:col>
      <xdr:colOff>114300</xdr:colOff>
      <xdr:row>83</xdr:row>
      <xdr:rowOff>108313</xdr:rowOff>
    </xdr:to>
    <xdr:cxnSp macro="">
      <xdr:nvCxnSpPr>
        <xdr:cNvPr id="315" name="直線コネクタ 314">
          <a:extLst>
            <a:ext uri="{FF2B5EF4-FFF2-40B4-BE49-F238E27FC236}">
              <a16:creationId xmlns:a16="http://schemas.microsoft.com/office/drawing/2014/main" id="{226D0F27-0D70-4AB5-9E7E-942FEF6190AB}"/>
            </a:ext>
          </a:extLst>
        </xdr:cNvPr>
        <xdr:cNvCxnSpPr/>
      </xdr:nvCxnSpPr>
      <xdr:spPr>
        <a:xfrm flipV="1">
          <a:off x="1130300" y="13897792"/>
          <a:ext cx="889000" cy="44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35940</xdr:rowOff>
    </xdr:from>
    <xdr:ext cx="405111" cy="259045"/>
    <xdr:sp macro="" textlink="">
      <xdr:nvSpPr>
        <xdr:cNvPr id="316" name="n_1aveValue【福祉施設】&#10;有形固定資産減価償却率">
          <a:extLst>
            <a:ext uri="{FF2B5EF4-FFF2-40B4-BE49-F238E27FC236}">
              <a16:creationId xmlns:a16="http://schemas.microsoft.com/office/drawing/2014/main" id="{D1E98092-6AF3-41E0-AF83-913D286EEF7C}"/>
            </a:ext>
          </a:extLst>
        </xdr:cNvPr>
        <xdr:cNvSpPr txBox="1"/>
      </xdr:nvSpPr>
      <xdr:spPr>
        <a:xfrm>
          <a:off x="35820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6548</xdr:rowOff>
    </xdr:from>
    <xdr:ext cx="405111" cy="259045"/>
    <xdr:sp macro="" textlink="">
      <xdr:nvSpPr>
        <xdr:cNvPr id="317" name="n_2aveValue【福祉施設】&#10;有形固定資産減価償却率">
          <a:extLst>
            <a:ext uri="{FF2B5EF4-FFF2-40B4-BE49-F238E27FC236}">
              <a16:creationId xmlns:a16="http://schemas.microsoft.com/office/drawing/2014/main" id="{4A82B660-DF8D-41D3-BE36-88F24163924C}"/>
            </a:ext>
          </a:extLst>
        </xdr:cNvPr>
        <xdr:cNvSpPr txBox="1"/>
      </xdr:nvSpPr>
      <xdr:spPr>
        <a:xfrm>
          <a:off x="2705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111051</xdr:rowOff>
    </xdr:from>
    <xdr:ext cx="405111" cy="259045"/>
    <xdr:sp macro="" textlink="">
      <xdr:nvSpPr>
        <xdr:cNvPr id="318" name="n_3aveValue【福祉施設】&#10;有形固定資産減価償却率">
          <a:extLst>
            <a:ext uri="{FF2B5EF4-FFF2-40B4-BE49-F238E27FC236}">
              <a16:creationId xmlns:a16="http://schemas.microsoft.com/office/drawing/2014/main" id="{1CC081C5-88D7-46EC-83D5-FDF5409AD74B}"/>
            </a:ext>
          </a:extLst>
        </xdr:cNvPr>
        <xdr:cNvSpPr txBox="1"/>
      </xdr:nvSpPr>
      <xdr:spPr>
        <a:xfrm>
          <a:off x="1816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9" name="n_4aveValue【福祉施設】&#10;有形固定資産減価償却率">
          <a:extLst>
            <a:ext uri="{FF2B5EF4-FFF2-40B4-BE49-F238E27FC236}">
              <a16:creationId xmlns:a16="http://schemas.microsoft.com/office/drawing/2014/main" id="{D80695BF-615B-4A5E-AA55-9CB84C61FFBD}"/>
            </a:ext>
          </a:extLst>
        </xdr:cNvPr>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84200</xdr:rowOff>
    </xdr:from>
    <xdr:ext cx="340478" cy="259045"/>
    <xdr:sp macro="" textlink="">
      <xdr:nvSpPr>
        <xdr:cNvPr id="320" name="n_1mainValue【福祉施設】&#10;有形固定資産減価償却率">
          <a:extLst>
            <a:ext uri="{FF2B5EF4-FFF2-40B4-BE49-F238E27FC236}">
              <a16:creationId xmlns:a16="http://schemas.microsoft.com/office/drawing/2014/main" id="{E15E620E-C603-4517-B4E5-77D29D8820D1}"/>
            </a:ext>
          </a:extLst>
        </xdr:cNvPr>
        <xdr:cNvSpPr txBox="1"/>
      </xdr:nvSpPr>
      <xdr:spPr>
        <a:xfrm>
          <a:off x="3614361" y="13114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131553</xdr:rowOff>
    </xdr:from>
    <xdr:ext cx="405111" cy="259045"/>
    <xdr:sp macro="" textlink="">
      <xdr:nvSpPr>
        <xdr:cNvPr id="321" name="n_2mainValue【福祉施設】&#10;有形固定資産減価償却率">
          <a:extLst>
            <a:ext uri="{FF2B5EF4-FFF2-40B4-BE49-F238E27FC236}">
              <a16:creationId xmlns:a16="http://schemas.microsoft.com/office/drawing/2014/main" id="{4CC76194-A852-4072-9E55-373DBD402B0C}"/>
            </a:ext>
          </a:extLst>
        </xdr:cNvPr>
        <xdr:cNvSpPr txBox="1"/>
      </xdr:nvSpPr>
      <xdr:spPr>
        <a:xfrm>
          <a:off x="2705744" y="133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77669</xdr:rowOff>
    </xdr:from>
    <xdr:ext cx="405111" cy="259045"/>
    <xdr:sp macro="" textlink="">
      <xdr:nvSpPr>
        <xdr:cNvPr id="322" name="n_3mainValue【福祉施設】&#10;有形固定資産減価償却率">
          <a:extLst>
            <a:ext uri="{FF2B5EF4-FFF2-40B4-BE49-F238E27FC236}">
              <a16:creationId xmlns:a16="http://schemas.microsoft.com/office/drawing/2014/main" id="{AF09C30D-D3F5-43CC-AE71-9A8872A3AE2E}"/>
            </a:ext>
          </a:extLst>
        </xdr:cNvPr>
        <xdr:cNvSpPr txBox="1"/>
      </xdr:nvSpPr>
      <xdr:spPr>
        <a:xfrm>
          <a:off x="1816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150240</xdr:rowOff>
    </xdr:from>
    <xdr:ext cx="405111" cy="259045"/>
    <xdr:sp macro="" textlink="">
      <xdr:nvSpPr>
        <xdr:cNvPr id="323" name="n_4mainValue【福祉施設】&#10;有形固定資産減価償却率">
          <a:extLst>
            <a:ext uri="{FF2B5EF4-FFF2-40B4-BE49-F238E27FC236}">
              <a16:creationId xmlns:a16="http://schemas.microsoft.com/office/drawing/2014/main" id="{DA760E18-326D-48D6-B3AE-D73533788312}"/>
            </a:ext>
          </a:extLst>
        </xdr:cNvPr>
        <xdr:cNvSpPr txBox="1"/>
      </xdr:nvSpPr>
      <xdr:spPr>
        <a:xfrm>
          <a:off x="927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49B1BC18-8A6D-4D5A-AB70-D539AB9485D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90D33823-CAAC-4564-A727-AD58FCE8CD1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B9A2A7BE-915A-4914-8397-1B402082B3D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7928F238-D902-4838-8C50-8B396C4034A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D5CD6148-AD6F-4621-AE29-B4689EDE369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AF74D33F-44E7-4D00-8982-3C9B184A682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C8AA67CF-8727-42EA-B780-F508DF2FFE1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CDAF5585-A183-4DC2-AD9D-4D1782B773F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7BFFFF2A-16AC-402E-8BD1-43000DBAD37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4CD446B0-B9A2-4014-BA0E-D3F1FC271B8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A7065CDC-AF49-4DA3-9968-260C4562ABC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CE21DF2C-F6E6-4354-B51C-497A8059053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1E8513B5-BCFE-4DD3-AF85-AB5CB28AE09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78540ED0-7A05-4612-AAC1-7650236716D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75B62582-950D-44F7-871D-C9F52DDA565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FF0956CF-9064-4AD9-91C7-F1877392994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4CF03F94-A692-46D2-A635-140BC3A13E0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E0C76521-02C3-484A-8410-B5959D8943C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BA1ACF8-DD80-4F1C-917A-B00926CC3E3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FC08BBA1-6D6A-4A90-9188-33BE6A3B05C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DC0995ED-C284-42E8-8638-02DD515F2A1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4385014F-640E-431D-B730-D909A77E3008}"/>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465994BD-638C-42DD-A89F-9975BBFE827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E971DBE0-57F8-430B-A6F3-0117E407BF6E}"/>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a:extLst>
            <a:ext uri="{FF2B5EF4-FFF2-40B4-BE49-F238E27FC236}">
              <a16:creationId xmlns:a16="http://schemas.microsoft.com/office/drawing/2014/main" id="{F0C3CC7B-169E-45C4-B5A5-28A3B443C082}"/>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a:extLst>
            <a:ext uri="{FF2B5EF4-FFF2-40B4-BE49-F238E27FC236}">
              <a16:creationId xmlns:a16="http://schemas.microsoft.com/office/drawing/2014/main" id="{D3008EF0-EDDF-4CCA-8629-4D4ADE9549F8}"/>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50" name="【福祉施設】&#10;一人当たり面積平均値テキスト">
          <a:extLst>
            <a:ext uri="{FF2B5EF4-FFF2-40B4-BE49-F238E27FC236}">
              <a16:creationId xmlns:a16="http://schemas.microsoft.com/office/drawing/2014/main" id="{0E150FCD-ED88-4F06-BDFA-B601503FBA07}"/>
            </a:ext>
          </a:extLst>
        </xdr:cNvPr>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a:extLst>
            <a:ext uri="{FF2B5EF4-FFF2-40B4-BE49-F238E27FC236}">
              <a16:creationId xmlns:a16="http://schemas.microsoft.com/office/drawing/2014/main" id="{9434BE9D-CF74-4D2A-84DA-93924F372625}"/>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a:extLst>
            <a:ext uri="{FF2B5EF4-FFF2-40B4-BE49-F238E27FC236}">
              <a16:creationId xmlns:a16="http://schemas.microsoft.com/office/drawing/2014/main" id="{8F1B43E2-5804-4D12-8043-E84F609994BE}"/>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a:extLst>
            <a:ext uri="{FF2B5EF4-FFF2-40B4-BE49-F238E27FC236}">
              <a16:creationId xmlns:a16="http://schemas.microsoft.com/office/drawing/2014/main" id="{07DFA92C-9B85-434E-B702-B902DDB04EC7}"/>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a:extLst>
            <a:ext uri="{FF2B5EF4-FFF2-40B4-BE49-F238E27FC236}">
              <a16:creationId xmlns:a16="http://schemas.microsoft.com/office/drawing/2014/main" id="{9E1BDF35-818F-45AC-9DA0-CF851D0CA431}"/>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a:extLst>
            <a:ext uri="{FF2B5EF4-FFF2-40B4-BE49-F238E27FC236}">
              <a16:creationId xmlns:a16="http://schemas.microsoft.com/office/drawing/2014/main" id="{AEC05E81-955C-4112-9126-B0E62267CAA4}"/>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1BAD279-5C84-41E3-9741-6597CCF84E7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2BAA78F-633B-41EC-BBAE-466FA3FFFC3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10FC039-7CA3-46E1-A98C-06B2448613C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D8B9C69-F4A0-4937-98C1-ADDA59BD09C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82D4716-4EFA-47DD-A69A-E7EFC966F95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21589</xdr:rowOff>
    </xdr:from>
    <xdr:to>
      <xdr:col>55</xdr:col>
      <xdr:colOff>50800</xdr:colOff>
      <xdr:row>85</xdr:row>
      <xdr:rowOff>123189</xdr:rowOff>
    </xdr:to>
    <xdr:sp macro="" textlink="">
      <xdr:nvSpPr>
        <xdr:cNvPr id="361" name="楕円 360">
          <a:extLst>
            <a:ext uri="{FF2B5EF4-FFF2-40B4-BE49-F238E27FC236}">
              <a16:creationId xmlns:a16="http://schemas.microsoft.com/office/drawing/2014/main" id="{3F0153A6-BCFD-42F2-89AF-F789E4FA1E4E}"/>
            </a:ext>
          </a:extLst>
        </xdr:cNvPr>
        <xdr:cNvSpPr/>
      </xdr:nvSpPr>
      <xdr:spPr>
        <a:xfrm>
          <a:off x="10426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xdr:rowOff>
    </xdr:from>
    <xdr:ext cx="469744" cy="259045"/>
    <xdr:sp macro="" textlink="">
      <xdr:nvSpPr>
        <xdr:cNvPr id="362" name="【福祉施設】&#10;一人当たり面積該当値テキスト">
          <a:extLst>
            <a:ext uri="{FF2B5EF4-FFF2-40B4-BE49-F238E27FC236}">
              <a16:creationId xmlns:a16="http://schemas.microsoft.com/office/drawing/2014/main" id="{53ED362B-2F94-4452-B437-7F79112ABCC0}"/>
            </a:ext>
          </a:extLst>
        </xdr:cNvPr>
        <xdr:cNvSpPr txBox="1"/>
      </xdr:nvSpPr>
      <xdr:spPr>
        <a:xfrm>
          <a:off x="10515600"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21589</xdr:rowOff>
    </xdr:from>
    <xdr:to>
      <xdr:col>50</xdr:col>
      <xdr:colOff>165100</xdr:colOff>
      <xdr:row>85</xdr:row>
      <xdr:rowOff>123189</xdr:rowOff>
    </xdr:to>
    <xdr:sp macro="" textlink="">
      <xdr:nvSpPr>
        <xdr:cNvPr id="363" name="楕円 362">
          <a:extLst>
            <a:ext uri="{FF2B5EF4-FFF2-40B4-BE49-F238E27FC236}">
              <a16:creationId xmlns:a16="http://schemas.microsoft.com/office/drawing/2014/main" id="{DA5EFC23-2041-4D69-AC21-30F0E6F60A6B}"/>
            </a:ext>
          </a:extLst>
        </xdr:cNvPr>
        <xdr:cNvSpPr/>
      </xdr:nvSpPr>
      <xdr:spPr>
        <a:xfrm>
          <a:off x="958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72389</xdr:rowOff>
    </xdr:from>
    <xdr:to>
      <xdr:col>55</xdr:col>
      <xdr:colOff>0</xdr:colOff>
      <xdr:row>85</xdr:row>
      <xdr:rowOff>72389</xdr:rowOff>
    </xdr:to>
    <xdr:cxnSp macro="">
      <xdr:nvCxnSpPr>
        <xdr:cNvPr id="364" name="直線コネクタ 363">
          <a:extLst>
            <a:ext uri="{FF2B5EF4-FFF2-40B4-BE49-F238E27FC236}">
              <a16:creationId xmlns:a16="http://schemas.microsoft.com/office/drawing/2014/main" id="{DEBDB64C-BD99-44F5-A1D4-89EC2DB22895}"/>
            </a:ext>
          </a:extLst>
        </xdr:cNvPr>
        <xdr:cNvCxnSpPr/>
      </xdr:nvCxnSpPr>
      <xdr:spPr>
        <a:xfrm>
          <a:off x="9639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85598</xdr:rowOff>
    </xdr:from>
    <xdr:to>
      <xdr:col>46</xdr:col>
      <xdr:colOff>38100</xdr:colOff>
      <xdr:row>86</xdr:row>
      <xdr:rowOff>15748</xdr:rowOff>
    </xdr:to>
    <xdr:sp macro="" textlink="">
      <xdr:nvSpPr>
        <xdr:cNvPr id="365" name="楕円 364">
          <a:extLst>
            <a:ext uri="{FF2B5EF4-FFF2-40B4-BE49-F238E27FC236}">
              <a16:creationId xmlns:a16="http://schemas.microsoft.com/office/drawing/2014/main" id="{93158FCD-3623-41D2-94D2-001E566986EB}"/>
            </a:ext>
          </a:extLst>
        </xdr:cNvPr>
        <xdr:cNvSpPr/>
      </xdr:nvSpPr>
      <xdr:spPr>
        <a:xfrm>
          <a:off x="8699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72389</xdr:rowOff>
    </xdr:from>
    <xdr:to>
      <xdr:col>50</xdr:col>
      <xdr:colOff>114300</xdr:colOff>
      <xdr:row>85</xdr:row>
      <xdr:rowOff>136398</xdr:rowOff>
    </xdr:to>
    <xdr:cxnSp macro="">
      <xdr:nvCxnSpPr>
        <xdr:cNvPr id="366" name="直線コネクタ 365">
          <a:extLst>
            <a:ext uri="{FF2B5EF4-FFF2-40B4-BE49-F238E27FC236}">
              <a16:creationId xmlns:a16="http://schemas.microsoft.com/office/drawing/2014/main" id="{62387DB4-E172-456F-9C5C-C50F9F90E661}"/>
            </a:ext>
          </a:extLst>
        </xdr:cNvPr>
        <xdr:cNvCxnSpPr/>
      </xdr:nvCxnSpPr>
      <xdr:spPr>
        <a:xfrm flipV="1">
          <a:off x="8750300" y="146456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3302</xdr:rowOff>
    </xdr:from>
    <xdr:to>
      <xdr:col>41</xdr:col>
      <xdr:colOff>101600</xdr:colOff>
      <xdr:row>85</xdr:row>
      <xdr:rowOff>104902</xdr:rowOff>
    </xdr:to>
    <xdr:sp macro="" textlink="">
      <xdr:nvSpPr>
        <xdr:cNvPr id="367" name="楕円 366">
          <a:extLst>
            <a:ext uri="{FF2B5EF4-FFF2-40B4-BE49-F238E27FC236}">
              <a16:creationId xmlns:a16="http://schemas.microsoft.com/office/drawing/2014/main" id="{EFF07D7C-9780-41E4-825E-DC28D5957C4F}"/>
            </a:ext>
          </a:extLst>
        </xdr:cNvPr>
        <xdr:cNvSpPr/>
      </xdr:nvSpPr>
      <xdr:spPr>
        <a:xfrm>
          <a:off x="7810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54102</xdr:rowOff>
    </xdr:from>
    <xdr:to>
      <xdr:col>45</xdr:col>
      <xdr:colOff>177800</xdr:colOff>
      <xdr:row>85</xdr:row>
      <xdr:rowOff>136398</xdr:rowOff>
    </xdr:to>
    <xdr:cxnSp macro="">
      <xdr:nvCxnSpPr>
        <xdr:cNvPr id="368" name="直線コネクタ 367">
          <a:extLst>
            <a:ext uri="{FF2B5EF4-FFF2-40B4-BE49-F238E27FC236}">
              <a16:creationId xmlns:a16="http://schemas.microsoft.com/office/drawing/2014/main" id="{758DEFAA-9E68-4363-B460-50FEAAF42234}"/>
            </a:ext>
          </a:extLst>
        </xdr:cNvPr>
        <xdr:cNvCxnSpPr/>
      </xdr:nvCxnSpPr>
      <xdr:spPr>
        <a:xfrm>
          <a:off x="7861300" y="146273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71882</xdr:rowOff>
    </xdr:from>
    <xdr:to>
      <xdr:col>36</xdr:col>
      <xdr:colOff>165100</xdr:colOff>
      <xdr:row>86</xdr:row>
      <xdr:rowOff>2032</xdr:rowOff>
    </xdr:to>
    <xdr:sp macro="" textlink="">
      <xdr:nvSpPr>
        <xdr:cNvPr id="369" name="楕円 368">
          <a:extLst>
            <a:ext uri="{FF2B5EF4-FFF2-40B4-BE49-F238E27FC236}">
              <a16:creationId xmlns:a16="http://schemas.microsoft.com/office/drawing/2014/main" id="{17C3FF6A-59BF-4E63-8392-7CD788669FE2}"/>
            </a:ext>
          </a:extLst>
        </xdr:cNvPr>
        <xdr:cNvSpPr/>
      </xdr:nvSpPr>
      <xdr:spPr>
        <a:xfrm>
          <a:off x="6921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54102</xdr:rowOff>
    </xdr:from>
    <xdr:to>
      <xdr:col>41</xdr:col>
      <xdr:colOff>50800</xdr:colOff>
      <xdr:row>85</xdr:row>
      <xdr:rowOff>122682</xdr:rowOff>
    </xdr:to>
    <xdr:cxnSp macro="">
      <xdr:nvCxnSpPr>
        <xdr:cNvPr id="370" name="直線コネクタ 369">
          <a:extLst>
            <a:ext uri="{FF2B5EF4-FFF2-40B4-BE49-F238E27FC236}">
              <a16:creationId xmlns:a16="http://schemas.microsoft.com/office/drawing/2014/main" id="{AD94DFCA-C9BD-48FC-AB3A-529167BC382F}"/>
            </a:ext>
          </a:extLst>
        </xdr:cNvPr>
        <xdr:cNvCxnSpPr/>
      </xdr:nvCxnSpPr>
      <xdr:spPr>
        <a:xfrm flipV="1">
          <a:off x="6972300" y="146273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71" name="n_1aveValue【福祉施設】&#10;一人当たり面積">
          <a:extLst>
            <a:ext uri="{FF2B5EF4-FFF2-40B4-BE49-F238E27FC236}">
              <a16:creationId xmlns:a16="http://schemas.microsoft.com/office/drawing/2014/main" id="{256CF8C3-67B0-4BC5-97A2-820890322DE2}"/>
            </a:ext>
          </a:extLst>
        </xdr:cNvPr>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72" name="n_2aveValue【福祉施設】&#10;一人当たり面積">
          <a:extLst>
            <a:ext uri="{FF2B5EF4-FFF2-40B4-BE49-F238E27FC236}">
              <a16:creationId xmlns:a16="http://schemas.microsoft.com/office/drawing/2014/main" id="{3CEDE582-5F69-43A4-A559-B80EED59758A}"/>
            </a:ext>
          </a:extLst>
        </xdr:cNvPr>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73" name="n_3aveValue【福祉施設】&#10;一人当たり面積">
          <a:extLst>
            <a:ext uri="{FF2B5EF4-FFF2-40B4-BE49-F238E27FC236}">
              <a16:creationId xmlns:a16="http://schemas.microsoft.com/office/drawing/2014/main" id="{952AE621-3CEC-4E41-8146-8CC7DAD07E71}"/>
            </a:ext>
          </a:extLst>
        </xdr:cNvPr>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74" name="n_4aveValue【福祉施設】&#10;一人当たり面積">
          <a:extLst>
            <a:ext uri="{FF2B5EF4-FFF2-40B4-BE49-F238E27FC236}">
              <a16:creationId xmlns:a16="http://schemas.microsoft.com/office/drawing/2014/main" id="{35D5164B-26A9-4A69-BBF9-82F93643F647}"/>
            </a:ext>
          </a:extLst>
        </xdr:cNvPr>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114316</xdr:rowOff>
    </xdr:from>
    <xdr:ext cx="469744" cy="259045"/>
    <xdr:sp macro="" textlink="">
      <xdr:nvSpPr>
        <xdr:cNvPr id="375" name="n_1mainValue【福祉施設】&#10;一人当たり面積">
          <a:extLst>
            <a:ext uri="{FF2B5EF4-FFF2-40B4-BE49-F238E27FC236}">
              <a16:creationId xmlns:a16="http://schemas.microsoft.com/office/drawing/2014/main" id="{31CDFE3B-41AE-4E2C-9D64-2BF23BDB3FAD}"/>
            </a:ext>
          </a:extLst>
        </xdr:cNvPr>
        <xdr:cNvSpPr txBox="1"/>
      </xdr:nvSpPr>
      <xdr:spPr>
        <a:xfrm>
          <a:off x="9391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6875</xdr:rowOff>
    </xdr:from>
    <xdr:ext cx="469744" cy="259045"/>
    <xdr:sp macro="" textlink="">
      <xdr:nvSpPr>
        <xdr:cNvPr id="376" name="n_2mainValue【福祉施設】&#10;一人当たり面積">
          <a:extLst>
            <a:ext uri="{FF2B5EF4-FFF2-40B4-BE49-F238E27FC236}">
              <a16:creationId xmlns:a16="http://schemas.microsoft.com/office/drawing/2014/main" id="{8E860D82-DAAB-4DDF-945C-B4DAAEFD2178}"/>
            </a:ext>
          </a:extLst>
        </xdr:cNvPr>
        <xdr:cNvSpPr txBox="1"/>
      </xdr:nvSpPr>
      <xdr:spPr>
        <a:xfrm>
          <a:off x="8515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96029</xdr:rowOff>
    </xdr:from>
    <xdr:ext cx="469744" cy="259045"/>
    <xdr:sp macro="" textlink="">
      <xdr:nvSpPr>
        <xdr:cNvPr id="377" name="n_3mainValue【福祉施設】&#10;一人当たり面積">
          <a:extLst>
            <a:ext uri="{FF2B5EF4-FFF2-40B4-BE49-F238E27FC236}">
              <a16:creationId xmlns:a16="http://schemas.microsoft.com/office/drawing/2014/main" id="{C729B6EB-C50B-4C5C-90CA-A24F0D8C16C0}"/>
            </a:ext>
          </a:extLst>
        </xdr:cNvPr>
        <xdr:cNvSpPr txBox="1"/>
      </xdr:nvSpPr>
      <xdr:spPr>
        <a:xfrm>
          <a:off x="7626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164609</xdr:rowOff>
    </xdr:from>
    <xdr:ext cx="469744" cy="259045"/>
    <xdr:sp macro="" textlink="">
      <xdr:nvSpPr>
        <xdr:cNvPr id="378" name="n_4mainValue【福祉施設】&#10;一人当たり面積">
          <a:extLst>
            <a:ext uri="{FF2B5EF4-FFF2-40B4-BE49-F238E27FC236}">
              <a16:creationId xmlns:a16="http://schemas.microsoft.com/office/drawing/2014/main" id="{1A925096-E634-43FD-8583-AC290BAB3BEF}"/>
            </a:ext>
          </a:extLst>
        </xdr:cNvPr>
        <xdr:cNvSpPr txBox="1"/>
      </xdr:nvSpPr>
      <xdr:spPr>
        <a:xfrm>
          <a:off x="6737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DD3D674A-4E60-4E3C-AFEB-0A030E72D67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5B2B41C8-5059-41FD-B5F7-F901F99E264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E0A021F8-7D58-4130-B061-9E2303AA842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C88EE753-5388-480B-9F9B-E4EC3705342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248F0B22-8798-46CD-B5B7-E63870B8523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E05BCE08-EFAE-432C-97B3-1F0C9D5FA47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A5F8D232-1BB0-429E-9EF5-ADE69C0FB0E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B32F6DBE-E281-43AC-ABDB-3B16A8278B2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20906B8F-38EF-4F40-AED8-4091C15D31B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FEAC82CB-486F-424A-A942-05ED20F6E79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E7893BEB-BAFF-42F0-8802-1AD5D138964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2C80EC4C-2156-441B-933F-326626C6ADA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60CAA17B-6D5B-4AC6-887B-BBBAEBB7DDC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998ACD7A-5DA6-49BF-BB39-4617FFDBDCE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2D40643C-4777-4A6F-A975-92F56E3CEEC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A5279D13-2DC5-4E2B-8861-B80BF801E94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DDA8DE89-854C-4B53-8438-2F4D589895E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AAFADA67-864D-4C2A-A35B-2794FA053F0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DB649BFD-0D7C-4E33-8530-DEA75CEF15A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7333B1A1-7452-40E8-BFAA-F8D474ECDD1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B277F655-C79F-4615-8EDC-720265D4AF6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77F2F08A-14FA-4EA3-8DA6-24E3B25622F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25B9814A-38FF-4FF6-AEDB-092EA23ECDC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66B2B7FE-7F99-4B9E-A856-27E706B8DF2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DF1E4756-E0F9-49B5-A0C7-82A7D581A77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06814B1-B76E-42A2-9523-45AA34A03EFA}"/>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13F9E54F-21BD-4B82-A835-7E63C4199764}"/>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285A5D4E-BE88-49A0-8243-0BAB37F8B6FC}"/>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8C9A97F6-87C3-4639-B270-C96CCCFBA06E}"/>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8" name="直線コネクタ 407">
          <a:extLst>
            <a:ext uri="{FF2B5EF4-FFF2-40B4-BE49-F238E27FC236}">
              <a16:creationId xmlns:a16="http://schemas.microsoft.com/office/drawing/2014/main" id="{EFEC0430-E9F2-4233-ACD5-EA5A90C46D05}"/>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128288</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40A32F18-37E2-4204-9F61-1E47F6EB39B5}"/>
            </a:ext>
          </a:extLst>
        </xdr:cNvPr>
        <xdr:cNvSpPr txBox="1"/>
      </xdr:nvSpPr>
      <xdr:spPr>
        <a:xfrm>
          <a:off x="4673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10" name="フローチャート: 判断 409">
          <a:extLst>
            <a:ext uri="{FF2B5EF4-FFF2-40B4-BE49-F238E27FC236}">
              <a16:creationId xmlns:a16="http://schemas.microsoft.com/office/drawing/2014/main" id="{F20C8D22-D195-4FBC-BB14-599D360AE353}"/>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1" name="フローチャート: 判断 410">
          <a:extLst>
            <a:ext uri="{FF2B5EF4-FFF2-40B4-BE49-F238E27FC236}">
              <a16:creationId xmlns:a16="http://schemas.microsoft.com/office/drawing/2014/main" id="{D31EA9DC-345B-4564-A891-799813930F63}"/>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12" name="フローチャート: 判断 411">
          <a:extLst>
            <a:ext uri="{FF2B5EF4-FFF2-40B4-BE49-F238E27FC236}">
              <a16:creationId xmlns:a16="http://schemas.microsoft.com/office/drawing/2014/main" id="{8F3C88A9-6A64-4684-AFFB-ADC59C23FAC5}"/>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3" name="フローチャート: 判断 412">
          <a:extLst>
            <a:ext uri="{FF2B5EF4-FFF2-40B4-BE49-F238E27FC236}">
              <a16:creationId xmlns:a16="http://schemas.microsoft.com/office/drawing/2014/main" id="{0B8B5354-77C4-4CAE-83A5-D71B20EBC264}"/>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14" name="フローチャート: 判断 413">
          <a:extLst>
            <a:ext uri="{FF2B5EF4-FFF2-40B4-BE49-F238E27FC236}">
              <a16:creationId xmlns:a16="http://schemas.microsoft.com/office/drawing/2014/main" id="{A5A5AB94-3599-4EA7-B4C9-E47097FF1216}"/>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74A6AD93-3941-4E2E-A89A-26E5CBC5F11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E1AA399C-8FA7-41AD-BE77-127A9B4926B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6953C2B8-223C-4417-AB63-08B1165F657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3DDF9601-A4FC-4A40-A480-AB4C2E4DA09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6D1C6836-5869-4158-BA04-1A3F36CB0A0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420" name="楕円 419">
          <a:extLst>
            <a:ext uri="{FF2B5EF4-FFF2-40B4-BE49-F238E27FC236}">
              <a16:creationId xmlns:a16="http://schemas.microsoft.com/office/drawing/2014/main" id="{3BEF2160-857C-4CD5-A47B-4214DD40FB88}"/>
            </a:ext>
          </a:extLst>
        </xdr:cNvPr>
        <xdr:cNvSpPr/>
      </xdr:nvSpPr>
      <xdr:spPr>
        <a:xfrm>
          <a:off x="45847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144253</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E6D8036C-E1F1-47CE-94AC-F10E999344E5}"/>
            </a:ext>
          </a:extLst>
        </xdr:cNvPr>
        <xdr:cNvSpPr txBox="1"/>
      </xdr:nvSpPr>
      <xdr:spPr>
        <a:xfrm>
          <a:off x="4673600"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128270</xdr:rowOff>
    </xdr:from>
    <xdr:to>
      <xdr:col>20</xdr:col>
      <xdr:colOff>38100</xdr:colOff>
      <xdr:row>105</xdr:row>
      <xdr:rowOff>58420</xdr:rowOff>
    </xdr:to>
    <xdr:sp macro="" textlink="">
      <xdr:nvSpPr>
        <xdr:cNvPr id="422" name="楕円 421">
          <a:extLst>
            <a:ext uri="{FF2B5EF4-FFF2-40B4-BE49-F238E27FC236}">
              <a16:creationId xmlns:a16="http://schemas.microsoft.com/office/drawing/2014/main" id="{C58B78C4-F35A-4C7F-AE18-AB8EFD04B641}"/>
            </a:ext>
          </a:extLst>
        </xdr:cNvPr>
        <xdr:cNvSpPr/>
      </xdr:nvSpPr>
      <xdr:spPr>
        <a:xfrm>
          <a:off x="3746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7620</xdr:rowOff>
    </xdr:from>
    <xdr:to>
      <xdr:col>24</xdr:col>
      <xdr:colOff>63500</xdr:colOff>
      <xdr:row>105</xdr:row>
      <xdr:rowOff>45176</xdr:rowOff>
    </xdr:to>
    <xdr:cxnSp macro="">
      <xdr:nvCxnSpPr>
        <xdr:cNvPr id="423" name="直線コネクタ 422">
          <a:extLst>
            <a:ext uri="{FF2B5EF4-FFF2-40B4-BE49-F238E27FC236}">
              <a16:creationId xmlns:a16="http://schemas.microsoft.com/office/drawing/2014/main" id="{5A4B9098-7833-417C-ADB6-32DB1F083535}"/>
            </a:ext>
          </a:extLst>
        </xdr:cNvPr>
        <xdr:cNvCxnSpPr/>
      </xdr:nvCxnSpPr>
      <xdr:spPr>
        <a:xfrm>
          <a:off x="3797300" y="1800987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95613</xdr:rowOff>
    </xdr:from>
    <xdr:to>
      <xdr:col>15</xdr:col>
      <xdr:colOff>101600</xdr:colOff>
      <xdr:row>105</xdr:row>
      <xdr:rowOff>25763</xdr:rowOff>
    </xdr:to>
    <xdr:sp macro="" textlink="">
      <xdr:nvSpPr>
        <xdr:cNvPr id="424" name="楕円 423">
          <a:extLst>
            <a:ext uri="{FF2B5EF4-FFF2-40B4-BE49-F238E27FC236}">
              <a16:creationId xmlns:a16="http://schemas.microsoft.com/office/drawing/2014/main" id="{04A90FAF-AC4D-4D3F-80A8-0F2769DCCFE3}"/>
            </a:ext>
          </a:extLst>
        </xdr:cNvPr>
        <xdr:cNvSpPr/>
      </xdr:nvSpPr>
      <xdr:spPr>
        <a:xfrm>
          <a:off x="2857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146413</xdr:rowOff>
    </xdr:from>
    <xdr:to>
      <xdr:col>19</xdr:col>
      <xdr:colOff>177800</xdr:colOff>
      <xdr:row>105</xdr:row>
      <xdr:rowOff>7620</xdr:rowOff>
    </xdr:to>
    <xdr:cxnSp macro="">
      <xdr:nvCxnSpPr>
        <xdr:cNvPr id="425" name="直線コネクタ 424">
          <a:extLst>
            <a:ext uri="{FF2B5EF4-FFF2-40B4-BE49-F238E27FC236}">
              <a16:creationId xmlns:a16="http://schemas.microsoft.com/office/drawing/2014/main" id="{0680ABBB-C382-494F-A4D9-2A24E2752733}"/>
            </a:ext>
          </a:extLst>
        </xdr:cNvPr>
        <xdr:cNvCxnSpPr/>
      </xdr:nvCxnSpPr>
      <xdr:spPr>
        <a:xfrm>
          <a:off x="2908300" y="179772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59689</xdr:rowOff>
    </xdr:from>
    <xdr:to>
      <xdr:col>10</xdr:col>
      <xdr:colOff>165100</xdr:colOff>
      <xdr:row>104</xdr:row>
      <xdr:rowOff>161289</xdr:rowOff>
    </xdr:to>
    <xdr:sp macro="" textlink="">
      <xdr:nvSpPr>
        <xdr:cNvPr id="426" name="楕円 425">
          <a:extLst>
            <a:ext uri="{FF2B5EF4-FFF2-40B4-BE49-F238E27FC236}">
              <a16:creationId xmlns:a16="http://schemas.microsoft.com/office/drawing/2014/main" id="{E5F272D6-8CF4-41F1-98A5-16F775EC153E}"/>
            </a:ext>
          </a:extLst>
        </xdr:cNvPr>
        <xdr:cNvSpPr/>
      </xdr:nvSpPr>
      <xdr:spPr>
        <a:xfrm>
          <a:off x="1968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110489</xdr:rowOff>
    </xdr:from>
    <xdr:to>
      <xdr:col>15</xdr:col>
      <xdr:colOff>50800</xdr:colOff>
      <xdr:row>104</xdr:row>
      <xdr:rowOff>146413</xdr:rowOff>
    </xdr:to>
    <xdr:cxnSp macro="">
      <xdr:nvCxnSpPr>
        <xdr:cNvPr id="427" name="直線コネクタ 426">
          <a:extLst>
            <a:ext uri="{FF2B5EF4-FFF2-40B4-BE49-F238E27FC236}">
              <a16:creationId xmlns:a16="http://schemas.microsoft.com/office/drawing/2014/main" id="{8B545C39-54C9-4551-9808-C0D5D1479C7B}"/>
            </a:ext>
          </a:extLst>
        </xdr:cNvPr>
        <xdr:cNvCxnSpPr/>
      </xdr:nvCxnSpPr>
      <xdr:spPr>
        <a:xfrm>
          <a:off x="2019300" y="1794128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28" name="楕円 427">
          <a:extLst>
            <a:ext uri="{FF2B5EF4-FFF2-40B4-BE49-F238E27FC236}">
              <a16:creationId xmlns:a16="http://schemas.microsoft.com/office/drawing/2014/main" id="{43317200-0848-468D-8226-1D9782BE9973}"/>
            </a:ext>
          </a:extLst>
        </xdr:cNvPr>
        <xdr:cNvSpPr/>
      </xdr:nvSpPr>
      <xdr:spPr>
        <a:xfrm>
          <a:off x="10795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81099</xdr:rowOff>
    </xdr:from>
    <xdr:to>
      <xdr:col>10</xdr:col>
      <xdr:colOff>114300</xdr:colOff>
      <xdr:row>104</xdr:row>
      <xdr:rowOff>110489</xdr:rowOff>
    </xdr:to>
    <xdr:cxnSp macro="">
      <xdr:nvCxnSpPr>
        <xdr:cNvPr id="429" name="直線コネクタ 428">
          <a:extLst>
            <a:ext uri="{FF2B5EF4-FFF2-40B4-BE49-F238E27FC236}">
              <a16:creationId xmlns:a16="http://schemas.microsoft.com/office/drawing/2014/main" id="{D3CF4B14-9891-44EA-9C3E-C8299F0791F6}"/>
            </a:ext>
          </a:extLst>
        </xdr:cNvPr>
        <xdr:cNvCxnSpPr/>
      </xdr:nvCxnSpPr>
      <xdr:spPr>
        <a:xfrm>
          <a:off x="1130300" y="1791189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30" name="n_1aveValue【市民会館】&#10;有形固定資産減価償却率">
          <a:extLst>
            <a:ext uri="{FF2B5EF4-FFF2-40B4-BE49-F238E27FC236}">
              <a16:creationId xmlns:a16="http://schemas.microsoft.com/office/drawing/2014/main" id="{5BFB9036-519D-4A56-AADA-028FED0BFBE4}"/>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431" name="n_2aveValue【市民会館】&#10;有形固定資産減価償却率">
          <a:extLst>
            <a:ext uri="{FF2B5EF4-FFF2-40B4-BE49-F238E27FC236}">
              <a16:creationId xmlns:a16="http://schemas.microsoft.com/office/drawing/2014/main" id="{AFD55F27-3B60-4D07-B851-C3361F749B8A}"/>
            </a:ext>
          </a:extLst>
        </xdr:cNvPr>
        <xdr:cNvSpPr txBox="1"/>
      </xdr:nvSpPr>
      <xdr:spPr>
        <a:xfrm>
          <a:off x="2705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32" name="n_3aveValue【市民会館】&#10;有形固定資産減価償却率">
          <a:extLst>
            <a:ext uri="{FF2B5EF4-FFF2-40B4-BE49-F238E27FC236}">
              <a16:creationId xmlns:a16="http://schemas.microsoft.com/office/drawing/2014/main" id="{0C85B71E-1ADC-4BE4-8466-8AB528EDD297}"/>
            </a:ext>
          </a:extLst>
        </xdr:cNvPr>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433" name="n_4aveValue【市民会館】&#10;有形固定資産減価償却率">
          <a:extLst>
            <a:ext uri="{FF2B5EF4-FFF2-40B4-BE49-F238E27FC236}">
              <a16:creationId xmlns:a16="http://schemas.microsoft.com/office/drawing/2014/main" id="{602F21F6-82DD-423B-8B51-644A921131D0}"/>
            </a:ext>
          </a:extLst>
        </xdr:cNvPr>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49547</xdr:rowOff>
    </xdr:from>
    <xdr:ext cx="405111" cy="259045"/>
    <xdr:sp macro="" textlink="">
      <xdr:nvSpPr>
        <xdr:cNvPr id="434" name="n_1mainValue【市民会館】&#10;有形固定資産減価償却率">
          <a:extLst>
            <a:ext uri="{FF2B5EF4-FFF2-40B4-BE49-F238E27FC236}">
              <a16:creationId xmlns:a16="http://schemas.microsoft.com/office/drawing/2014/main" id="{D094C7C1-5F28-46E3-8085-81B461D0C603}"/>
            </a:ext>
          </a:extLst>
        </xdr:cNvPr>
        <xdr:cNvSpPr txBox="1"/>
      </xdr:nvSpPr>
      <xdr:spPr>
        <a:xfrm>
          <a:off x="3582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16890</xdr:rowOff>
    </xdr:from>
    <xdr:ext cx="405111" cy="259045"/>
    <xdr:sp macro="" textlink="">
      <xdr:nvSpPr>
        <xdr:cNvPr id="435" name="n_2mainValue【市民会館】&#10;有形固定資産減価償却率">
          <a:extLst>
            <a:ext uri="{FF2B5EF4-FFF2-40B4-BE49-F238E27FC236}">
              <a16:creationId xmlns:a16="http://schemas.microsoft.com/office/drawing/2014/main" id="{5FEC4D8B-DEB0-4BF6-9873-D7730570661A}"/>
            </a:ext>
          </a:extLst>
        </xdr:cNvPr>
        <xdr:cNvSpPr txBox="1"/>
      </xdr:nvSpPr>
      <xdr:spPr>
        <a:xfrm>
          <a:off x="2705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6366</xdr:rowOff>
    </xdr:from>
    <xdr:ext cx="405111" cy="259045"/>
    <xdr:sp macro="" textlink="">
      <xdr:nvSpPr>
        <xdr:cNvPr id="436" name="n_3mainValue【市民会館】&#10;有形固定資産減価償却率">
          <a:extLst>
            <a:ext uri="{FF2B5EF4-FFF2-40B4-BE49-F238E27FC236}">
              <a16:creationId xmlns:a16="http://schemas.microsoft.com/office/drawing/2014/main" id="{FE6844F0-EDFC-4444-B7EE-2C1FDE0AA7E0}"/>
            </a:ext>
          </a:extLst>
        </xdr:cNvPr>
        <xdr:cNvSpPr txBox="1"/>
      </xdr:nvSpPr>
      <xdr:spPr>
        <a:xfrm>
          <a:off x="1816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7" name="n_4mainValue【市民会館】&#10;有形固定資産減価償却率">
          <a:extLst>
            <a:ext uri="{FF2B5EF4-FFF2-40B4-BE49-F238E27FC236}">
              <a16:creationId xmlns:a16="http://schemas.microsoft.com/office/drawing/2014/main" id="{81BF69E4-074D-436E-908F-C95FB3AA2693}"/>
            </a:ext>
          </a:extLst>
        </xdr:cNvPr>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E59FFD66-BE84-42AF-B7A4-F32A85DE93F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672475B4-87E0-49B9-B006-255B8E1F222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3D481FFC-B4AF-4D4B-9F30-E5DFCBAA473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BA140E4-EB88-42A3-8227-A098BB32B71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A393115D-3047-4DF9-B8F8-B2445A1C407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2074B652-41EE-4A06-941A-E1F6F716539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3A3EBA2E-5242-409A-B311-48DA20F74F0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E1A81FBC-1F00-4F9B-94FA-4FBEBF0FC48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F4E9D766-D225-44AE-A068-211BC0EC7CE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2EF749EC-66EB-468F-B2BE-48C6647D7E2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58169FC4-4CD9-476D-99EB-6112D0597BFD}"/>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a:extLst>
            <a:ext uri="{FF2B5EF4-FFF2-40B4-BE49-F238E27FC236}">
              <a16:creationId xmlns:a16="http://schemas.microsoft.com/office/drawing/2014/main" id="{A44D768A-CF20-4110-B5A4-88B646FCBE36}"/>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48CA8302-E5FE-41B3-AA33-9C101A3680DF}"/>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a:extLst>
            <a:ext uri="{FF2B5EF4-FFF2-40B4-BE49-F238E27FC236}">
              <a16:creationId xmlns:a16="http://schemas.microsoft.com/office/drawing/2014/main" id="{0548DDFE-3A71-4F62-81CE-0D9FE2C98E5B}"/>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156F7F11-4417-41E1-A9F7-2EEC04D70D5F}"/>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a:extLst>
            <a:ext uri="{FF2B5EF4-FFF2-40B4-BE49-F238E27FC236}">
              <a16:creationId xmlns:a16="http://schemas.microsoft.com/office/drawing/2014/main" id="{80013DAA-F883-4B00-B24A-C16DC2FC5763}"/>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C43605BB-5F94-4708-B11B-1F0109BD6B33}"/>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a:extLst>
            <a:ext uri="{FF2B5EF4-FFF2-40B4-BE49-F238E27FC236}">
              <a16:creationId xmlns:a16="http://schemas.microsoft.com/office/drawing/2014/main" id="{8C5407C3-85B9-47C6-9B86-5E69BA798828}"/>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7C40C5E1-6170-4201-8E77-D35D8BDE278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C7C8440A-510A-4AC9-88F4-50B3524DC96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C7D5D793-801B-4C5E-A2FB-72FF91BA31C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59" name="直線コネクタ 458">
          <a:extLst>
            <a:ext uri="{FF2B5EF4-FFF2-40B4-BE49-F238E27FC236}">
              <a16:creationId xmlns:a16="http://schemas.microsoft.com/office/drawing/2014/main" id="{999A39D6-BE82-42BF-8636-BD9A1304633B}"/>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60" name="【市民会館】&#10;一人当たり面積最小値テキスト">
          <a:extLst>
            <a:ext uri="{FF2B5EF4-FFF2-40B4-BE49-F238E27FC236}">
              <a16:creationId xmlns:a16="http://schemas.microsoft.com/office/drawing/2014/main" id="{9395F7C2-D6DB-4561-9CEB-F7FEF08A1085}"/>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61" name="直線コネクタ 460">
          <a:extLst>
            <a:ext uri="{FF2B5EF4-FFF2-40B4-BE49-F238E27FC236}">
              <a16:creationId xmlns:a16="http://schemas.microsoft.com/office/drawing/2014/main" id="{71DEA6A6-26DA-47D4-A7FB-E7FBE0A5AF2B}"/>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62" name="【市民会館】&#10;一人当たり面積最大値テキスト">
          <a:extLst>
            <a:ext uri="{FF2B5EF4-FFF2-40B4-BE49-F238E27FC236}">
              <a16:creationId xmlns:a16="http://schemas.microsoft.com/office/drawing/2014/main" id="{BAA90076-B906-4821-BDE3-ACF271887B34}"/>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63" name="直線コネクタ 462">
          <a:extLst>
            <a:ext uri="{FF2B5EF4-FFF2-40B4-BE49-F238E27FC236}">
              <a16:creationId xmlns:a16="http://schemas.microsoft.com/office/drawing/2014/main" id="{2A45C46D-DC2C-4A58-AC9B-6944EBCF489F}"/>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6114</xdr:rowOff>
    </xdr:from>
    <xdr:ext cx="469744" cy="259045"/>
    <xdr:sp macro="" textlink="">
      <xdr:nvSpPr>
        <xdr:cNvPr id="464" name="【市民会館】&#10;一人当たり面積平均値テキスト">
          <a:extLst>
            <a:ext uri="{FF2B5EF4-FFF2-40B4-BE49-F238E27FC236}">
              <a16:creationId xmlns:a16="http://schemas.microsoft.com/office/drawing/2014/main" id="{D7F14FCB-B96A-40DE-B0CD-5EE91A888A85}"/>
            </a:ext>
          </a:extLst>
        </xdr:cNvPr>
        <xdr:cNvSpPr txBox="1"/>
      </xdr:nvSpPr>
      <xdr:spPr>
        <a:xfrm>
          <a:off x="10515600" y="18179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65" name="フローチャート: 判断 464">
          <a:extLst>
            <a:ext uri="{FF2B5EF4-FFF2-40B4-BE49-F238E27FC236}">
              <a16:creationId xmlns:a16="http://schemas.microsoft.com/office/drawing/2014/main" id="{7A36218C-0A0A-4C6D-A012-73B9323A6B1B}"/>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66" name="フローチャート: 判断 465">
          <a:extLst>
            <a:ext uri="{FF2B5EF4-FFF2-40B4-BE49-F238E27FC236}">
              <a16:creationId xmlns:a16="http://schemas.microsoft.com/office/drawing/2014/main" id="{BBAEBA66-C965-4564-8B78-ED5B47A26FA5}"/>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67" name="フローチャート: 判断 466">
          <a:extLst>
            <a:ext uri="{FF2B5EF4-FFF2-40B4-BE49-F238E27FC236}">
              <a16:creationId xmlns:a16="http://schemas.microsoft.com/office/drawing/2014/main" id="{DC8DB975-295D-4364-B47E-A6B1D3F35079}"/>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68" name="フローチャート: 判断 467">
          <a:extLst>
            <a:ext uri="{FF2B5EF4-FFF2-40B4-BE49-F238E27FC236}">
              <a16:creationId xmlns:a16="http://schemas.microsoft.com/office/drawing/2014/main" id="{868DF022-4505-4302-85D9-69356CE88796}"/>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69" name="フローチャート: 判断 468">
          <a:extLst>
            <a:ext uri="{FF2B5EF4-FFF2-40B4-BE49-F238E27FC236}">
              <a16:creationId xmlns:a16="http://schemas.microsoft.com/office/drawing/2014/main" id="{4FB81882-AFF0-4F8B-BAF8-05F7F5B797A0}"/>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E3EF4232-5C4E-4E04-92BC-4EAC5D5EE26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E83BDC7A-6B14-485C-850B-261CB45D524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C60E2C96-8038-4129-A0E2-69BBF95C482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E5CE717C-D5BF-4D14-8A17-F8CAAFE51E9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A0135548-00B7-49A9-8A5D-137D443E842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475" name="楕円 474">
          <a:extLst>
            <a:ext uri="{FF2B5EF4-FFF2-40B4-BE49-F238E27FC236}">
              <a16:creationId xmlns:a16="http://schemas.microsoft.com/office/drawing/2014/main" id="{61850D7A-515C-4862-8E29-BA3D57EA6CC9}"/>
            </a:ext>
          </a:extLst>
        </xdr:cNvPr>
        <xdr:cNvSpPr/>
      </xdr:nvSpPr>
      <xdr:spPr>
        <a:xfrm>
          <a:off x="104267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27703</xdr:rowOff>
    </xdr:from>
    <xdr:ext cx="469744" cy="259045"/>
    <xdr:sp macro="" textlink="">
      <xdr:nvSpPr>
        <xdr:cNvPr id="476" name="【市民会館】&#10;一人当たり面積該当値テキスト">
          <a:extLst>
            <a:ext uri="{FF2B5EF4-FFF2-40B4-BE49-F238E27FC236}">
              <a16:creationId xmlns:a16="http://schemas.microsoft.com/office/drawing/2014/main" id="{9E454A3B-8DAD-4A8C-A83E-CB30DDE1662E}"/>
            </a:ext>
          </a:extLst>
        </xdr:cNvPr>
        <xdr:cNvSpPr txBox="1"/>
      </xdr:nvSpPr>
      <xdr:spPr>
        <a:xfrm>
          <a:off x="10515600" y="1802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7113</xdr:rowOff>
    </xdr:from>
    <xdr:to>
      <xdr:col>50</xdr:col>
      <xdr:colOff>165100</xdr:colOff>
      <xdr:row>106</xdr:row>
      <xdr:rowOff>108713</xdr:rowOff>
    </xdr:to>
    <xdr:sp macro="" textlink="">
      <xdr:nvSpPr>
        <xdr:cNvPr id="477" name="楕円 476">
          <a:extLst>
            <a:ext uri="{FF2B5EF4-FFF2-40B4-BE49-F238E27FC236}">
              <a16:creationId xmlns:a16="http://schemas.microsoft.com/office/drawing/2014/main" id="{4BF0E2CC-0E11-4627-9BB7-1C3BFD093EFA}"/>
            </a:ext>
          </a:extLst>
        </xdr:cNvPr>
        <xdr:cNvSpPr/>
      </xdr:nvSpPr>
      <xdr:spPr>
        <a:xfrm>
          <a:off x="9588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55626</xdr:rowOff>
    </xdr:from>
    <xdr:to>
      <xdr:col>55</xdr:col>
      <xdr:colOff>0</xdr:colOff>
      <xdr:row>106</xdr:row>
      <xdr:rowOff>57913</xdr:rowOff>
    </xdr:to>
    <xdr:cxnSp macro="">
      <xdr:nvCxnSpPr>
        <xdr:cNvPr id="478" name="直線コネクタ 477">
          <a:extLst>
            <a:ext uri="{FF2B5EF4-FFF2-40B4-BE49-F238E27FC236}">
              <a16:creationId xmlns:a16="http://schemas.microsoft.com/office/drawing/2014/main" id="{36645E20-7631-4DC7-A528-F6F349421F10}"/>
            </a:ext>
          </a:extLst>
        </xdr:cNvPr>
        <xdr:cNvCxnSpPr/>
      </xdr:nvCxnSpPr>
      <xdr:spPr>
        <a:xfrm flipV="1">
          <a:off x="9639300" y="1822932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7113</xdr:rowOff>
    </xdr:from>
    <xdr:to>
      <xdr:col>46</xdr:col>
      <xdr:colOff>38100</xdr:colOff>
      <xdr:row>106</xdr:row>
      <xdr:rowOff>108713</xdr:rowOff>
    </xdr:to>
    <xdr:sp macro="" textlink="">
      <xdr:nvSpPr>
        <xdr:cNvPr id="479" name="楕円 478">
          <a:extLst>
            <a:ext uri="{FF2B5EF4-FFF2-40B4-BE49-F238E27FC236}">
              <a16:creationId xmlns:a16="http://schemas.microsoft.com/office/drawing/2014/main" id="{CF658FC9-4E36-4EEC-B61D-AC0C0652EDE9}"/>
            </a:ext>
          </a:extLst>
        </xdr:cNvPr>
        <xdr:cNvSpPr/>
      </xdr:nvSpPr>
      <xdr:spPr>
        <a:xfrm>
          <a:off x="8699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57913</xdr:rowOff>
    </xdr:from>
    <xdr:to>
      <xdr:col>50</xdr:col>
      <xdr:colOff>114300</xdr:colOff>
      <xdr:row>106</xdr:row>
      <xdr:rowOff>57913</xdr:rowOff>
    </xdr:to>
    <xdr:cxnSp macro="">
      <xdr:nvCxnSpPr>
        <xdr:cNvPr id="480" name="直線コネクタ 479">
          <a:extLst>
            <a:ext uri="{FF2B5EF4-FFF2-40B4-BE49-F238E27FC236}">
              <a16:creationId xmlns:a16="http://schemas.microsoft.com/office/drawing/2014/main" id="{638A653C-F37B-4DCF-B56F-F2970535880B}"/>
            </a:ext>
          </a:extLst>
        </xdr:cNvPr>
        <xdr:cNvCxnSpPr/>
      </xdr:nvCxnSpPr>
      <xdr:spPr>
        <a:xfrm>
          <a:off x="8750300" y="182316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9398</xdr:rowOff>
    </xdr:from>
    <xdr:to>
      <xdr:col>41</xdr:col>
      <xdr:colOff>101600</xdr:colOff>
      <xdr:row>106</xdr:row>
      <xdr:rowOff>110998</xdr:rowOff>
    </xdr:to>
    <xdr:sp macro="" textlink="">
      <xdr:nvSpPr>
        <xdr:cNvPr id="481" name="楕円 480">
          <a:extLst>
            <a:ext uri="{FF2B5EF4-FFF2-40B4-BE49-F238E27FC236}">
              <a16:creationId xmlns:a16="http://schemas.microsoft.com/office/drawing/2014/main" id="{A301A035-AA4D-4BD3-9F05-11D01503940F}"/>
            </a:ext>
          </a:extLst>
        </xdr:cNvPr>
        <xdr:cNvSpPr/>
      </xdr:nvSpPr>
      <xdr:spPr>
        <a:xfrm>
          <a:off x="7810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57913</xdr:rowOff>
    </xdr:from>
    <xdr:to>
      <xdr:col>45</xdr:col>
      <xdr:colOff>177800</xdr:colOff>
      <xdr:row>106</xdr:row>
      <xdr:rowOff>60198</xdr:rowOff>
    </xdr:to>
    <xdr:cxnSp macro="">
      <xdr:nvCxnSpPr>
        <xdr:cNvPr id="482" name="直線コネクタ 481">
          <a:extLst>
            <a:ext uri="{FF2B5EF4-FFF2-40B4-BE49-F238E27FC236}">
              <a16:creationId xmlns:a16="http://schemas.microsoft.com/office/drawing/2014/main" id="{30CEE966-49AB-40A0-BA32-86DB426E90DB}"/>
            </a:ext>
          </a:extLst>
        </xdr:cNvPr>
        <xdr:cNvCxnSpPr/>
      </xdr:nvCxnSpPr>
      <xdr:spPr>
        <a:xfrm flipV="1">
          <a:off x="7861300" y="182316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9398</xdr:rowOff>
    </xdr:from>
    <xdr:to>
      <xdr:col>36</xdr:col>
      <xdr:colOff>165100</xdr:colOff>
      <xdr:row>106</xdr:row>
      <xdr:rowOff>110998</xdr:rowOff>
    </xdr:to>
    <xdr:sp macro="" textlink="">
      <xdr:nvSpPr>
        <xdr:cNvPr id="483" name="楕円 482">
          <a:extLst>
            <a:ext uri="{FF2B5EF4-FFF2-40B4-BE49-F238E27FC236}">
              <a16:creationId xmlns:a16="http://schemas.microsoft.com/office/drawing/2014/main" id="{A77488E0-B39C-467D-8294-623C74EE0284}"/>
            </a:ext>
          </a:extLst>
        </xdr:cNvPr>
        <xdr:cNvSpPr/>
      </xdr:nvSpPr>
      <xdr:spPr>
        <a:xfrm>
          <a:off x="6921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60198</xdr:rowOff>
    </xdr:from>
    <xdr:to>
      <xdr:col>41</xdr:col>
      <xdr:colOff>50800</xdr:colOff>
      <xdr:row>106</xdr:row>
      <xdr:rowOff>60198</xdr:rowOff>
    </xdr:to>
    <xdr:cxnSp macro="">
      <xdr:nvCxnSpPr>
        <xdr:cNvPr id="484" name="直線コネクタ 483">
          <a:extLst>
            <a:ext uri="{FF2B5EF4-FFF2-40B4-BE49-F238E27FC236}">
              <a16:creationId xmlns:a16="http://schemas.microsoft.com/office/drawing/2014/main" id="{F0D66984-B355-40E7-A100-CD6207EB3DDA}"/>
            </a:ext>
          </a:extLst>
        </xdr:cNvPr>
        <xdr:cNvCxnSpPr/>
      </xdr:nvCxnSpPr>
      <xdr:spPr>
        <a:xfrm>
          <a:off x="6972300" y="182338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99840</xdr:rowOff>
    </xdr:from>
    <xdr:ext cx="469744" cy="259045"/>
    <xdr:sp macro="" textlink="">
      <xdr:nvSpPr>
        <xdr:cNvPr id="485" name="n_1aveValue【市民会館】&#10;一人当たり面積">
          <a:extLst>
            <a:ext uri="{FF2B5EF4-FFF2-40B4-BE49-F238E27FC236}">
              <a16:creationId xmlns:a16="http://schemas.microsoft.com/office/drawing/2014/main" id="{6503951B-1FBC-419D-8FD9-4344ABCC7F92}"/>
            </a:ext>
          </a:extLst>
        </xdr:cNvPr>
        <xdr:cNvSpPr txBox="1"/>
      </xdr:nvSpPr>
      <xdr:spPr>
        <a:xfrm>
          <a:off x="93917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108983</xdr:rowOff>
    </xdr:from>
    <xdr:ext cx="469744" cy="259045"/>
    <xdr:sp macro="" textlink="">
      <xdr:nvSpPr>
        <xdr:cNvPr id="486" name="n_2aveValue【市民会館】&#10;一人当たり面積">
          <a:extLst>
            <a:ext uri="{FF2B5EF4-FFF2-40B4-BE49-F238E27FC236}">
              <a16:creationId xmlns:a16="http://schemas.microsoft.com/office/drawing/2014/main" id="{2C69A296-5574-4E50-97F2-0B0AB78619BE}"/>
            </a:ext>
          </a:extLst>
        </xdr:cNvPr>
        <xdr:cNvSpPr txBox="1"/>
      </xdr:nvSpPr>
      <xdr:spPr>
        <a:xfrm>
          <a:off x="8515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131842</xdr:rowOff>
    </xdr:from>
    <xdr:ext cx="469744" cy="259045"/>
    <xdr:sp macro="" textlink="">
      <xdr:nvSpPr>
        <xdr:cNvPr id="487" name="n_3aveValue【市民会館】&#10;一人当たり面積">
          <a:extLst>
            <a:ext uri="{FF2B5EF4-FFF2-40B4-BE49-F238E27FC236}">
              <a16:creationId xmlns:a16="http://schemas.microsoft.com/office/drawing/2014/main" id="{14C8A530-1B13-4084-9245-D1C7AF7D7E15}"/>
            </a:ext>
          </a:extLst>
        </xdr:cNvPr>
        <xdr:cNvSpPr txBox="1"/>
      </xdr:nvSpPr>
      <xdr:spPr>
        <a:xfrm>
          <a:off x="7626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124985</xdr:rowOff>
    </xdr:from>
    <xdr:ext cx="469744" cy="259045"/>
    <xdr:sp macro="" textlink="">
      <xdr:nvSpPr>
        <xdr:cNvPr id="488" name="n_4aveValue【市民会館】&#10;一人当たり面積">
          <a:extLst>
            <a:ext uri="{FF2B5EF4-FFF2-40B4-BE49-F238E27FC236}">
              <a16:creationId xmlns:a16="http://schemas.microsoft.com/office/drawing/2014/main" id="{0462E139-C62A-4FC6-9047-32D7F5D0AD81}"/>
            </a:ext>
          </a:extLst>
        </xdr:cNvPr>
        <xdr:cNvSpPr txBox="1"/>
      </xdr:nvSpPr>
      <xdr:spPr>
        <a:xfrm>
          <a:off x="6737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125240</xdr:rowOff>
    </xdr:from>
    <xdr:ext cx="469744" cy="259045"/>
    <xdr:sp macro="" textlink="">
      <xdr:nvSpPr>
        <xdr:cNvPr id="489" name="n_1mainValue【市民会館】&#10;一人当たり面積">
          <a:extLst>
            <a:ext uri="{FF2B5EF4-FFF2-40B4-BE49-F238E27FC236}">
              <a16:creationId xmlns:a16="http://schemas.microsoft.com/office/drawing/2014/main" id="{8B05FC68-B41F-4195-ABBA-EE772204F6FF}"/>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125240</xdr:rowOff>
    </xdr:from>
    <xdr:ext cx="469744" cy="259045"/>
    <xdr:sp macro="" textlink="">
      <xdr:nvSpPr>
        <xdr:cNvPr id="490" name="n_2mainValue【市民会館】&#10;一人当たり面積">
          <a:extLst>
            <a:ext uri="{FF2B5EF4-FFF2-40B4-BE49-F238E27FC236}">
              <a16:creationId xmlns:a16="http://schemas.microsoft.com/office/drawing/2014/main" id="{77F5DA6F-576B-45B0-9D52-CF6544807108}"/>
            </a:ext>
          </a:extLst>
        </xdr:cNvPr>
        <xdr:cNvSpPr txBox="1"/>
      </xdr:nvSpPr>
      <xdr:spPr>
        <a:xfrm>
          <a:off x="8515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127525</xdr:rowOff>
    </xdr:from>
    <xdr:ext cx="469744" cy="259045"/>
    <xdr:sp macro="" textlink="">
      <xdr:nvSpPr>
        <xdr:cNvPr id="491" name="n_3mainValue【市民会館】&#10;一人当たり面積">
          <a:extLst>
            <a:ext uri="{FF2B5EF4-FFF2-40B4-BE49-F238E27FC236}">
              <a16:creationId xmlns:a16="http://schemas.microsoft.com/office/drawing/2014/main" id="{3BF75107-C243-43F8-8D09-F2110909F2BD}"/>
            </a:ext>
          </a:extLst>
        </xdr:cNvPr>
        <xdr:cNvSpPr txBox="1"/>
      </xdr:nvSpPr>
      <xdr:spPr>
        <a:xfrm>
          <a:off x="7626427" y="1795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127525</xdr:rowOff>
    </xdr:from>
    <xdr:ext cx="469744" cy="259045"/>
    <xdr:sp macro="" textlink="">
      <xdr:nvSpPr>
        <xdr:cNvPr id="492" name="n_4mainValue【市民会館】&#10;一人当たり面積">
          <a:extLst>
            <a:ext uri="{FF2B5EF4-FFF2-40B4-BE49-F238E27FC236}">
              <a16:creationId xmlns:a16="http://schemas.microsoft.com/office/drawing/2014/main" id="{7BC49249-531A-4087-A945-BF8FE4C77C61}"/>
            </a:ext>
          </a:extLst>
        </xdr:cNvPr>
        <xdr:cNvSpPr txBox="1"/>
      </xdr:nvSpPr>
      <xdr:spPr>
        <a:xfrm>
          <a:off x="6737427" y="1795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19C0DDE2-C12A-4A6A-B5DE-5F950537E31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4C1FA1ED-10B7-4171-A147-B3AE1401C21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2799099C-7096-4279-96B4-DA7684D4D2D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A685A66-BFAE-474A-B34D-1E6E1DE193C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73865C89-6552-442D-B44B-2AF8DB47051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BBAD4A04-02A7-47AE-B299-30703F03D6A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A204E447-E33C-4629-A101-C89A4380440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6E0683CB-1A7C-4A49-AB8F-7BE9B303DAC9}"/>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a:extLst>
            <a:ext uri="{FF2B5EF4-FFF2-40B4-BE49-F238E27FC236}">
              <a16:creationId xmlns:a16="http://schemas.microsoft.com/office/drawing/2014/main" id="{02642BB1-4F5E-4442-844B-FDFDE2CD6BD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a:extLst>
            <a:ext uri="{FF2B5EF4-FFF2-40B4-BE49-F238E27FC236}">
              <a16:creationId xmlns:a16="http://schemas.microsoft.com/office/drawing/2014/main" id="{7487D1ED-5FBB-4DD7-8FE0-4E6856F047D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a:extLst>
            <a:ext uri="{FF2B5EF4-FFF2-40B4-BE49-F238E27FC236}">
              <a16:creationId xmlns:a16="http://schemas.microsoft.com/office/drawing/2014/main" id="{E04DB1CE-6EF0-44FA-91EC-BAF4BA81F4C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a:extLst>
            <a:ext uri="{FF2B5EF4-FFF2-40B4-BE49-F238E27FC236}">
              <a16:creationId xmlns:a16="http://schemas.microsoft.com/office/drawing/2014/main" id="{66BB29BC-278C-4FC6-B174-FD5537C259D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a:extLst>
            <a:ext uri="{FF2B5EF4-FFF2-40B4-BE49-F238E27FC236}">
              <a16:creationId xmlns:a16="http://schemas.microsoft.com/office/drawing/2014/main" id="{3C28BC2F-53AA-4F86-AB2C-F7900D2C26B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a:extLst>
            <a:ext uri="{FF2B5EF4-FFF2-40B4-BE49-F238E27FC236}">
              <a16:creationId xmlns:a16="http://schemas.microsoft.com/office/drawing/2014/main" id="{8B5F7AE8-9A37-4EBC-B7A8-001D7726E41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a:extLst>
            <a:ext uri="{FF2B5EF4-FFF2-40B4-BE49-F238E27FC236}">
              <a16:creationId xmlns:a16="http://schemas.microsoft.com/office/drawing/2014/main" id="{00528A6E-9F4E-4F65-9320-E84FC98B446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a:extLst>
            <a:ext uri="{FF2B5EF4-FFF2-40B4-BE49-F238E27FC236}">
              <a16:creationId xmlns:a16="http://schemas.microsoft.com/office/drawing/2014/main" id="{154B2F91-F20C-4DF6-AFEF-3133AE82D0F3}"/>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1ED8074F-0BFE-4A01-94B1-9792F4AEA8B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3161FA69-EE7D-4A14-8080-9C666E7395D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235D3006-AF3F-4C89-9E2B-9D214FA42F5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BFC8658D-272B-468A-A36C-EB0A15DD9A0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264AC9C6-8602-4749-85DB-F0D4B66C0AB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9C82BE32-C36A-42A0-BEE4-896211E89A7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787AE7C6-9B0B-4D8E-BB8C-110778B2628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5BBF7799-9F58-4091-91C8-9E29DA9FCCD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757942B3-7A50-4BA4-B455-BFFF5DE8CE1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0BC9AFC1-6DBD-4E5E-A28C-002F5E96D51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2F6199B1-6536-4E9D-B043-54827D71B87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id="{3FF8D401-C86D-454A-A15A-DBE4EEA9349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a:extLst>
            <a:ext uri="{FF2B5EF4-FFF2-40B4-BE49-F238E27FC236}">
              <a16:creationId xmlns:a16="http://schemas.microsoft.com/office/drawing/2014/main" id="{CB275697-71E8-436F-9C71-47A8BA26E46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id="{B98AD6C6-6818-49E7-988F-B1C6B94BE06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id="{C0E11560-5ACA-4577-B6D7-E5363A715E2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id="{717C1566-8163-4E8B-9613-24CE0BBACBC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id="{DADC2C28-4CBC-4080-8B02-565A6F03461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id="{848D5008-C478-4195-8BFF-377BC5F715F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id="{92071BAA-FC2A-49A1-853D-B1E02B6B175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id="{48D909FC-38B7-4C9A-93FD-01F21E8C86A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id="{931769FD-0BCD-4260-A8B6-F0BC51A8D10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id="{66D557CE-87AF-4073-84E6-60EB5741F33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a:extLst>
            <a:ext uri="{FF2B5EF4-FFF2-40B4-BE49-F238E27FC236}">
              <a16:creationId xmlns:a16="http://schemas.microsoft.com/office/drawing/2014/main" id="{F0D796A6-EC10-4DF4-95A6-27027C3F149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3DEE6B4C-DA90-425F-BD14-573F231573D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a:extLst>
            <a:ext uri="{FF2B5EF4-FFF2-40B4-BE49-F238E27FC236}">
              <a16:creationId xmlns:a16="http://schemas.microsoft.com/office/drawing/2014/main" id="{5521A953-CC2F-464B-AA1D-26495B61102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534" name="直線コネクタ 533">
          <a:extLst>
            <a:ext uri="{FF2B5EF4-FFF2-40B4-BE49-F238E27FC236}">
              <a16:creationId xmlns:a16="http://schemas.microsoft.com/office/drawing/2014/main" id="{853FD33F-3600-483A-8EE6-99EE47C67159}"/>
            </a:ext>
          </a:extLst>
        </xdr:cNvPr>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35" name="【保健センター・保健所】&#10;有形固定資産減価償却率最小値テキスト">
          <a:extLst>
            <a:ext uri="{FF2B5EF4-FFF2-40B4-BE49-F238E27FC236}">
              <a16:creationId xmlns:a16="http://schemas.microsoft.com/office/drawing/2014/main" id="{7ED3410F-BF45-4089-9A7A-F1641347C73D}"/>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36" name="直線コネクタ 535">
          <a:extLst>
            <a:ext uri="{FF2B5EF4-FFF2-40B4-BE49-F238E27FC236}">
              <a16:creationId xmlns:a16="http://schemas.microsoft.com/office/drawing/2014/main" id="{4AA92FF6-EB47-45BA-8E03-30CF7C0BE054}"/>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537" name="【保健センター・保健所】&#10;有形固定資産減価償却率最大値テキスト">
          <a:extLst>
            <a:ext uri="{FF2B5EF4-FFF2-40B4-BE49-F238E27FC236}">
              <a16:creationId xmlns:a16="http://schemas.microsoft.com/office/drawing/2014/main" id="{5CF1A757-B2F3-4EE0-8F05-48187A5B4914}"/>
            </a:ext>
          </a:extLst>
        </xdr:cNvPr>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538" name="直線コネクタ 537">
          <a:extLst>
            <a:ext uri="{FF2B5EF4-FFF2-40B4-BE49-F238E27FC236}">
              <a16:creationId xmlns:a16="http://schemas.microsoft.com/office/drawing/2014/main" id="{6B2BA6C8-BD00-4498-9615-D4AD4DE1A9A1}"/>
            </a:ext>
          </a:extLst>
        </xdr:cNvPr>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539" name="【保健センター・保健所】&#10;有形固定資産減価償却率平均値テキスト">
          <a:extLst>
            <a:ext uri="{FF2B5EF4-FFF2-40B4-BE49-F238E27FC236}">
              <a16:creationId xmlns:a16="http://schemas.microsoft.com/office/drawing/2014/main" id="{46C2303D-1215-46C3-86E4-CB801B206D1B}"/>
            </a:ext>
          </a:extLst>
        </xdr:cNvPr>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40" name="フローチャート: 判断 539">
          <a:extLst>
            <a:ext uri="{FF2B5EF4-FFF2-40B4-BE49-F238E27FC236}">
              <a16:creationId xmlns:a16="http://schemas.microsoft.com/office/drawing/2014/main" id="{D8F4073D-4185-4263-9B38-3FFA02C1A532}"/>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541" name="フローチャート: 判断 540">
          <a:extLst>
            <a:ext uri="{FF2B5EF4-FFF2-40B4-BE49-F238E27FC236}">
              <a16:creationId xmlns:a16="http://schemas.microsoft.com/office/drawing/2014/main" id="{3958AAA7-DF51-4E85-B275-2E409D6EC41B}"/>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42" name="フローチャート: 判断 541">
          <a:extLst>
            <a:ext uri="{FF2B5EF4-FFF2-40B4-BE49-F238E27FC236}">
              <a16:creationId xmlns:a16="http://schemas.microsoft.com/office/drawing/2014/main" id="{2978E638-61CD-441F-84E3-7321554B1146}"/>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543" name="フローチャート: 判断 542">
          <a:extLst>
            <a:ext uri="{FF2B5EF4-FFF2-40B4-BE49-F238E27FC236}">
              <a16:creationId xmlns:a16="http://schemas.microsoft.com/office/drawing/2014/main" id="{34A7401F-2FCA-4AD3-9703-51598B5901E2}"/>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4" name="フローチャート: 判断 543">
          <a:extLst>
            <a:ext uri="{FF2B5EF4-FFF2-40B4-BE49-F238E27FC236}">
              <a16:creationId xmlns:a16="http://schemas.microsoft.com/office/drawing/2014/main" id="{030E71D0-F0EE-44CB-9993-3FE7EC5C5626}"/>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B326BB11-6582-4953-B58D-E77ABB8D8A9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527143B-307C-4922-B578-7A787B33158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7585DFE-8686-43AF-87DE-D5466F0922B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A35F0966-2AEE-47D1-9EBB-871A90EA1EB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9BCAE524-0827-44C8-B813-8579A80E4DD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50437</xdr:rowOff>
    </xdr:from>
    <xdr:to>
      <xdr:col>85</xdr:col>
      <xdr:colOff>177800</xdr:colOff>
      <xdr:row>59</xdr:row>
      <xdr:rowOff>152037</xdr:rowOff>
    </xdr:to>
    <xdr:sp macro="" textlink="">
      <xdr:nvSpPr>
        <xdr:cNvPr id="550" name="楕円 549">
          <a:extLst>
            <a:ext uri="{FF2B5EF4-FFF2-40B4-BE49-F238E27FC236}">
              <a16:creationId xmlns:a16="http://schemas.microsoft.com/office/drawing/2014/main" id="{5D3A6892-5142-4CEF-A855-2B68EB7B38A1}"/>
            </a:ext>
          </a:extLst>
        </xdr:cNvPr>
        <xdr:cNvSpPr/>
      </xdr:nvSpPr>
      <xdr:spPr>
        <a:xfrm>
          <a:off x="162687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73314</xdr:rowOff>
    </xdr:from>
    <xdr:ext cx="405111" cy="259045"/>
    <xdr:sp macro="" textlink="">
      <xdr:nvSpPr>
        <xdr:cNvPr id="551" name="【保健センター・保健所】&#10;有形固定資産減価償却率該当値テキスト">
          <a:extLst>
            <a:ext uri="{FF2B5EF4-FFF2-40B4-BE49-F238E27FC236}">
              <a16:creationId xmlns:a16="http://schemas.microsoft.com/office/drawing/2014/main" id="{75946F32-8192-4210-A41F-CF672B09156F}"/>
            </a:ext>
          </a:extLst>
        </xdr:cNvPr>
        <xdr:cNvSpPr txBox="1"/>
      </xdr:nvSpPr>
      <xdr:spPr>
        <a:xfrm>
          <a:off x="16357600" y="1001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21046</xdr:rowOff>
    </xdr:from>
    <xdr:to>
      <xdr:col>81</xdr:col>
      <xdr:colOff>101600</xdr:colOff>
      <xdr:row>59</xdr:row>
      <xdr:rowOff>122646</xdr:rowOff>
    </xdr:to>
    <xdr:sp macro="" textlink="">
      <xdr:nvSpPr>
        <xdr:cNvPr id="552" name="楕円 551">
          <a:extLst>
            <a:ext uri="{FF2B5EF4-FFF2-40B4-BE49-F238E27FC236}">
              <a16:creationId xmlns:a16="http://schemas.microsoft.com/office/drawing/2014/main" id="{875F020C-5770-4419-B672-DD145A1817DE}"/>
            </a:ext>
          </a:extLst>
        </xdr:cNvPr>
        <xdr:cNvSpPr/>
      </xdr:nvSpPr>
      <xdr:spPr>
        <a:xfrm>
          <a:off x="15430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71846</xdr:rowOff>
    </xdr:from>
    <xdr:to>
      <xdr:col>85</xdr:col>
      <xdr:colOff>127000</xdr:colOff>
      <xdr:row>59</xdr:row>
      <xdr:rowOff>101237</xdr:rowOff>
    </xdr:to>
    <xdr:cxnSp macro="">
      <xdr:nvCxnSpPr>
        <xdr:cNvPr id="553" name="直線コネクタ 552">
          <a:extLst>
            <a:ext uri="{FF2B5EF4-FFF2-40B4-BE49-F238E27FC236}">
              <a16:creationId xmlns:a16="http://schemas.microsoft.com/office/drawing/2014/main" id="{9D5C9948-3BC9-4273-AE5B-74DD770F0961}"/>
            </a:ext>
          </a:extLst>
        </xdr:cNvPr>
        <xdr:cNvCxnSpPr/>
      </xdr:nvCxnSpPr>
      <xdr:spPr>
        <a:xfrm>
          <a:off x="15481300" y="1018739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158206</xdr:rowOff>
    </xdr:from>
    <xdr:to>
      <xdr:col>76</xdr:col>
      <xdr:colOff>165100</xdr:colOff>
      <xdr:row>59</xdr:row>
      <xdr:rowOff>88356</xdr:rowOff>
    </xdr:to>
    <xdr:sp macro="" textlink="">
      <xdr:nvSpPr>
        <xdr:cNvPr id="554" name="楕円 553">
          <a:extLst>
            <a:ext uri="{FF2B5EF4-FFF2-40B4-BE49-F238E27FC236}">
              <a16:creationId xmlns:a16="http://schemas.microsoft.com/office/drawing/2014/main" id="{CC09925A-87C3-4985-B7B0-718A7D7D0FBE}"/>
            </a:ext>
          </a:extLst>
        </xdr:cNvPr>
        <xdr:cNvSpPr/>
      </xdr:nvSpPr>
      <xdr:spPr>
        <a:xfrm>
          <a:off x="14541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37556</xdr:rowOff>
    </xdr:from>
    <xdr:to>
      <xdr:col>81</xdr:col>
      <xdr:colOff>50800</xdr:colOff>
      <xdr:row>59</xdr:row>
      <xdr:rowOff>71846</xdr:rowOff>
    </xdr:to>
    <xdr:cxnSp macro="">
      <xdr:nvCxnSpPr>
        <xdr:cNvPr id="555" name="直線コネクタ 554">
          <a:extLst>
            <a:ext uri="{FF2B5EF4-FFF2-40B4-BE49-F238E27FC236}">
              <a16:creationId xmlns:a16="http://schemas.microsoft.com/office/drawing/2014/main" id="{1C57AE42-87F5-4438-9AD6-CDE9DD620346}"/>
            </a:ext>
          </a:extLst>
        </xdr:cNvPr>
        <xdr:cNvCxnSpPr/>
      </xdr:nvCxnSpPr>
      <xdr:spPr>
        <a:xfrm>
          <a:off x="14592300" y="101531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125549</xdr:rowOff>
    </xdr:from>
    <xdr:to>
      <xdr:col>72</xdr:col>
      <xdr:colOff>38100</xdr:colOff>
      <xdr:row>59</xdr:row>
      <xdr:rowOff>55699</xdr:rowOff>
    </xdr:to>
    <xdr:sp macro="" textlink="">
      <xdr:nvSpPr>
        <xdr:cNvPr id="556" name="楕円 555">
          <a:extLst>
            <a:ext uri="{FF2B5EF4-FFF2-40B4-BE49-F238E27FC236}">
              <a16:creationId xmlns:a16="http://schemas.microsoft.com/office/drawing/2014/main" id="{15B11543-7617-427F-9C42-987167AEBB74}"/>
            </a:ext>
          </a:extLst>
        </xdr:cNvPr>
        <xdr:cNvSpPr/>
      </xdr:nvSpPr>
      <xdr:spPr>
        <a:xfrm>
          <a:off x="13652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4899</xdr:rowOff>
    </xdr:from>
    <xdr:to>
      <xdr:col>76</xdr:col>
      <xdr:colOff>114300</xdr:colOff>
      <xdr:row>59</xdr:row>
      <xdr:rowOff>37556</xdr:rowOff>
    </xdr:to>
    <xdr:cxnSp macro="">
      <xdr:nvCxnSpPr>
        <xdr:cNvPr id="557" name="直線コネクタ 556">
          <a:extLst>
            <a:ext uri="{FF2B5EF4-FFF2-40B4-BE49-F238E27FC236}">
              <a16:creationId xmlns:a16="http://schemas.microsoft.com/office/drawing/2014/main" id="{A620A3E3-27AB-47AE-9A76-CEA2E310C3CC}"/>
            </a:ext>
          </a:extLst>
        </xdr:cNvPr>
        <xdr:cNvCxnSpPr/>
      </xdr:nvCxnSpPr>
      <xdr:spPr>
        <a:xfrm>
          <a:off x="13703300" y="101204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96157</xdr:rowOff>
    </xdr:from>
    <xdr:to>
      <xdr:col>67</xdr:col>
      <xdr:colOff>101600</xdr:colOff>
      <xdr:row>59</xdr:row>
      <xdr:rowOff>26307</xdr:rowOff>
    </xdr:to>
    <xdr:sp macro="" textlink="">
      <xdr:nvSpPr>
        <xdr:cNvPr id="558" name="楕円 557">
          <a:extLst>
            <a:ext uri="{FF2B5EF4-FFF2-40B4-BE49-F238E27FC236}">
              <a16:creationId xmlns:a16="http://schemas.microsoft.com/office/drawing/2014/main" id="{C44B7004-464F-4A2E-9A16-841A9A55DB2A}"/>
            </a:ext>
          </a:extLst>
        </xdr:cNvPr>
        <xdr:cNvSpPr/>
      </xdr:nvSpPr>
      <xdr:spPr>
        <a:xfrm>
          <a:off x="12763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146957</xdr:rowOff>
    </xdr:from>
    <xdr:to>
      <xdr:col>71</xdr:col>
      <xdr:colOff>177800</xdr:colOff>
      <xdr:row>59</xdr:row>
      <xdr:rowOff>4899</xdr:rowOff>
    </xdr:to>
    <xdr:cxnSp macro="">
      <xdr:nvCxnSpPr>
        <xdr:cNvPr id="559" name="直線コネクタ 558">
          <a:extLst>
            <a:ext uri="{FF2B5EF4-FFF2-40B4-BE49-F238E27FC236}">
              <a16:creationId xmlns:a16="http://schemas.microsoft.com/office/drawing/2014/main" id="{0DD16DC8-0325-4E09-ACC9-EF0B61E23272}"/>
            </a:ext>
          </a:extLst>
        </xdr:cNvPr>
        <xdr:cNvCxnSpPr/>
      </xdr:nvCxnSpPr>
      <xdr:spPr>
        <a:xfrm>
          <a:off x="12814300" y="100910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30497</xdr:rowOff>
    </xdr:from>
    <xdr:ext cx="405111" cy="259045"/>
    <xdr:sp macro="" textlink="">
      <xdr:nvSpPr>
        <xdr:cNvPr id="560" name="n_1aveValue【保健センター・保健所】&#10;有形固定資産減価償却率">
          <a:extLst>
            <a:ext uri="{FF2B5EF4-FFF2-40B4-BE49-F238E27FC236}">
              <a16:creationId xmlns:a16="http://schemas.microsoft.com/office/drawing/2014/main" id="{11B0505B-B207-4FC4-AB72-D75A97C6810E}"/>
            </a:ext>
          </a:extLst>
        </xdr:cNvPr>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561" name="n_2aveValue【保健センター・保健所】&#10;有形固定資産減価償却率">
          <a:extLst>
            <a:ext uri="{FF2B5EF4-FFF2-40B4-BE49-F238E27FC236}">
              <a16:creationId xmlns:a16="http://schemas.microsoft.com/office/drawing/2014/main" id="{8C7CB9C7-75BF-4BBF-ACA2-9ED7FAB81E07}"/>
            </a:ext>
          </a:extLst>
        </xdr:cNvPr>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562" name="n_3aveValue【保健センター・保健所】&#10;有形固定資産減価償却率">
          <a:extLst>
            <a:ext uri="{FF2B5EF4-FFF2-40B4-BE49-F238E27FC236}">
              <a16:creationId xmlns:a16="http://schemas.microsoft.com/office/drawing/2014/main" id="{6F750B09-886A-4983-81BD-8141C1D0A64E}"/>
            </a:ext>
          </a:extLst>
        </xdr:cNvPr>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563" name="n_4aveValue【保健センター・保健所】&#10;有形固定資産減価償却率">
          <a:extLst>
            <a:ext uri="{FF2B5EF4-FFF2-40B4-BE49-F238E27FC236}">
              <a16:creationId xmlns:a16="http://schemas.microsoft.com/office/drawing/2014/main" id="{C84C505D-EB52-475A-80DA-F181064D6E3A}"/>
            </a:ext>
          </a:extLst>
        </xdr:cNvPr>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139173</xdr:rowOff>
    </xdr:from>
    <xdr:ext cx="405111" cy="259045"/>
    <xdr:sp macro="" textlink="">
      <xdr:nvSpPr>
        <xdr:cNvPr id="564" name="n_1mainValue【保健センター・保健所】&#10;有形固定資産減価償却率">
          <a:extLst>
            <a:ext uri="{FF2B5EF4-FFF2-40B4-BE49-F238E27FC236}">
              <a16:creationId xmlns:a16="http://schemas.microsoft.com/office/drawing/2014/main" id="{3FBA93CB-FB8A-4914-999E-7711D7B5E3B8}"/>
            </a:ext>
          </a:extLst>
        </xdr:cNvPr>
        <xdr:cNvSpPr txBox="1"/>
      </xdr:nvSpPr>
      <xdr:spPr>
        <a:xfrm>
          <a:off x="15266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565" name="n_2mainValue【保健センター・保健所】&#10;有形固定資産減価償却率">
          <a:extLst>
            <a:ext uri="{FF2B5EF4-FFF2-40B4-BE49-F238E27FC236}">
              <a16:creationId xmlns:a16="http://schemas.microsoft.com/office/drawing/2014/main" id="{1DF95747-5E51-41B4-BF9B-095285647002}"/>
            </a:ext>
          </a:extLst>
        </xdr:cNvPr>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72226</xdr:rowOff>
    </xdr:from>
    <xdr:ext cx="405111" cy="259045"/>
    <xdr:sp macro="" textlink="">
      <xdr:nvSpPr>
        <xdr:cNvPr id="566" name="n_3mainValue【保健センター・保健所】&#10;有形固定資産減価償却率">
          <a:extLst>
            <a:ext uri="{FF2B5EF4-FFF2-40B4-BE49-F238E27FC236}">
              <a16:creationId xmlns:a16="http://schemas.microsoft.com/office/drawing/2014/main" id="{FDE96B5A-EAD3-42DE-98C6-3F5B90CB13E2}"/>
            </a:ext>
          </a:extLst>
        </xdr:cNvPr>
        <xdr:cNvSpPr txBox="1"/>
      </xdr:nvSpPr>
      <xdr:spPr>
        <a:xfrm>
          <a:off x="13500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42834</xdr:rowOff>
    </xdr:from>
    <xdr:ext cx="405111" cy="259045"/>
    <xdr:sp macro="" textlink="">
      <xdr:nvSpPr>
        <xdr:cNvPr id="567" name="n_4mainValue【保健センター・保健所】&#10;有形固定資産減価償却率">
          <a:extLst>
            <a:ext uri="{FF2B5EF4-FFF2-40B4-BE49-F238E27FC236}">
              <a16:creationId xmlns:a16="http://schemas.microsoft.com/office/drawing/2014/main" id="{A2375C1B-1EA7-4E79-9EA0-A13F0E0FDBED}"/>
            </a:ext>
          </a:extLst>
        </xdr:cNvPr>
        <xdr:cNvSpPr txBox="1"/>
      </xdr:nvSpPr>
      <xdr:spPr>
        <a:xfrm>
          <a:off x="12611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8DE0ACA1-7D5E-4A18-80D4-BD12A4730A2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11F0C25A-8A52-4FB4-8528-727E9E9B325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FEF988E7-18E2-4A53-BD19-587B412DD2D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24C7F7D5-C451-46E2-ADDD-B16CCA61888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AFB48DC9-BB2A-4B13-AB15-DBC286E7545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43BC5C7C-0050-48B4-9C4F-47AF9CBDFD2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36F4EFD4-96B7-4E85-A6CE-EBFB3F9B080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6A9FD5D8-8928-4E55-ADB6-25681CD3C70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2168713C-200C-4687-9473-F552988C18D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3A1190A6-6FFD-48F3-9DCF-6E8835838B3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a:extLst>
            <a:ext uri="{FF2B5EF4-FFF2-40B4-BE49-F238E27FC236}">
              <a16:creationId xmlns:a16="http://schemas.microsoft.com/office/drawing/2014/main" id="{5D3CE631-F4B0-4822-9509-750D248F813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a:extLst>
            <a:ext uri="{FF2B5EF4-FFF2-40B4-BE49-F238E27FC236}">
              <a16:creationId xmlns:a16="http://schemas.microsoft.com/office/drawing/2014/main" id="{B3923D34-4FFB-443C-B52F-D3947B46A5E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a:extLst>
            <a:ext uri="{FF2B5EF4-FFF2-40B4-BE49-F238E27FC236}">
              <a16:creationId xmlns:a16="http://schemas.microsoft.com/office/drawing/2014/main" id="{EB127B00-FA54-4603-B3E7-315A881DEEE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a:extLst>
            <a:ext uri="{FF2B5EF4-FFF2-40B4-BE49-F238E27FC236}">
              <a16:creationId xmlns:a16="http://schemas.microsoft.com/office/drawing/2014/main" id="{85BB18A3-0810-40A7-99B5-E522BC8E2F4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a:extLst>
            <a:ext uri="{FF2B5EF4-FFF2-40B4-BE49-F238E27FC236}">
              <a16:creationId xmlns:a16="http://schemas.microsoft.com/office/drawing/2014/main" id="{D5A706B5-163F-4F4E-B7EB-7F296178818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a:extLst>
            <a:ext uri="{FF2B5EF4-FFF2-40B4-BE49-F238E27FC236}">
              <a16:creationId xmlns:a16="http://schemas.microsoft.com/office/drawing/2014/main" id="{A98D75F8-EC88-4B54-B3D9-8E581A56390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a:extLst>
            <a:ext uri="{FF2B5EF4-FFF2-40B4-BE49-F238E27FC236}">
              <a16:creationId xmlns:a16="http://schemas.microsoft.com/office/drawing/2014/main" id="{406D91CC-7314-4209-975C-EB6AA485518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a:extLst>
            <a:ext uri="{FF2B5EF4-FFF2-40B4-BE49-F238E27FC236}">
              <a16:creationId xmlns:a16="http://schemas.microsoft.com/office/drawing/2014/main" id="{B16E42AD-2792-4CD3-B6B2-1BABBEA252E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a:extLst>
            <a:ext uri="{FF2B5EF4-FFF2-40B4-BE49-F238E27FC236}">
              <a16:creationId xmlns:a16="http://schemas.microsoft.com/office/drawing/2014/main" id="{6692455A-6975-42C2-93D2-A0C61E6333A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a:extLst>
            <a:ext uri="{FF2B5EF4-FFF2-40B4-BE49-F238E27FC236}">
              <a16:creationId xmlns:a16="http://schemas.microsoft.com/office/drawing/2014/main" id="{B47413C3-8180-4D92-B2D7-75399961768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a:extLst>
            <a:ext uri="{FF2B5EF4-FFF2-40B4-BE49-F238E27FC236}">
              <a16:creationId xmlns:a16="http://schemas.microsoft.com/office/drawing/2014/main" id="{BEA9618F-4AB0-49CD-862B-100CF2989BB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a:extLst>
            <a:ext uri="{FF2B5EF4-FFF2-40B4-BE49-F238E27FC236}">
              <a16:creationId xmlns:a16="http://schemas.microsoft.com/office/drawing/2014/main" id="{EE4D9A94-8107-469E-B179-FCEA477429E1}"/>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6277E2-BDEB-4CF5-BE8A-B62C4DB7456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5F825E80-B36F-47E1-B641-4984FECAD50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C21A2D06-6223-4766-A8E4-3845F67F677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593" name="直線コネクタ 592">
          <a:extLst>
            <a:ext uri="{FF2B5EF4-FFF2-40B4-BE49-F238E27FC236}">
              <a16:creationId xmlns:a16="http://schemas.microsoft.com/office/drawing/2014/main" id="{5A7E2C91-8AF2-4E13-AF34-D002D7963A74}"/>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F1EF9D2A-B7CB-4C26-88B0-6EAA63FBCB84}"/>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95" name="直線コネクタ 594">
          <a:extLst>
            <a:ext uri="{FF2B5EF4-FFF2-40B4-BE49-F238E27FC236}">
              <a16:creationId xmlns:a16="http://schemas.microsoft.com/office/drawing/2014/main" id="{C925B835-0805-4B4F-A927-FEEBED385C7E}"/>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B6A7F7A8-D36C-4695-AB7E-42D1E70E23A3}"/>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597" name="直線コネクタ 596">
          <a:extLst>
            <a:ext uri="{FF2B5EF4-FFF2-40B4-BE49-F238E27FC236}">
              <a16:creationId xmlns:a16="http://schemas.microsoft.com/office/drawing/2014/main" id="{3DC2CF99-5521-465F-B16C-119F06C20CAA}"/>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6B07C375-B255-4EA2-AAF6-58163D5B701E}"/>
            </a:ext>
          </a:extLst>
        </xdr:cNvPr>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99" name="フローチャート: 判断 598">
          <a:extLst>
            <a:ext uri="{FF2B5EF4-FFF2-40B4-BE49-F238E27FC236}">
              <a16:creationId xmlns:a16="http://schemas.microsoft.com/office/drawing/2014/main" id="{3C73DA49-8B70-45D5-9F58-56F547D49743}"/>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600" name="フローチャート: 判断 599">
          <a:extLst>
            <a:ext uri="{FF2B5EF4-FFF2-40B4-BE49-F238E27FC236}">
              <a16:creationId xmlns:a16="http://schemas.microsoft.com/office/drawing/2014/main" id="{EF1AA928-3CD6-4396-A57C-BC8F058DDE06}"/>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601" name="フローチャート: 判断 600">
          <a:extLst>
            <a:ext uri="{FF2B5EF4-FFF2-40B4-BE49-F238E27FC236}">
              <a16:creationId xmlns:a16="http://schemas.microsoft.com/office/drawing/2014/main" id="{DD29EAD1-04C7-4FC0-8C81-BB4DBF1A0C48}"/>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02" name="フローチャート: 判断 601">
          <a:extLst>
            <a:ext uri="{FF2B5EF4-FFF2-40B4-BE49-F238E27FC236}">
              <a16:creationId xmlns:a16="http://schemas.microsoft.com/office/drawing/2014/main" id="{4AB0D058-6A6A-40F5-B161-14914774B56D}"/>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03" name="フローチャート: 判断 602">
          <a:extLst>
            <a:ext uri="{FF2B5EF4-FFF2-40B4-BE49-F238E27FC236}">
              <a16:creationId xmlns:a16="http://schemas.microsoft.com/office/drawing/2014/main" id="{CC6F7EDB-0833-4D68-A4C1-1C2759D58816}"/>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BB6DC87-EACE-447A-85C5-9E9A878FF55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75DDA84F-9C35-4DAF-B174-7EC451FFFFB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A2A50902-19E2-46E7-8677-14EB0142122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856CDCBC-5096-4823-B433-BE15F01E424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EEEF376-ED3F-402A-9771-697B187E922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609" name="楕円 608">
          <a:extLst>
            <a:ext uri="{FF2B5EF4-FFF2-40B4-BE49-F238E27FC236}">
              <a16:creationId xmlns:a16="http://schemas.microsoft.com/office/drawing/2014/main" id="{79240003-2FCD-40F2-894D-E64B6049B7C7}"/>
            </a:ext>
          </a:extLst>
        </xdr:cNvPr>
        <xdr:cNvSpPr/>
      </xdr:nvSpPr>
      <xdr:spPr>
        <a:xfrm>
          <a:off x="22110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151692</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7A68CAAC-187F-4013-890A-6BF253BBBAA0}"/>
            </a:ext>
          </a:extLst>
        </xdr:cNvPr>
        <xdr:cNvSpPr txBox="1"/>
      </xdr:nvSpPr>
      <xdr:spPr>
        <a:xfrm>
          <a:off x="22199600" y="106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128815</xdr:rowOff>
    </xdr:from>
    <xdr:to>
      <xdr:col>112</xdr:col>
      <xdr:colOff>38100</xdr:colOff>
      <xdr:row>63</xdr:row>
      <xdr:rowOff>58965</xdr:rowOff>
    </xdr:to>
    <xdr:sp macro="" textlink="">
      <xdr:nvSpPr>
        <xdr:cNvPr id="611" name="楕円 610">
          <a:extLst>
            <a:ext uri="{FF2B5EF4-FFF2-40B4-BE49-F238E27FC236}">
              <a16:creationId xmlns:a16="http://schemas.microsoft.com/office/drawing/2014/main" id="{14923EE5-2C44-4BC1-9094-6EA75644B6ED}"/>
            </a:ext>
          </a:extLst>
        </xdr:cNvPr>
        <xdr:cNvSpPr/>
      </xdr:nvSpPr>
      <xdr:spPr>
        <a:xfrm>
          <a:off x="21272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8165</xdr:rowOff>
    </xdr:from>
    <xdr:to>
      <xdr:col>116</xdr:col>
      <xdr:colOff>63500</xdr:colOff>
      <xdr:row>63</xdr:row>
      <xdr:rowOff>8165</xdr:rowOff>
    </xdr:to>
    <xdr:cxnSp macro="">
      <xdr:nvCxnSpPr>
        <xdr:cNvPr id="612" name="直線コネクタ 611">
          <a:extLst>
            <a:ext uri="{FF2B5EF4-FFF2-40B4-BE49-F238E27FC236}">
              <a16:creationId xmlns:a16="http://schemas.microsoft.com/office/drawing/2014/main" id="{CB95B9C1-361D-4D92-A644-0289F884C80B}"/>
            </a:ext>
          </a:extLst>
        </xdr:cNvPr>
        <xdr:cNvCxnSpPr/>
      </xdr:nvCxnSpPr>
      <xdr:spPr>
        <a:xfrm>
          <a:off x="21323300" y="108095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128815</xdr:rowOff>
    </xdr:from>
    <xdr:to>
      <xdr:col>107</xdr:col>
      <xdr:colOff>101600</xdr:colOff>
      <xdr:row>63</xdr:row>
      <xdr:rowOff>58965</xdr:rowOff>
    </xdr:to>
    <xdr:sp macro="" textlink="">
      <xdr:nvSpPr>
        <xdr:cNvPr id="613" name="楕円 612">
          <a:extLst>
            <a:ext uri="{FF2B5EF4-FFF2-40B4-BE49-F238E27FC236}">
              <a16:creationId xmlns:a16="http://schemas.microsoft.com/office/drawing/2014/main" id="{D5D97ADB-46CF-4D87-BD0C-6DB8038D839C}"/>
            </a:ext>
          </a:extLst>
        </xdr:cNvPr>
        <xdr:cNvSpPr/>
      </xdr:nvSpPr>
      <xdr:spPr>
        <a:xfrm>
          <a:off x="20383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8165</xdr:rowOff>
    </xdr:from>
    <xdr:to>
      <xdr:col>111</xdr:col>
      <xdr:colOff>177800</xdr:colOff>
      <xdr:row>63</xdr:row>
      <xdr:rowOff>8165</xdr:rowOff>
    </xdr:to>
    <xdr:cxnSp macro="">
      <xdr:nvCxnSpPr>
        <xdr:cNvPr id="614" name="直線コネクタ 613">
          <a:extLst>
            <a:ext uri="{FF2B5EF4-FFF2-40B4-BE49-F238E27FC236}">
              <a16:creationId xmlns:a16="http://schemas.microsoft.com/office/drawing/2014/main" id="{CCE0D785-0FDA-4220-8341-779E4192595E}"/>
            </a:ext>
          </a:extLst>
        </xdr:cNvPr>
        <xdr:cNvCxnSpPr/>
      </xdr:nvCxnSpPr>
      <xdr:spPr>
        <a:xfrm>
          <a:off x="20434300" y="1080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15" name="楕円 614">
          <a:extLst>
            <a:ext uri="{FF2B5EF4-FFF2-40B4-BE49-F238E27FC236}">
              <a16:creationId xmlns:a16="http://schemas.microsoft.com/office/drawing/2014/main" id="{3D930F83-0E28-404E-AF7C-42DD3F1E6C1E}"/>
            </a:ext>
          </a:extLst>
        </xdr:cNvPr>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8165</xdr:rowOff>
    </xdr:from>
    <xdr:to>
      <xdr:col>107</xdr:col>
      <xdr:colOff>50800</xdr:colOff>
      <xdr:row>63</xdr:row>
      <xdr:rowOff>11430</xdr:rowOff>
    </xdr:to>
    <xdr:cxnSp macro="">
      <xdr:nvCxnSpPr>
        <xdr:cNvPr id="616" name="直線コネクタ 615">
          <a:extLst>
            <a:ext uri="{FF2B5EF4-FFF2-40B4-BE49-F238E27FC236}">
              <a16:creationId xmlns:a16="http://schemas.microsoft.com/office/drawing/2014/main" id="{C97530B1-AFB2-4CDF-897F-F9663BC69300}"/>
            </a:ext>
          </a:extLst>
        </xdr:cNvPr>
        <xdr:cNvCxnSpPr/>
      </xdr:nvCxnSpPr>
      <xdr:spPr>
        <a:xfrm flipV="1">
          <a:off x="19545300" y="108095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17" name="楕円 616">
          <a:extLst>
            <a:ext uri="{FF2B5EF4-FFF2-40B4-BE49-F238E27FC236}">
              <a16:creationId xmlns:a16="http://schemas.microsoft.com/office/drawing/2014/main" id="{106FD9AB-2A5E-4DE0-BB5B-E1D46D546B23}"/>
            </a:ext>
          </a:extLst>
        </xdr:cNvPr>
        <xdr:cNvSpPr/>
      </xdr:nvSpPr>
      <xdr:spPr>
        <a:xfrm>
          <a:off x="18605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xdr:rowOff>
    </xdr:from>
    <xdr:to>
      <xdr:col>102</xdr:col>
      <xdr:colOff>114300</xdr:colOff>
      <xdr:row>63</xdr:row>
      <xdr:rowOff>11430</xdr:rowOff>
    </xdr:to>
    <xdr:cxnSp macro="">
      <xdr:nvCxnSpPr>
        <xdr:cNvPr id="618" name="直線コネクタ 617">
          <a:extLst>
            <a:ext uri="{FF2B5EF4-FFF2-40B4-BE49-F238E27FC236}">
              <a16:creationId xmlns:a16="http://schemas.microsoft.com/office/drawing/2014/main" id="{F068E8CA-0796-49B3-B9B1-4D0D5BE7BA58}"/>
            </a:ext>
          </a:extLst>
        </xdr:cNvPr>
        <xdr:cNvCxnSpPr/>
      </xdr:nvCxnSpPr>
      <xdr:spPr>
        <a:xfrm>
          <a:off x="18656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135000</xdr:rowOff>
    </xdr:from>
    <xdr:ext cx="469744" cy="259045"/>
    <xdr:sp macro="" textlink="">
      <xdr:nvSpPr>
        <xdr:cNvPr id="619" name="n_1aveValue【保健センター・保健所】&#10;一人当たり面積">
          <a:extLst>
            <a:ext uri="{FF2B5EF4-FFF2-40B4-BE49-F238E27FC236}">
              <a16:creationId xmlns:a16="http://schemas.microsoft.com/office/drawing/2014/main" id="{A6563395-6CEA-419F-8187-A0BB28712882}"/>
            </a:ext>
          </a:extLst>
        </xdr:cNvPr>
        <xdr:cNvSpPr txBox="1"/>
      </xdr:nvSpPr>
      <xdr:spPr>
        <a:xfrm>
          <a:off x="210757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141531</xdr:rowOff>
    </xdr:from>
    <xdr:ext cx="469744" cy="259045"/>
    <xdr:sp macro="" textlink="">
      <xdr:nvSpPr>
        <xdr:cNvPr id="620" name="n_2aveValue【保健センター・保健所】&#10;一人当たり面積">
          <a:extLst>
            <a:ext uri="{FF2B5EF4-FFF2-40B4-BE49-F238E27FC236}">
              <a16:creationId xmlns:a16="http://schemas.microsoft.com/office/drawing/2014/main" id="{4B2670C7-C2B0-44EF-8C99-B6017383CF05}"/>
            </a:ext>
          </a:extLst>
        </xdr:cNvPr>
        <xdr:cNvSpPr txBox="1"/>
      </xdr:nvSpPr>
      <xdr:spPr>
        <a:xfrm>
          <a:off x="20199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164392</xdr:rowOff>
    </xdr:from>
    <xdr:ext cx="469744" cy="259045"/>
    <xdr:sp macro="" textlink="">
      <xdr:nvSpPr>
        <xdr:cNvPr id="621" name="n_3aveValue【保健センター・保健所】&#10;一人当たり面積">
          <a:extLst>
            <a:ext uri="{FF2B5EF4-FFF2-40B4-BE49-F238E27FC236}">
              <a16:creationId xmlns:a16="http://schemas.microsoft.com/office/drawing/2014/main" id="{E0339C59-4608-4BAA-9E1D-691101F1E935}"/>
            </a:ext>
          </a:extLst>
        </xdr:cNvPr>
        <xdr:cNvSpPr txBox="1"/>
      </xdr:nvSpPr>
      <xdr:spPr>
        <a:xfrm>
          <a:off x="19310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151328</xdr:rowOff>
    </xdr:from>
    <xdr:ext cx="469744" cy="259045"/>
    <xdr:sp macro="" textlink="">
      <xdr:nvSpPr>
        <xdr:cNvPr id="622" name="n_4aveValue【保健センター・保健所】&#10;一人当たり面積">
          <a:extLst>
            <a:ext uri="{FF2B5EF4-FFF2-40B4-BE49-F238E27FC236}">
              <a16:creationId xmlns:a16="http://schemas.microsoft.com/office/drawing/2014/main" id="{9E816552-437D-4DEE-9C7E-81FAF7B5BF0E}"/>
            </a:ext>
          </a:extLst>
        </xdr:cNvPr>
        <xdr:cNvSpPr txBox="1"/>
      </xdr:nvSpPr>
      <xdr:spPr>
        <a:xfrm>
          <a:off x="18421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75492</xdr:rowOff>
    </xdr:from>
    <xdr:ext cx="469744" cy="259045"/>
    <xdr:sp macro="" textlink="">
      <xdr:nvSpPr>
        <xdr:cNvPr id="623" name="n_1mainValue【保健センター・保健所】&#10;一人当たり面積">
          <a:extLst>
            <a:ext uri="{FF2B5EF4-FFF2-40B4-BE49-F238E27FC236}">
              <a16:creationId xmlns:a16="http://schemas.microsoft.com/office/drawing/2014/main" id="{CF3D8959-DC03-414E-8BE2-67C948E3F52D}"/>
            </a:ext>
          </a:extLst>
        </xdr:cNvPr>
        <xdr:cNvSpPr txBox="1"/>
      </xdr:nvSpPr>
      <xdr:spPr>
        <a:xfrm>
          <a:off x="210757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75492</xdr:rowOff>
    </xdr:from>
    <xdr:ext cx="469744" cy="259045"/>
    <xdr:sp macro="" textlink="">
      <xdr:nvSpPr>
        <xdr:cNvPr id="624" name="n_2mainValue【保健センター・保健所】&#10;一人当たり面積">
          <a:extLst>
            <a:ext uri="{FF2B5EF4-FFF2-40B4-BE49-F238E27FC236}">
              <a16:creationId xmlns:a16="http://schemas.microsoft.com/office/drawing/2014/main" id="{F4CC6C42-A236-438D-8BA9-60085319DE76}"/>
            </a:ext>
          </a:extLst>
        </xdr:cNvPr>
        <xdr:cNvSpPr txBox="1"/>
      </xdr:nvSpPr>
      <xdr:spPr>
        <a:xfrm>
          <a:off x="20199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625" name="n_3mainValue【保健センター・保健所】&#10;一人当たり面積">
          <a:extLst>
            <a:ext uri="{FF2B5EF4-FFF2-40B4-BE49-F238E27FC236}">
              <a16:creationId xmlns:a16="http://schemas.microsoft.com/office/drawing/2014/main" id="{277175AA-ED0D-4C02-8CDF-945A1CC81B7B}"/>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626" name="n_4mainValue【保健センター・保健所】&#10;一人当たり面積">
          <a:extLst>
            <a:ext uri="{FF2B5EF4-FFF2-40B4-BE49-F238E27FC236}">
              <a16:creationId xmlns:a16="http://schemas.microsoft.com/office/drawing/2014/main" id="{222BAC14-3A5B-4263-B7F3-E805740DACB3}"/>
            </a:ext>
          </a:extLst>
        </xdr:cNvPr>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71AC496A-6049-4D53-B62D-BF33383A217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3A5467DF-C23C-474E-8E14-F3D3AA5B911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73804003-3089-4D70-A80A-696436FBACE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B5E40781-5C89-42E7-A650-F6C3FE0BDDB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D654C1EC-8A87-4FF1-BEA2-029BA545D17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1BC8C4CD-B5EA-480A-B1F9-40A8E764E4F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6B484343-FB7D-4837-A888-A40CDC54FCB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341DED90-05A1-4AEC-B0B7-FAB6B146571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FB933B08-1A79-4656-BD23-24357251F8A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8ADFC76D-C366-4EC9-8D55-7573069D13E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75945328-DF45-46F1-86F7-B5756FF5A24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7BFCF1EA-C77D-4ECB-97E3-8522B9967A9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7464EE4B-7751-4953-B16C-D8B8DC82FE4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7C6372DD-36A1-4742-B9DC-13CD20A1657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42B8A797-1FF9-4C33-8553-C04268BF8B8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322981AB-758A-4871-A83D-1242D5B5B02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4889B3E7-B0D3-46B2-A88A-2356C384202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1F6BBA79-AE95-4CD9-98CB-80249A655DC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DE6AE130-19E6-4500-A8F0-C53BF262A84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B8090C93-F15E-4FBD-8EBF-0880BC0EBDA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5912FC3B-8DAB-44B7-A27B-861897FB868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314B9738-2955-415B-B159-C18807F2DB0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E0A75B86-8E4B-4558-AF9F-0D1DB735298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7AF7C124-E3DA-4EF0-BD7C-BFC642D2580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a:extLst>
            <a:ext uri="{FF2B5EF4-FFF2-40B4-BE49-F238E27FC236}">
              <a16:creationId xmlns:a16="http://schemas.microsoft.com/office/drawing/2014/main" id="{41E066A9-D759-4D9B-8C32-7E728273DB7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CAA37DA3-8D57-41EF-96FC-CACE3E511962}"/>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消防施設】&#10;有形固定資産減価償却率最小値テキスト">
          <a:extLst>
            <a:ext uri="{FF2B5EF4-FFF2-40B4-BE49-F238E27FC236}">
              <a16:creationId xmlns:a16="http://schemas.microsoft.com/office/drawing/2014/main" id="{B19BF175-4519-43EE-A792-E84E29ACDC9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E672E9CA-8601-44ED-8933-CCE39077A26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655" name="【消防施設】&#10;有形固定資産減価償却率最大値テキスト">
          <a:extLst>
            <a:ext uri="{FF2B5EF4-FFF2-40B4-BE49-F238E27FC236}">
              <a16:creationId xmlns:a16="http://schemas.microsoft.com/office/drawing/2014/main" id="{523E6E38-1E5D-4B80-B71A-A32842259D9C}"/>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656" name="直線コネクタ 655">
          <a:extLst>
            <a:ext uri="{FF2B5EF4-FFF2-40B4-BE49-F238E27FC236}">
              <a16:creationId xmlns:a16="http://schemas.microsoft.com/office/drawing/2014/main" id="{633D0B34-DC8E-430A-9A14-95ADAA5187A6}"/>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657" name="【消防施設】&#10;有形固定資産減価償却率平均値テキスト">
          <a:extLst>
            <a:ext uri="{FF2B5EF4-FFF2-40B4-BE49-F238E27FC236}">
              <a16:creationId xmlns:a16="http://schemas.microsoft.com/office/drawing/2014/main" id="{5042C063-13AC-493B-97D9-9C309DF48BCF}"/>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58" name="フローチャート: 判断 657">
          <a:extLst>
            <a:ext uri="{FF2B5EF4-FFF2-40B4-BE49-F238E27FC236}">
              <a16:creationId xmlns:a16="http://schemas.microsoft.com/office/drawing/2014/main" id="{4D7E7EF9-E30B-4C5E-9AC8-62B4B05A025F}"/>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59" name="フローチャート: 判断 658">
          <a:extLst>
            <a:ext uri="{FF2B5EF4-FFF2-40B4-BE49-F238E27FC236}">
              <a16:creationId xmlns:a16="http://schemas.microsoft.com/office/drawing/2014/main" id="{A632AACF-89EC-401A-B8AD-A0A72AE9B16E}"/>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660" name="フローチャート: 判断 659">
          <a:extLst>
            <a:ext uri="{FF2B5EF4-FFF2-40B4-BE49-F238E27FC236}">
              <a16:creationId xmlns:a16="http://schemas.microsoft.com/office/drawing/2014/main" id="{311656ED-D135-4111-8E00-0BBBC08FCE0A}"/>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661" name="フローチャート: 判断 660">
          <a:extLst>
            <a:ext uri="{FF2B5EF4-FFF2-40B4-BE49-F238E27FC236}">
              <a16:creationId xmlns:a16="http://schemas.microsoft.com/office/drawing/2014/main" id="{07F7D737-06FB-4015-A8B2-EBDCB4FF1390}"/>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662" name="フローチャート: 判断 661">
          <a:extLst>
            <a:ext uri="{FF2B5EF4-FFF2-40B4-BE49-F238E27FC236}">
              <a16:creationId xmlns:a16="http://schemas.microsoft.com/office/drawing/2014/main" id="{C4F96FAB-1833-4367-BAE1-3AAF7E8AD87D}"/>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65A19888-D8B6-400C-8915-86C240F3BF2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A2AD6B6E-3E73-4110-8B4A-ED2E85F69AB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B2F5A6A0-9AE1-46D4-A299-20319E342CD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15AF4D7D-7F6C-49C3-A0A8-BC65E704221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ACF26F0F-6C00-47F1-9FDC-6FF434E5C75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23223</xdr:rowOff>
    </xdr:from>
    <xdr:to>
      <xdr:col>85</xdr:col>
      <xdr:colOff>177800</xdr:colOff>
      <xdr:row>84</xdr:row>
      <xdr:rowOff>124823</xdr:rowOff>
    </xdr:to>
    <xdr:sp macro="" textlink="">
      <xdr:nvSpPr>
        <xdr:cNvPr id="668" name="楕円 667">
          <a:extLst>
            <a:ext uri="{FF2B5EF4-FFF2-40B4-BE49-F238E27FC236}">
              <a16:creationId xmlns:a16="http://schemas.microsoft.com/office/drawing/2014/main" id="{C9C8FE78-6882-4EA8-B2CC-1DF473219BF2}"/>
            </a:ext>
          </a:extLst>
        </xdr:cNvPr>
        <xdr:cNvSpPr/>
      </xdr:nvSpPr>
      <xdr:spPr>
        <a:xfrm>
          <a:off x="162687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1650</xdr:rowOff>
    </xdr:from>
    <xdr:ext cx="405111" cy="259045"/>
    <xdr:sp macro="" textlink="">
      <xdr:nvSpPr>
        <xdr:cNvPr id="669" name="【消防施設】&#10;有形固定資産減価償却率該当値テキスト">
          <a:extLst>
            <a:ext uri="{FF2B5EF4-FFF2-40B4-BE49-F238E27FC236}">
              <a16:creationId xmlns:a16="http://schemas.microsoft.com/office/drawing/2014/main" id="{683C8A26-DD53-4728-86DE-4EC99013445A}"/>
            </a:ext>
          </a:extLst>
        </xdr:cNvPr>
        <xdr:cNvSpPr txBox="1"/>
      </xdr:nvSpPr>
      <xdr:spPr>
        <a:xfrm>
          <a:off x="16357600"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106499</xdr:rowOff>
    </xdr:from>
    <xdr:to>
      <xdr:col>81</xdr:col>
      <xdr:colOff>101600</xdr:colOff>
      <xdr:row>85</xdr:row>
      <xdr:rowOff>36649</xdr:rowOff>
    </xdr:to>
    <xdr:sp macro="" textlink="">
      <xdr:nvSpPr>
        <xdr:cNvPr id="670" name="楕円 669">
          <a:extLst>
            <a:ext uri="{FF2B5EF4-FFF2-40B4-BE49-F238E27FC236}">
              <a16:creationId xmlns:a16="http://schemas.microsoft.com/office/drawing/2014/main" id="{0B7C2E55-C057-4509-984B-1E314987C84A}"/>
            </a:ext>
          </a:extLst>
        </xdr:cNvPr>
        <xdr:cNvSpPr/>
      </xdr:nvSpPr>
      <xdr:spPr>
        <a:xfrm>
          <a:off x="154305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74023</xdr:rowOff>
    </xdr:from>
    <xdr:to>
      <xdr:col>85</xdr:col>
      <xdr:colOff>127000</xdr:colOff>
      <xdr:row>84</xdr:row>
      <xdr:rowOff>157299</xdr:rowOff>
    </xdr:to>
    <xdr:cxnSp macro="">
      <xdr:nvCxnSpPr>
        <xdr:cNvPr id="671" name="直線コネクタ 670">
          <a:extLst>
            <a:ext uri="{FF2B5EF4-FFF2-40B4-BE49-F238E27FC236}">
              <a16:creationId xmlns:a16="http://schemas.microsoft.com/office/drawing/2014/main" id="{9252BE49-231A-49DA-A794-FB6DA4212D25}"/>
            </a:ext>
          </a:extLst>
        </xdr:cNvPr>
        <xdr:cNvCxnSpPr/>
      </xdr:nvCxnSpPr>
      <xdr:spPr>
        <a:xfrm flipV="1">
          <a:off x="15481300" y="14475823"/>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86905</xdr:rowOff>
    </xdr:from>
    <xdr:to>
      <xdr:col>76</xdr:col>
      <xdr:colOff>165100</xdr:colOff>
      <xdr:row>85</xdr:row>
      <xdr:rowOff>17055</xdr:rowOff>
    </xdr:to>
    <xdr:sp macro="" textlink="">
      <xdr:nvSpPr>
        <xdr:cNvPr id="672" name="楕円 671">
          <a:extLst>
            <a:ext uri="{FF2B5EF4-FFF2-40B4-BE49-F238E27FC236}">
              <a16:creationId xmlns:a16="http://schemas.microsoft.com/office/drawing/2014/main" id="{7CA9A7ED-7525-457C-83F6-BF529B4FB217}"/>
            </a:ext>
          </a:extLst>
        </xdr:cNvPr>
        <xdr:cNvSpPr/>
      </xdr:nvSpPr>
      <xdr:spPr>
        <a:xfrm>
          <a:off x="14541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137705</xdr:rowOff>
    </xdr:from>
    <xdr:to>
      <xdr:col>81</xdr:col>
      <xdr:colOff>50800</xdr:colOff>
      <xdr:row>84</xdr:row>
      <xdr:rowOff>157299</xdr:rowOff>
    </xdr:to>
    <xdr:cxnSp macro="">
      <xdr:nvCxnSpPr>
        <xdr:cNvPr id="673" name="直線コネクタ 672">
          <a:extLst>
            <a:ext uri="{FF2B5EF4-FFF2-40B4-BE49-F238E27FC236}">
              <a16:creationId xmlns:a16="http://schemas.microsoft.com/office/drawing/2014/main" id="{A9DBDE85-1A72-4AF8-BAA6-B07CC1D8BB1D}"/>
            </a:ext>
          </a:extLst>
        </xdr:cNvPr>
        <xdr:cNvCxnSpPr/>
      </xdr:nvCxnSpPr>
      <xdr:spPr>
        <a:xfrm>
          <a:off x="14592300" y="1453950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39551</xdr:rowOff>
    </xdr:from>
    <xdr:to>
      <xdr:col>72</xdr:col>
      <xdr:colOff>38100</xdr:colOff>
      <xdr:row>84</xdr:row>
      <xdr:rowOff>141151</xdr:rowOff>
    </xdr:to>
    <xdr:sp macro="" textlink="">
      <xdr:nvSpPr>
        <xdr:cNvPr id="674" name="楕円 673">
          <a:extLst>
            <a:ext uri="{FF2B5EF4-FFF2-40B4-BE49-F238E27FC236}">
              <a16:creationId xmlns:a16="http://schemas.microsoft.com/office/drawing/2014/main" id="{D3157A77-094A-473E-85F1-59EBB362CE16}"/>
            </a:ext>
          </a:extLst>
        </xdr:cNvPr>
        <xdr:cNvSpPr/>
      </xdr:nvSpPr>
      <xdr:spPr>
        <a:xfrm>
          <a:off x="13652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90351</xdr:rowOff>
    </xdr:from>
    <xdr:to>
      <xdr:col>76</xdr:col>
      <xdr:colOff>114300</xdr:colOff>
      <xdr:row>84</xdr:row>
      <xdr:rowOff>137705</xdr:rowOff>
    </xdr:to>
    <xdr:cxnSp macro="">
      <xdr:nvCxnSpPr>
        <xdr:cNvPr id="675" name="直線コネクタ 674">
          <a:extLst>
            <a:ext uri="{FF2B5EF4-FFF2-40B4-BE49-F238E27FC236}">
              <a16:creationId xmlns:a16="http://schemas.microsoft.com/office/drawing/2014/main" id="{1F8AFC49-7476-4B46-A8FA-957B72339F5E}"/>
            </a:ext>
          </a:extLst>
        </xdr:cNvPr>
        <xdr:cNvCxnSpPr/>
      </xdr:nvCxnSpPr>
      <xdr:spPr>
        <a:xfrm>
          <a:off x="13703300" y="14492151"/>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162016</xdr:rowOff>
    </xdr:from>
    <xdr:to>
      <xdr:col>67</xdr:col>
      <xdr:colOff>101600</xdr:colOff>
      <xdr:row>84</xdr:row>
      <xdr:rowOff>92166</xdr:rowOff>
    </xdr:to>
    <xdr:sp macro="" textlink="">
      <xdr:nvSpPr>
        <xdr:cNvPr id="676" name="楕円 675">
          <a:extLst>
            <a:ext uri="{FF2B5EF4-FFF2-40B4-BE49-F238E27FC236}">
              <a16:creationId xmlns:a16="http://schemas.microsoft.com/office/drawing/2014/main" id="{D7130967-B592-4E07-B361-5C40904B9083}"/>
            </a:ext>
          </a:extLst>
        </xdr:cNvPr>
        <xdr:cNvSpPr/>
      </xdr:nvSpPr>
      <xdr:spPr>
        <a:xfrm>
          <a:off x="12763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41366</xdr:rowOff>
    </xdr:from>
    <xdr:to>
      <xdr:col>71</xdr:col>
      <xdr:colOff>177800</xdr:colOff>
      <xdr:row>84</xdr:row>
      <xdr:rowOff>90351</xdr:rowOff>
    </xdr:to>
    <xdr:cxnSp macro="">
      <xdr:nvCxnSpPr>
        <xdr:cNvPr id="677" name="直線コネクタ 676">
          <a:extLst>
            <a:ext uri="{FF2B5EF4-FFF2-40B4-BE49-F238E27FC236}">
              <a16:creationId xmlns:a16="http://schemas.microsoft.com/office/drawing/2014/main" id="{4342B206-F7F5-4C4A-85FF-640BD2D46DE5}"/>
            </a:ext>
          </a:extLst>
        </xdr:cNvPr>
        <xdr:cNvCxnSpPr/>
      </xdr:nvCxnSpPr>
      <xdr:spPr>
        <a:xfrm>
          <a:off x="12814300" y="1444316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678" name="n_1aveValue【消防施設】&#10;有形固定資産減価償却率">
          <a:extLst>
            <a:ext uri="{FF2B5EF4-FFF2-40B4-BE49-F238E27FC236}">
              <a16:creationId xmlns:a16="http://schemas.microsoft.com/office/drawing/2014/main" id="{85727F2A-84FB-45FA-B30A-E8330BEA8C92}"/>
            </a:ext>
          </a:extLst>
        </xdr:cNvPr>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679" name="n_2aveValue【消防施設】&#10;有形固定資産減価償却率">
          <a:extLst>
            <a:ext uri="{FF2B5EF4-FFF2-40B4-BE49-F238E27FC236}">
              <a16:creationId xmlns:a16="http://schemas.microsoft.com/office/drawing/2014/main" id="{02C9B2CB-5BF0-4F8A-B981-C85220513D72}"/>
            </a:ext>
          </a:extLst>
        </xdr:cNvPr>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680" name="n_3aveValue【消防施設】&#10;有形固定資産減価償却率">
          <a:extLst>
            <a:ext uri="{FF2B5EF4-FFF2-40B4-BE49-F238E27FC236}">
              <a16:creationId xmlns:a16="http://schemas.microsoft.com/office/drawing/2014/main" id="{E40F20E2-C83D-445D-B96C-749E3FCEDA3C}"/>
            </a:ext>
          </a:extLst>
        </xdr:cNvPr>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681" name="n_4aveValue【消防施設】&#10;有形固定資産減価償却率">
          <a:extLst>
            <a:ext uri="{FF2B5EF4-FFF2-40B4-BE49-F238E27FC236}">
              <a16:creationId xmlns:a16="http://schemas.microsoft.com/office/drawing/2014/main" id="{D2CB2F96-4DB4-4A64-9DE7-84F506ABDCB3}"/>
            </a:ext>
          </a:extLst>
        </xdr:cNvPr>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27776</xdr:rowOff>
    </xdr:from>
    <xdr:ext cx="405111" cy="259045"/>
    <xdr:sp macro="" textlink="">
      <xdr:nvSpPr>
        <xdr:cNvPr id="682" name="n_1mainValue【消防施設】&#10;有形固定資産減価償却率">
          <a:extLst>
            <a:ext uri="{FF2B5EF4-FFF2-40B4-BE49-F238E27FC236}">
              <a16:creationId xmlns:a16="http://schemas.microsoft.com/office/drawing/2014/main" id="{8D411254-F326-4764-9317-A0E198AA2431}"/>
            </a:ext>
          </a:extLst>
        </xdr:cNvPr>
        <xdr:cNvSpPr txBox="1"/>
      </xdr:nvSpPr>
      <xdr:spPr>
        <a:xfrm>
          <a:off x="15266044" y="1460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8182</xdr:rowOff>
    </xdr:from>
    <xdr:ext cx="405111" cy="259045"/>
    <xdr:sp macro="" textlink="">
      <xdr:nvSpPr>
        <xdr:cNvPr id="683" name="n_2mainValue【消防施設】&#10;有形固定資産減価償却率">
          <a:extLst>
            <a:ext uri="{FF2B5EF4-FFF2-40B4-BE49-F238E27FC236}">
              <a16:creationId xmlns:a16="http://schemas.microsoft.com/office/drawing/2014/main" id="{922DB0C3-F8EB-424C-9230-3EB1B3AA4C34}"/>
            </a:ext>
          </a:extLst>
        </xdr:cNvPr>
        <xdr:cNvSpPr txBox="1"/>
      </xdr:nvSpPr>
      <xdr:spPr>
        <a:xfrm>
          <a:off x="143897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132278</xdr:rowOff>
    </xdr:from>
    <xdr:ext cx="405111" cy="259045"/>
    <xdr:sp macro="" textlink="">
      <xdr:nvSpPr>
        <xdr:cNvPr id="684" name="n_3mainValue【消防施設】&#10;有形固定資産減価償却率">
          <a:extLst>
            <a:ext uri="{FF2B5EF4-FFF2-40B4-BE49-F238E27FC236}">
              <a16:creationId xmlns:a16="http://schemas.microsoft.com/office/drawing/2014/main" id="{4A2EA19C-7322-4F57-9268-46CD7F5BB564}"/>
            </a:ext>
          </a:extLst>
        </xdr:cNvPr>
        <xdr:cNvSpPr txBox="1"/>
      </xdr:nvSpPr>
      <xdr:spPr>
        <a:xfrm>
          <a:off x="135007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83293</xdr:rowOff>
    </xdr:from>
    <xdr:ext cx="405111" cy="259045"/>
    <xdr:sp macro="" textlink="">
      <xdr:nvSpPr>
        <xdr:cNvPr id="685" name="n_4mainValue【消防施設】&#10;有形固定資産減価償却率">
          <a:extLst>
            <a:ext uri="{FF2B5EF4-FFF2-40B4-BE49-F238E27FC236}">
              <a16:creationId xmlns:a16="http://schemas.microsoft.com/office/drawing/2014/main" id="{93E138A8-C40B-4166-8211-8582363E4EB1}"/>
            </a:ext>
          </a:extLst>
        </xdr:cNvPr>
        <xdr:cNvSpPr txBox="1"/>
      </xdr:nvSpPr>
      <xdr:spPr>
        <a:xfrm>
          <a:off x="126117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89AFD169-023D-422F-ACBC-DFA1B264B87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16FBF028-D0AF-4111-8BBC-4A93181260F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089E18BB-CF15-42B0-B335-40F7DA54F84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B0E59D52-417D-46FF-8F0E-BD75BD2CFD4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BC3C25AC-7BB7-481C-AE6E-7147496CCDC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A1DDD66E-6172-40E0-95B9-15649FB04AB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87B8C3C7-AE53-4A32-B84E-67623C3CE87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9C10E591-714D-429F-B7BF-0C75DF01563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DE299EC3-B43C-4E17-9A11-7EBF86A70D7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6CDD09E3-9BCC-4003-96D8-F7571ED72E1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6" name="直線コネクタ 695">
          <a:extLst>
            <a:ext uri="{FF2B5EF4-FFF2-40B4-BE49-F238E27FC236}">
              <a16:creationId xmlns:a16="http://schemas.microsoft.com/office/drawing/2014/main" id="{B766AF8D-71AF-4116-9148-153E220E482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7" name="テキスト ボックス 696">
          <a:extLst>
            <a:ext uri="{FF2B5EF4-FFF2-40B4-BE49-F238E27FC236}">
              <a16:creationId xmlns:a16="http://schemas.microsoft.com/office/drawing/2014/main" id="{FC0134CD-0E08-4EF0-A13E-C4AB8B88228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8" name="直線コネクタ 697">
          <a:extLst>
            <a:ext uri="{FF2B5EF4-FFF2-40B4-BE49-F238E27FC236}">
              <a16:creationId xmlns:a16="http://schemas.microsoft.com/office/drawing/2014/main" id="{E3A20FD8-FB01-4F32-B187-908D48A1F43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9" name="テキスト ボックス 698">
          <a:extLst>
            <a:ext uri="{FF2B5EF4-FFF2-40B4-BE49-F238E27FC236}">
              <a16:creationId xmlns:a16="http://schemas.microsoft.com/office/drawing/2014/main" id="{769E69B2-2ABB-4784-9F26-11881FF85D1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0" name="直線コネクタ 699">
          <a:extLst>
            <a:ext uri="{FF2B5EF4-FFF2-40B4-BE49-F238E27FC236}">
              <a16:creationId xmlns:a16="http://schemas.microsoft.com/office/drawing/2014/main" id="{EABBAC7D-43CF-4B45-BEAD-C28B83FBE36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1" name="テキスト ボックス 700">
          <a:extLst>
            <a:ext uri="{FF2B5EF4-FFF2-40B4-BE49-F238E27FC236}">
              <a16:creationId xmlns:a16="http://schemas.microsoft.com/office/drawing/2014/main" id="{65341355-F228-4174-A039-ABEE13B7B7C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2" name="直線コネクタ 701">
          <a:extLst>
            <a:ext uri="{FF2B5EF4-FFF2-40B4-BE49-F238E27FC236}">
              <a16:creationId xmlns:a16="http://schemas.microsoft.com/office/drawing/2014/main" id="{C3AED7FB-A639-4F50-AF68-41846FCB057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3" name="テキスト ボックス 702">
          <a:extLst>
            <a:ext uri="{FF2B5EF4-FFF2-40B4-BE49-F238E27FC236}">
              <a16:creationId xmlns:a16="http://schemas.microsoft.com/office/drawing/2014/main" id="{0B9DD4FE-77CF-40B5-B071-92BEECCDF77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FDBBF6FE-6C0D-4705-BA17-4933D4A5A5F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D7A55667-3102-483E-BE63-BFD17C69153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1F8E0293-25AE-449F-B4D1-3F5994C40D2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707" name="直線コネクタ 706">
          <a:extLst>
            <a:ext uri="{FF2B5EF4-FFF2-40B4-BE49-F238E27FC236}">
              <a16:creationId xmlns:a16="http://schemas.microsoft.com/office/drawing/2014/main" id="{DBE2A4A4-140D-4B3E-B8E5-7DC0ECCE7E1F}"/>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8" name="【消防施設】&#10;一人当たり面積最小値テキスト">
          <a:extLst>
            <a:ext uri="{FF2B5EF4-FFF2-40B4-BE49-F238E27FC236}">
              <a16:creationId xmlns:a16="http://schemas.microsoft.com/office/drawing/2014/main" id="{F38EDFC8-D376-4F8C-821C-A6756528C5A6}"/>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9" name="直線コネクタ 708">
          <a:extLst>
            <a:ext uri="{FF2B5EF4-FFF2-40B4-BE49-F238E27FC236}">
              <a16:creationId xmlns:a16="http://schemas.microsoft.com/office/drawing/2014/main" id="{C1757D10-FE34-4C32-85A7-C549C1AF7ECE}"/>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10" name="【消防施設】&#10;一人当たり面積最大値テキスト">
          <a:extLst>
            <a:ext uri="{FF2B5EF4-FFF2-40B4-BE49-F238E27FC236}">
              <a16:creationId xmlns:a16="http://schemas.microsoft.com/office/drawing/2014/main" id="{14F48130-C80F-4B05-9C87-5983A77E19F1}"/>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11" name="直線コネクタ 710">
          <a:extLst>
            <a:ext uri="{FF2B5EF4-FFF2-40B4-BE49-F238E27FC236}">
              <a16:creationId xmlns:a16="http://schemas.microsoft.com/office/drawing/2014/main" id="{A598C4F4-ACA0-46A1-AE4F-1D2D1D933A0E}"/>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712" name="【消防施設】&#10;一人当たり面積平均値テキスト">
          <a:extLst>
            <a:ext uri="{FF2B5EF4-FFF2-40B4-BE49-F238E27FC236}">
              <a16:creationId xmlns:a16="http://schemas.microsoft.com/office/drawing/2014/main" id="{118271DE-D467-4C22-B73B-30AB5D4E9276}"/>
            </a:ext>
          </a:extLst>
        </xdr:cNvPr>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713" name="フローチャート: 判断 712">
          <a:extLst>
            <a:ext uri="{FF2B5EF4-FFF2-40B4-BE49-F238E27FC236}">
              <a16:creationId xmlns:a16="http://schemas.microsoft.com/office/drawing/2014/main" id="{4236FBF7-ADD4-4D76-9154-4BD280FB1348}"/>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714" name="フローチャート: 判断 713">
          <a:extLst>
            <a:ext uri="{FF2B5EF4-FFF2-40B4-BE49-F238E27FC236}">
              <a16:creationId xmlns:a16="http://schemas.microsoft.com/office/drawing/2014/main" id="{5FF3F81A-3724-4C02-BB75-1AD97F24D332}"/>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715" name="フローチャート: 判断 714">
          <a:extLst>
            <a:ext uri="{FF2B5EF4-FFF2-40B4-BE49-F238E27FC236}">
              <a16:creationId xmlns:a16="http://schemas.microsoft.com/office/drawing/2014/main" id="{2DB0DE5B-3AAB-4877-92F8-EC2D98804BFA}"/>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716" name="フローチャート: 判断 715">
          <a:extLst>
            <a:ext uri="{FF2B5EF4-FFF2-40B4-BE49-F238E27FC236}">
              <a16:creationId xmlns:a16="http://schemas.microsoft.com/office/drawing/2014/main" id="{1C434507-2BB5-4A39-9015-2C26BFC84754}"/>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717" name="フローチャート: 判断 716">
          <a:extLst>
            <a:ext uri="{FF2B5EF4-FFF2-40B4-BE49-F238E27FC236}">
              <a16:creationId xmlns:a16="http://schemas.microsoft.com/office/drawing/2014/main" id="{E6020609-45A1-4EB0-9B9B-B24659B0A2DA}"/>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9DC2C920-7C40-42B8-89ED-935546C1916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19AF16B7-5280-4BC6-985F-65D74D9EAE1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9F3C2F61-FEDF-4E63-959E-BE5ABF73987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8E6BBDFC-4293-46C0-BDD8-E4C4CB34B2F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92BCFCD8-C443-406D-9AA2-F53F9D3B6A9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23" name="楕円 722">
          <a:extLst>
            <a:ext uri="{FF2B5EF4-FFF2-40B4-BE49-F238E27FC236}">
              <a16:creationId xmlns:a16="http://schemas.microsoft.com/office/drawing/2014/main" id="{C2993183-30C4-4E65-B8F4-C19DFBC6FEA8}"/>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24" name="【消防施設】&#10;一人当たり面積該当値テキスト">
          <a:extLst>
            <a:ext uri="{FF2B5EF4-FFF2-40B4-BE49-F238E27FC236}">
              <a16:creationId xmlns:a16="http://schemas.microsoft.com/office/drawing/2014/main" id="{384207F9-5CE7-4F48-93C6-4AEE5551121A}"/>
            </a:ext>
          </a:extLst>
        </xdr:cNvPr>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725" name="楕円 724">
          <a:extLst>
            <a:ext uri="{FF2B5EF4-FFF2-40B4-BE49-F238E27FC236}">
              <a16:creationId xmlns:a16="http://schemas.microsoft.com/office/drawing/2014/main" id="{3EE0C1E5-2ECA-4D76-ABC6-6812124BD24D}"/>
            </a:ext>
          </a:extLst>
        </xdr:cNvPr>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156972</xdr:rowOff>
    </xdr:to>
    <xdr:cxnSp macro="">
      <xdr:nvCxnSpPr>
        <xdr:cNvPr id="726" name="直線コネクタ 725">
          <a:extLst>
            <a:ext uri="{FF2B5EF4-FFF2-40B4-BE49-F238E27FC236}">
              <a16:creationId xmlns:a16="http://schemas.microsoft.com/office/drawing/2014/main" id="{84513BF6-BD14-4D9E-B350-D6E944A1F1AF}"/>
            </a:ext>
          </a:extLst>
        </xdr:cNvPr>
        <xdr:cNvCxnSpPr/>
      </xdr:nvCxnSpPr>
      <xdr:spPr>
        <a:xfrm flipV="1">
          <a:off x="21323300" y="14554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727" name="楕円 726">
          <a:extLst>
            <a:ext uri="{FF2B5EF4-FFF2-40B4-BE49-F238E27FC236}">
              <a16:creationId xmlns:a16="http://schemas.microsoft.com/office/drawing/2014/main" id="{3B0576EE-0501-400E-B20B-376C8A093912}"/>
            </a:ext>
          </a:extLst>
        </xdr:cNvPr>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156972</xdr:rowOff>
    </xdr:to>
    <xdr:cxnSp macro="">
      <xdr:nvCxnSpPr>
        <xdr:cNvPr id="728" name="直線コネクタ 727">
          <a:extLst>
            <a:ext uri="{FF2B5EF4-FFF2-40B4-BE49-F238E27FC236}">
              <a16:creationId xmlns:a16="http://schemas.microsoft.com/office/drawing/2014/main" id="{C2CC7276-C3F2-4E1B-A4F8-0D0E7947E41D}"/>
            </a:ext>
          </a:extLst>
        </xdr:cNvPr>
        <xdr:cNvCxnSpPr/>
      </xdr:nvCxnSpPr>
      <xdr:spPr>
        <a:xfrm>
          <a:off x="20434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729" name="楕円 728">
          <a:extLst>
            <a:ext uri="{FF2B5EF4-FFF2-40B4-BE49-F238E27FC236}">
              <a16:creationId xmlns:a16="http://schemas.microsoft.com/office/drawing/2014/main" id="{D635FEE6-B7D4-4233-85BF-6C298680EBC8}"/>
            </a:ext>
          </a:extLst>
        </xdr:cNvPr>
        <xdr:cNvSpPr/>
      </xdr:nvSpPr>
      <xdr:spPr>
        <a:xfrm>
          <a:off x="19494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84</xdr:row>
      <xdr:rowOff>156972</xdr:rowOff>
    </xdr:to>
    <xdr:cxnSp macro="">
      <xdr:nvCxnSpPr>
        <xdr:cNvPr id="730" name="直線コネクタ 729">
          <a:extLst>
            <a:ext uri="{FF2B5EF4-FFF2-40B4-BE49-F238E27FC236}">
              <a16:creationId xmlns:a16="http://schemas.microsoft.com/office/drawing/2014/main" id="{B066C06B-B4C0-4E93-86BE-345EDEA4D745}"/>
            </a:ext>
          </a:extLst>
        </xdr:cNvPr>
        <xdr:cNvCxnSpPr/>
      </xdr:nvCxnSpPr>
      <xdr:spPr>
        <a:xfrm>
          <a:off x="19545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106172</xdr:rowOff>
    </xdr:from>
    <xdr:to>
      <xdr:col>98</xdr:col>
      <xdr:colOff>38100</xdr:colOff>
      <xdr:row>85</xdr:row>
      <xdr:rowOff>36322</xdr:rowOff>
    </xdr:to>
    <xdr:sp macro="" textlink="">
      <xdr:nvSpPr>
        <xdr:cNvPr id="731" name="楕円 730">
          <a:extLst>
            <a:ext uri="{FF2B5EF4-FFF2-40B4-BE49-F238E27FC236}">
              <a16:creationId xmlns:a16="http://schemas.microsoft.com/office/drawing/2014/main" id="{5EAC8055-CE0C-47F6-B632-47BA283907F6}"/>
            </a:ext>
          </a:extLst>
        </xdr:cNvPr>
        <xdr:cNvSpPr/>
      </xdr:nvSpPr>
      <xdr:spPr>
        <a:xfrm>
          <a:off x="18605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156972</xdr:rowOff>
    </xdr:from>
    <xdr:to>
      <xdr:col>102</xdr:col>
      <xdr:colOff>114300</xdr:colOff>
      <xdr:row>84</xdr:row>
      <xdr:rowOff>156972</xdr:rowOff>
    </xdr:to>
    <xdr:cxnSp macro="">
      <xdr:nvCxnSpPr>
        <xdr:cNvPr id="732" name="直線コネクタ 731">
          <a:extLst>
            <a:ext uri="{FF2B5EF4-FFF2-40B4-BE49-F238E27FC236}">
              <a16:creationId xmlns:a16="http://schemas.microsoft.com/office/drawing/2014/main" id="{97934B83-D7D9-4E2B-8764-BBDA2CF66CF1}"/>
            </a:ext>
          </a:extLst>
        </xdr:cNvPr>
        <xdr:cNvCxnSpPr/>
      </xdr:nvCxnSpPr>
      <xdr:spPr>
        <a:xfrm>
          <a:off x="18656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733" name="n_1aveValue【消防施設】&#10;一人当たり面積">
          <a:extLst>
            <a:ext uri="{FF2B5EF4-FFF2-40B4-BE49-F238E27FC236}">
              <a16:creationId xmlns:a16="http://schemas.microsoft.com/office/drawing/2014/main" id="{E1E3C5FC-FA1A-46FC-82BD-B2C4C9A122A9}"/>
            </a:ext>
          </a:extLst>
        </xdr:cNvPr>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734" name="n_2aveValue【消防施設】&#10;一人当たり面積">
          <a:extLst>
            <a:ext uri="{FF2B5EF4-FFF2-40B4-BE49-F238E27FC236}">
              <a16:creationId xmlns:a16="http://schemas.microsoft.com/office/drawing/2014/main" id="{C8D3E88B-EB54-482B-B31C-338239B66D1F}"/>
            </a:ext>
          </a:extLst>
        </xdr:cNvPr>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735" name="n_3aveValue【消防施設】&#10;一人当たり面積">
          <a:extLst>
            <a:ext uri="{FF2B5EF4-FFF2-40B4-BE49-F238E27FC236}">
              <a16:creationId xmlns:a16="http://schemas.microsoft.com/office/drawing/2014/main" id="{99E19268-17F0-4439-82D7-8B943F10B5CB}"/>
            </a:ext>
          </a:extLst>
        </xdr:cNvPr>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736" name="n_4aveValue【消防施設】&#10;一人当たり面積">
          <a:extLst>
            <a:ext uri="{FF2B5EF4-FFF2-40B4-BE49-F238E27FC236}">
              <a16:creationId xmlns:a16="http://schemas.microsoft.com/office/drawing/2014/main" id="{3BA9B83A-DF05-40F4-B31D-F4F2DC7A5ED3}"/>
            </a:ext>
          </a:extLst>
        </xdr:cNvPr>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27449</xdr:rowOff>
    </xdr:from>
    <xdr:ext cx="469744" cy="259045"/>
    <xdr:sp macro="" textlink="">
      <xdr:nvSpPr>
        <xdr:cNvPr id="737" name="n_1mainValue【消防施設】&#10;一人当たり面積">
          <a:extLst>
            <a:ext uri="{FF2B5EF4-FFF2-40B4-BE49-F238E27FC236}">
              <a16:creationId xmlns:a16="http://schemas.microsoft.com/office/drawing/2014/main" id="{B6239AC8-2617-486F-95FA-D8F00B3C41CD}"/>
            </a:ext>
          </a:extLst>
        </xdr:cNvPr>
        <xdr:cNvSpPr txBox="1"/>
      </xdr:nvSpPr>
      <xdr:spPr>
        <a:xfrm>
          <a:off x="21075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738" name="n_2mainValue【消防施設】&#10;一人当たり面積">
          <a:extLst>
            <a:ext uri="{FF2B5EF4-FFF2-40B4-BE49-F238E27FC236}">
              <a16:creationId xmlns:a16="http://schemas.microsoft.com/office/drawing/2014/main" id="{9C312BAD-B989-40CC-9DF1-D592B4704181}"/>
            </a:ext>
          </a:extLst>
        </xdr:cNvPr>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27449</xdr:rowOff>
    </xdr:from>
    <xdr:ext cx="469744" cy="259045"/>
    <xdr:sp macro="" textlink="">
      <xdr:nvSpPr>
        <xdr:cNvPr id="739" name="n_3mainValue【消防施設】&#10;一人当たり面積">
          <a:extLst>
            <a:ext uri="{FF2B5EF4-FFF2-40B4-BE49-F238E27FC236}">
              <a16:creationId xmlns:a16="http://schemas.microsoft.com/office/drawing/2014/main" id="{6C97F2D0-0844-43F3-A739-F2BA1C64891A}"/>
            </a:ext>
          </a:extLst>
        </xdr:cNvPr>
        <xdr:cNvSpPr txBox="1"/>
      </xdr:nvSpPr>
      <xdr:spPr>
        <a:xfrm>
          <a:off x="19310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27449</xdr:rowOff>
    </xdr:from>
    <xdr:ext cx="469744" cy="259045"/>
    <xdr:sp macro="" textlink="">
      <xdr:nvSpPr>
        <xdr:cNvPr id="740" name="n_4mainValue【消防施設】&#10;一人当たり面積">
          <a:extLst>
            <a:ext uri="{FF2B5EF4-FFF2-40B4-BE49-F238E27FC236}">
              <a16:creationId xmlns:a16="http://schemas.microsoft.com/office/drawing/2014/main" id="{6D8FE602-2156-4EAB-AC4A-F2392701E0BB}"/>
            </a:ext>
          </a:extLst>
        </xdr:cNvPr>
        <xdr:cNvSpPr txBox="1"/>
      </xdr:nvSpPr>
      <xdr:spPr>
        <a:xfrm>
          <a:off x="18421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A824B88B-4837-4F4D-859C-491607324A7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398A6E48-FB8F-4E47-9023-6C36350CBD1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EB567BB7-4C2C-4BC0-ABF6-DB5E6F97701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8FC25135-DA9F-439C-99C8-ACBFE07618E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BFC0C97B-0F6C-4147-BCCC-8DE8A9C622F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14494B15-55C3-40E2-8AD9-DFD019D1F61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9584FAAB-7753-4791-AB67-052694C1A94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D4B9D677-F0FA-4DB5-B609-85BC685CB05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F99379FB-4EA5-4FEC-9B23-5DE44AC8678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0E7C91B5-6563-407D-9E5E-BA8F5C5D345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5D3A3FA5-3CD6-4C34-95AC-AE162670FFC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a:extLst>
            <a:ext uri="{FF2B5EF4-FFF2-40B4-BE49-F238E27FC236}">
              <a16:creationId xmlns:a16="http://schemas.microsoft.com/office/drawing/2014/main" id="{6BB724CB-65AC-419C-A2EC-B051C43D7FB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a:extLst>
            <a:ext uri="{FF2B5EF4-FFF2-40B4-BE49-F238E27FC236}">
              <a16:creationId xmlns:a16="http://schemas.microsoft.com/office/drawing/2014/main" id="{B7A9179C-8828-4DFC-9BA1-3D1A8262A1A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a:extLst>
            <a:ext uri="{FF2B5EF4-FFF2-40B4-BE49-F238E27FC236}">
              <a16:creationId xmlns:a16="http://schemas.microsoft.com/office/drawing/2014/main" id="{EC9B755D-05A6-4D5E-B1BE-190D376A12B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a:extLst>
            <a:ext uri="{FF2B5EF4-FFF2-40B4-BE49-F238E27FC236}">
              <a16:creationId xmlns:a16="http://schemas.microsoft.com/office/drawing/2014/main" id="{ED211E95-527E-4D85-A702-7966FD46B63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a:extLst>
            <a:ext uri="{FF2B5EF4-FFF2-40B4-BE49-F238E27FC236}">
              <a16:creationId xmlns:a16="http://schemas.microsoft.com/office/drawing/2014/main" id="{E03C3E71-E1C4-463B-99B0-5A327FBF185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a:extLst>
            <a:ext uri="{FF2B5EF4-FFF2-40B4-BE49-F238E27FC236}">
              <a16:creationId xmlns:a16="http://schemas.microsoft.com/office/drawing/2014/main" id="{F6CBF4E4-6789-4050-9E24-CCF7EFD592B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a:extLst>
            <a:ext uri="{FF2B5EF4-FFF2-40B4-BE49-F238E27FC236}">
              <a16:creationId xmlns:a16="http://schemas.microsoft.com/office/drawing/2014/main" id="{AA69CEDD-D7CF-43A5-A515-0DF74CAC9E3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a:extLst>
            <a:ext uri="{FF2B5EF4-FFF2-40B4-BE49-F238E27FC236}">
              <a16:creationId xmlns:a16="http://schemas.microsoft.com/office/drawing/2014/main" id="{E281679B-206D-4228-B710-03B99110C64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a:extLst>
            <a:ext uri="{FF2B5EF4-FFF2-40B4-BE49-F238E27FC236}">
              <a16:creationId xmlns:a16="http://schemas.microsoft.com/office/drawing/2014/main" id="{99EB3CD9-B789-4821-B0E3-30F42588C0E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1" name="テキスト ボックス 760">
          <a:extLst>
            <a:ext uri="{FF2B5EF4-FFF2-40B4-BE49-F238E27FC236}">
              <a16:creationId xmlns:a16="http://schemas.microsoft.com/office/drawing/2014/main" id="{8F924A30-FC54-46BF-8221-3439CD4926D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9A56FDE9-C3B6-48BE-A9A5-E6C6080E037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12007D0B-1683-4BFB-BC0F-9C0B7D6AEA6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4" name="直線コネクタ 763">
          <a:extLst>
            <a:ext uri="{FF2B5EF4-FFF2-40B4-BE49-F238E27FC236}">
              <a16:creationId xmlns:a16="http://schemas.microsoft.com/office/drawing/2014/main" id="{A9993727-2BD3-44E1-B9E2-1C33B052DFB8}"/>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5" name="【庁舎】&#10;有形固定資産減価償却率最小値テキスト">
          <a:extLst>
            <a:ext uri="{FF2B5EF4-FFF2-40B4-BE49-F238E27FC236}">
              <a16:creationId xmlns:a16="http://schemas.microsoft.com/office/drawing/2014/main" id="{D411B0D1-89AB-4ABE-B84C-6F75E148B45F}"/>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6" name="直線コネクタ 765">
          <a:extLst>
            <a:ext uri="{FF2B5EF4-FFF2-40B4-BE49-F238E27FC236}">
              <a16:creationId xmlns:a16="http://schemas.microsoft.com/office/drawing/2014/main" id="{ED97BC91-6B95-4C23-A618-874569BCC1FF}"/>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7" name="【庁舎】&#10;有形固定資産減価償却率最大値テキスト">
          <a:extLst>
            <a:ext uri="{FF2B5EF4-FFF2-40B4-BE49-F238E27FC236}">
              <a16:creationId xmlns:a16="http://schemas.microsoft.com/office/drawing/2014/main" id="{A6B71CE4-6BC5-4B75-8F62-47F240657DAD}"/>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8" name="直線コネクタ 767">
          <a:extLst>
            <a:ext uri="{FF2B5EF4-FFF2-40B4-BE49-F238E27FC236}">
              <a16:creationId xmlns:a16="http://schemas.microsoft.com/office/drawing/2014/main" id="{1F1B61EC-970E-43EE-AF9E-8EA2EE3A7D86}"/>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769" name="【庁舎】&#10;有形固定資産減価償却率平均値テキスト">
          <a:extLst>
            <a:ext uri="{FF2B5EF4-FFF2-40B4-BE49-F238E27FC236}">
              <a16:creationId xmlns:a16="http://schemas.microsoft.com/office/drawing/2014/main" id="{22D5F072-D516-45EE-BA0F-09990D1AC856}"/>
            </a:ext>
          </a:extLst>
        </xdr:cNvPr>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770" name="フローチャート: 判断 769">
          <a:extLst>
            <a:ext uri="{FF2B5EF4-FFF2-40B4-BE49-F238E27FC236}">
              <a16:creationId xmlns:a16="http://schemas.microsoft.com/office/drawing/2014/main" id="{9FBCEC98-F083-44FE-8DB5-7A39AD80A19A}"/>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771" name="フローチャート: 判断 770">
          <a:extLst>
            <a:ext uri="{FF2B5EF4-FFF2-40B4-BE49-F238E27FC236}">
              <a16:creationId xmlns:a16="http://schemas.microsoft.com/office/drawing/2014/main" id="{560655D8-CFC4-43AF-BB55-74FE66AB2020}"/>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772" name="フローチャート: 判断 771">
          <a:extLst>
            <a:ext uri="{FF2B5EF4-FFF2-40B4-BE49-F238E27FC236}">
              <a16:creationId xmlns:a16="http://schemas.microsoft.com/office/drawing/2014/main" id="{E4199395-4432-401C-9012-2150091D83AC}"/>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773" name="フローチャート: 判断 772">
          <a:extLst>
            <a:ext uri="{FF2B5EF4-FFF2-40B4-BE49-F238E27FC236}">
              <a16:creationId xmlns:a16="http://schemas.microsoft.com/office/drawing/2014/main" id="{26C61640-E221-4AC5-8D30-F84BB6E4422D}"/>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774" name="フローチャート: 判断 773">
          <a:extLst>
            <a:ext uri="{FF2B5EF4-FFF2-40B4-BE49-F238E27FC236}">
              <a16:creationId xmlns:a16="http://schemas.microsoft.com/office/drawing/2014/main" id="{B4CBB851-1B24-43D5-A283-974D9BC76B9A}"/>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B33A1AE7-7974-4BF3-97F7-A9F2F1CCB3D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4AD32E0A-F59C-4A94-8F90-A9152C8CD4E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3E0E2E24-D478-4CED-AF41-0825CE63FBD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249E8B64-8C0B-451F-817E-798E6DB95BC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A18121B9-BB4D-4242-A706-AD4E6264AF7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140970</xdr:rowOff>
    </xdr:from>
    <xdr:to>
      <xdr:col>85</xdr:col>
      <xdr:colOff>177800</xdr:colOff>
      <xdr:row>101</xdr:row>
      <xdr:rowOff>71120</xdr:rowOff>
    </xdr:to>
    <xdr:sp macro="" textlink="">
      <xdr:nvSpPr>
        <xdr:cNvPr id="780" name="楕円 779">
          <a:extLst>
            <a:ext uri="{FF2B5EF4-FFF2-40B4-BE49-F238E27FC236}">
              <a16:creationId xmlns:a16="http://schemas.microsoft.com/office/drawing/2014/main" id="{E015CFAA-3BD8-4FE3-B460-9BF54DE1E12E}"/>
            </a:ext>
          </a:extLst>
        </xdr:cNvPr>
        <xdr:cNvSpPr/>
      </xdr:nvSpPr>
      <xdr:spPr>
        <a:xfrm>
          <a:off x="16268700" y="1728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163847</xdr:rowOff>
    </xdr:from>
    <xdr:ext cx="405111" cy="259045"/>
    <xdr:sp macro="" textlink="">
      <xdr:nvSpPr>
        <xdr:cNvPr id="781" name="【庁舎】&#10;有形固定資産減価償却率該当値テキスト">
          <a:extLst>
            <a:ext uri="{FF2B5EF4-FFF2-40B4-BE49-F238E27FC236}">
              <a16:creationId xmlns:a16="http://schemas.microsoft.com/office/drawing/2014/main" id="{DA56EA90-DBB8-4355-BE32-6FAC54B785A6}"/>
            </a:ext>
          </a:extLst>
        </xdr:cNvPr>
        <xdr:cNvSpPr txBox="1"/>
      </xdr:nvSpPr>
      <xdr:spPr>
        <a:xfrm>
          <a:off x="16357600" y="1713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106680</xdr:rowOff>
    </xdr:from>
    <xdr:to>
      <xdr:col>81</xdr:col>
      <xdr:colOff>101600</xdr:colOff>
      <xdr:row>101</xdr:row>
      <xdr:rowOff>36830</xdr:rowOff>
    </xdr:to>
    <xdr:sp macro="" textlink="">
      <xdr:nvSpPr>
        <xdr:cNvPr id="782" name="楕円 781">
          <a:extLst>
            <a:ext uri="{FF2B5EF4-FFF2-40B4-BE49-F238E27FC236}">
              <a16:creationId xmlns:a16="http://schemas.microsoft.com/office/drawing/2014/main" id="{CA0C1D7E-79B5-4925-B016-2CB800653F40}"/>
            </a:ext>
          </a:extLst>
        </xdr:cNvPr>
        <xdr:cNvSpPr/>
      </xdr:nvSpPr>
      <xdr:spPr>
        <a:xfrm>
          <a:off x="15430500" y="1725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157480</xdr:rowOff>
    </xdr:from>
    <xdr:to>
      <xdr:col>85</xdr:col>
      <xdr:colOff>127000</xdr:colOff>
      <xdr:row>101</xdr:row>
      <xdr:rowOff>20320</xdr:rowOff>
    </xdr:to>
    <xdr:cxnSp macro="">
      <xdr:nvCxnSpPr>
        <xdr:cNvPr id="783" name="直線コネクタ 782">
          <a:extLst>
            <a:ext uri="{FF2B5EF4-FFF2-40B4-BE49-F238E27FC236}">
              <a16:creationId xmlns:a16="http://schemas.microsoft.com/office/drawing/2014/main" id="{F05FF0FC-BE8A-488B-8403-BAC91B513C6B}"/>
            </a:ext>
          </a:extLst>
        </xdr:cNvPr>
        <xdr:cNvCxnSpPr/>
      </xdr:nvCxnSpPr>
      <xdr:spPr>
        <a:xfrm>
          <a:off x="15481300" y="173024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72389</xdr:rowOff>
    </xdr:from>
    <xdr:to>
      <xdr:col>76</xdr:col>
      <xdr:colOff>165100</xdr:colOff>
      <xdr:row>101</xdr:row>
      <xdr:rowOff>2539</xdr:rowOff>
    </xdr:to>
    <xdr:sp macro="" textlink="">
      <xdr:nvSpPr>
        <xdr:cNvPr id="784" name="楕円 783">
          <a:extLst>
            <a:ext uri="{FF2B5EF4-FFF2-40B4-BE49-F238E27FC236}">
              <a16:creationId xmlns:a16="http://schemas.microsoft.com/office/drawing/2014/main" id="{A992445D-2836-4A69-BC4B-71125122ADC0}"/>
            </a:ext>
          </a:extLst>
        </xdr:cNvPr>
        <xdr:cNvSpPr/>
      </xdr:nvSpPr>
      <xdr:spPr>
        <a:xfrm>
          <a:off x="14541500" y="172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123189</xdr:rowOff>
    </xdr:from>
    <xdr:to>
      <xdr:col>81</xdr:col>
      <xdr:colOff>50800</xdr:colOff>
      <xdr:row>100</xdr:row>
      <xdr:rowOff>157480</xdr:rowOff>
    </xdr:to>
    <xdr:cxnSp macro="">
      <xdr:nvCxnSpPr>
        <xdr:cNvPr id="785" name="直線コネクタ 784">
          <a:extLst>
            <a:ext uri="{FF2B5EF4-FFF2-40B4-BE49-F238E27FC236}">
              <a16:creationId xmlns:a16="http://schemas.microsoft.com/office/drawing/2014/main" id="{F6DCB0FC-7CCB-4326-BD33-9D59CFDD6F06}"/>
            </a:ext>
          </a:extLst>
        </xdr:cNvPr>
        <xdr:cNvCxnSpPr/>
      </xdr:nvCxnSpPr>
      <xdr:spPr>
        <a:xfrm>
          <a:off x="14592300" y="172681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38100</xdr:rowOff>
    </xdr:from>
    <xdr:to>
      <xdr:col>72</xdr:col>
      <xdr:colOff>38100</xdr:colOff>
      <xdr:row>100</xdr:row>
      <xdr:rowOff>139700</xdr:rowOff>
    </xdr:to>
    <xdr:sp macro="" textlink="">
      <xdr:nvSpPr>
        <xdr:cNvPr id="786" name="楕円 785">
          <a:extLst>
            <a:ext uri="{FF2B5EF4-FFF2-40B4-BE49-F238E27FC236}">
              <a16:creationId xmlns:a16="http://schemas.microsoft.com/office/drawing/2014/main" id="{6AC620AE-A4BB-4257-A179-A7418083C829}"/>
            </a:ext>
          </a:extLst>
        </xdr:cNvPr>
        <xdr:cNvSpPr/>
      </xdr:nvSpPr>
      <xdr:spPr>
        <a:xfrm>
          <a:off x="13652500" y="171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88900</xdr:rowOff>
    </xdr:from>
    <xdr:to>
      <xdr:col>76</xdr:col>
      <xdr:colOff>114300</xdr:colOff>
      <xdr:row>100</xdr:row>
      <xdr:rowOff>123189</xdr:rowOff>
    </xdr:to>
    <xdr:cxnSp macro="">
      <xdr:nvCxnSpPr>
        <xdr:cNvPr id="787" name="直線コネクタ 786">
          <a:extLst>
            <a:ext uri="{FF2B5EF4-FFF2-40B4-BE49-F238E27FC236}">
              <a16:creationId xmlns:a16="http://schemas.microsoft.com/office/drawing/2014/main" id="{E56B5650-102F-4C99-988A-B489FC07AA1F}"/>
            </a:ext>
          </a:extLst>
        </xdr:cNvPr>
        <xdr:cNvCxnSpPr/>
      </xdr:nvCxnSpPr>
      <xdr:spPr>
        <a:xfrm>
          <a:off x="13703300" y="172339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96520</xdr:rowOff>
    </xdr:from>
    <xdr:to>
      <xdr:col>67</xdr:col>
      <xdr:colOff>101600</xdr:colOff>
      <xdr:row>101</xdr:row>
      <xdr:rowOff>26670</xdr:rowOff>
    </xdr:to>
    <xdr:sp macro="" textlink="">
      <xdr:nvSpPr>
        <xdr:cNvPr id="788" name="楕円 787">
          <a:extLst>
            <a:ext uri="{FF2B5EF4-FFF2-40B4-BE49-F238E27FC236}">
              <a16:creationId xmlns:a16="http://schemas.microsoft.com/office/drawing/2014/main" id="{199FA173-19F8-4D73-AC33-67DCFC091AE6}"/>
            </a:ext>
          </a:extLst>
        </xdr:cNvPr>
        <xdr:cNvSpPr/>
      </xdr:nvSpPr>
      <xdr:spPr>
        <a:xfrm>
          <a:off x="12763500" y="1724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88900</xdr:rowOff>
    </xdr:from>
    <xdr:to>
      <xdr:col>71</xdr:col>
      <xdr:colOff>177800</xdr:colOff>
      <xdr:row>100</xdr:row>
      <xdr:rowOff>147320</xdr:rowOff>
    </xdr:to>
    <xdr:cxnSp macro="">
      <xdr:nvCxnSpPr>
        <xdr:cNvPr id="789" name="直線コネクタ 788">
          <a:extLst>
            <a:ext uri="{FF2B5EF4-FFF2-40B4-BE49-F238E27FC236}">
              <a16:creationId xmlns:a16="http://schemas.microsoft.com/office/drawing/2014/main" id="{DCB73501-D2A6-4878-A563-191BFF8A8CCC}"/>
            </a:ext>
          </a:extLst>
        </xdr:cNvPr>
        <xdr:cNvCxnSpPr/>
      </xdr:nvCxnSpPr>
      <xdr:spPr>
        <a:xfrm flipV="1">
          <a:off x="12814300" y="1723390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64788</xdr:rowOff>
    </xdr:from>
    <xdr:ext cx="405111" cy="259045"/>
    <xdr:sp macro="" textlink="">
      <xdr:nvSpPr>
        <xdr:cNvPr id="790" name="n_1aveValue【庁舎】&#10;有形固定資産減価償却率">
          <a:extLst>
            <a:ext uri="{FF2B5EF4-FFF2-40B4-BE49-F238E27FC236}">
              <a16:creationId xmlns:a16="http://schemas.microsoft.com/office/drawing/2014/main" id="{E077AF2D-4CD5-4D4D-8660-19A747F3BF11}"/>
            </a:ext>
          </a:extLst>
        </xdr:cNvPr>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35577</xdr:rowOff>
    </xdr:from>
    <xdr:ext cx="405111" cy="259045"/>
    <xdr:sp macro="" textlink="">
      <xdr:nvSpPr>
        <xdr:cNvPr id="791" name="n_2aveValue【庁舎】&#10;有形固定資産減価償却率">
          <a:extLst>
            <a:ext uri="{FF2B5EF4-FFF2-40B4-BE49-F238E27FC236}">
              <a16:creationId xmlns:a16="http://schemas.microsoft.com/office/drawing/2014/main" id="{85544EA1-69A4-499E-AE78-294D3C4A4105}"/>
            </a:ext>
          </a:extLst>
        </xdr:cNvPr>
        <xdr:cNvSpPr txBox="1"/>
      </xdr:nvSpPr>
      <xdr:spPr>
        <a:xfrm>
          <a:off x="143897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6366</xdr:rowOff>
    </xdr:from>
    <xdr:ext cx="405111" cy="259045"/>
    <xdr:sp macro="" textlink="">
      <xdr:nvSpPr>
        <xdr:cNvPr id="792" name="n_3aveValue【庁舎】&#10;有形固定資産減価償却率">
          <a:extLst>
            <a:ext uri="{FF2B5EF4-FFF2-40B4-BE49-F238E27FC236}">
              <a16:creationId xmlns:a16="http://schemas.microsoft.com/office/drawing/2014/main" id="{06A02777-623C-4837-9DEC-9DB28308C07B}"/>
            </a:ext>
          </a:extLst>
        </xdr:cNvPr>
        <xdr:cNvSpPr txBox="1"/>
      </xdr:nvSpPr>
      <xdr:spPr>
        <a:xfrm>
          <a:off x="13500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3827</xdr:rowOff>
    </xdr:from>
    <xdr:ext cx="405111" cy="259045"/>
    <xdr:sp macro="" textlink="">
      <xdr:nvSpPr>
        <xdr:cNvPr id="793" name="n_4aveValue【庁舎】&#10;有形固定資産減価償却率">
          <a:extLst>
            <a:ext uri="{FF2B5EF4-FFF2-40B4-BE49-F238E27FC236}">
              <a16:creationId xmlns:a16="http://schemas.microsoft.com/office/drawing/2014/main" id="{E4718053-6B9B-483C-9D48-E0589B49C9B1}"/>
            </a:ext>
          </a:extLst>
        </xdr:cNvPr>
        <xdr:cNvSpPr txBox="1"/>
      </xdr:nvSpPr>
      <xdr:spPr>
        <a:xfrm>
          <a:off x="12611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53357</xdr:rowOff>
    </xdr:from>
    <xdr:ext cx="405111" cy="259045"/>
    <xdr:sp macro="" textlink="">
      <xdr:nvSpPr>
        <xdr:cNvPr id="794" name="n_1mainValue【庁舎】&#10;有形固定資産減価償却率">
          <a:extLst>
            <a:ext uri="{FF2B5EF4-FFF2-40B4-BE49-F238E27FC236}">
              <a16:creationId xmlns:a16="http://schemas.microsoft.com/office/drawing/2014/main" id="{9321DB71-CDF0-4A31-9B70-1691C39EA91C}"/>
            </a:ext>
          </a:extLst>
        </xdr:cNvPr>
        <xdr:cNvSpPr txBox="1"/>
      </xdr:nvSpPr>
      <xdr:spPr>
        <a:xfrm>
          <a:off x="15266044" y="1702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99</xdr:row>
      <xdr:rowOff>19066</xdr:rowOff>
    </xdr:from>
    <xdr:ext cx="340478" cy="259045"/>
    <xdr:sp macro="" textlink="">
      <xdr:nvSpPr>
        <xdr:cNvPr id="795" name="n_2mainValue【庁舎】&#10;有形固定資産減価償却率">
          <a:extLst>
            <a:ext uri="{FF2B5EF4-FFF2-40B4-BE49-F238E27FC236}">
              <a16:creationId xmlns:a16="http://schemas.microsoft.com/office/drawing/2014/main" id="{EF0DC142-DA76-447B-9700-687D74293301}"/>
            </a:ext>
          </a:extLst>
        </xdr:cNvPr>
        <xdr:cNvSpPr txBox="1"/>
      </xdr:nvSpPr>
      <xdr:spPr>
        <a:xfrm>
          <a:off x="14422061" y="169926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156227</xdr:rowOff>
    </xdr:from>
    <xdr:ext cx="340478" cy="259045"/>
    <xdr:sp macro="" textlink="">
      <xdr:nvSpPr>
        <xdr:cNvPr id="796" name="n_3mainValue【庁舎】&#10;有形固定資産減価償却率">
          <a:extLst>
            <a:ext uri="{FF2B5EF4-FFF2-40B4-BE49-F238E27FC236}">
              <a16:creationId xmlns:a16="http://schemas.microsoft.com/office/drawing/2014/main" id="{560FED6F-B099-4595-805D-0F75878601A9}"/>
            </a:ext>
          </a:extLst>
        </xdr:cNvPr>
        <xdr:cNvSpPr txBox="1"/>
      </xdr:nvSpPr>
      <xdr:spPr>
        <a:xfrm>
          <a:off x="13533061" y="16958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43197</xdr:rowOff>
    </xdr:from>
    <xdr:ext cx="405111" cy="259045"/>
    <xdr:sp macro="" textlink="">
      <xdr:nvSpPr>
        <xdr:cNvPr id="797" name="n_4mainValue【庁舎】&#10;有形固定資産減価償却率">
          <a:extLst>
            <a:ext uri="{FF2B5EF4-FFF2-40B4-BE49-F238E27FC236}">
              <a16:creationId xmlns:a16="http://schemas.microsoft.com/office/drawing/2014/main" id="{788E09C5-09D5-41F1-977E-0DD73951F4C6}"/>
            </a:ext>
          </a:extLst>
        </xdr:cNvPr>
        <xdr:cNvSpPr txBox="1"/>
      </xdr:nvSpPr>
      <xdr:spPr>
        <a:xfrm>
          <a:off x="12611744" y="1701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42448CCE-9BE6-432A-804E-67B48DE92E6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6AE047B4-D1C2-4B2B-93DF-D0C36BC1831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71ACD6C8-06BA-4B55-9ED5-9D84BA69046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C875E0E2-7975-41CC-9444-8E1C52460F8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2270961B-A995-4DC5-A755-7BE3EA88413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B44B2B24-61A1-4166-8C76-6195449E603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2898AEFD-DCBC-4B50-86A4-F9D2A8BD9CA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11AF9DC6-1417-4386-BADB-EB1654977AB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7ECE1BD9-226A-4354-8055-B6889B6D182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EC18BF14-0D1E-4469-9345-EBAF9D477BE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8" name="テキスト ボックス 807">
          <a:extLst>
            <a:ext uri="{FF2B5EF4-FFF2-40B4-BE49-F238E27FC236}">
              <a16:creationId xmlns:a16="http://schemas.microsoft.com/office/drawing/2014/main" id="{DF8A8C94-F2C2-46FE-8D45-72B7AC5E15A3}"/>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682D21C0-EB37-4F33-A3A0-FA07F8FD0A7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1876E296-A8FE-466B-A6B5-B83C54BF599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E5FEA201-A0E9-4809-9B15-72388A42EE3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E2DE0507-617F-41D9-B11F-B5E223FE20A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9F9FFC76-3828-4F20-A6A7-9841DD9A2E5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35D942C4-444B-4440-A6E8-CFA38775AD4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F38AFF55-C47E-4AB8-8BB9-CD51E99E27F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BE1A44E2-DE2E-4786-9238-E4E09299780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64BFEA21-B29D-421E-88D2-3307D6D5CB0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D7A72BBD-74D7-4ACF-8156-879FE5DFC25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81D4E85A-E633-4DAA-84B2-7D2666BCCAB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422C6715-CCA9-4A16-ABB6-82F5FF2F745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5C89C30B-82E9-4E92-88EE-A2C9B1B9C71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B48F681C-A1A3-464F-AC66-EAA989F9959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id="{8FE07C0C-30F0-4D14-9EF4-09BDBF095B2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824" name="直線コネクタ 823">
          <a:extLst>
            <a:ext uri="{FF2B5EF4-FFF2-40B4-BE49-F238E27FC236}">
              <a16:creationId xmlns:a16="http://schemas.microsoft.com/office/drawing/2014/main" id="{D8E22265-CB9B-4711-9290-F79D3A82AC41}"/>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25" name="【庁舎】&#10;一人当たり面積最小値テキスト">
          <a:extLst>
            <a:ext uri="{FF2B5EF4-FFF2-40B4-BE49-F238E27FC236}">
              <a16:creationId xmlns:a16="http://schemas.microsoft.com/office/drawing/2014/main" id="{4E1FC489-6543-4275-B8DC-B841AC199DB8}"/>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26" name="直線コネクタ 825">
          <a:extLst>
            <a:ext uri="{FF2B5EF4-FFF2-40B4-BE49-F238E27FC236}">
              <a16:creationId xmlns:a16="http://schemas.microsoft.com/office/drawing/2014/main" id="{DAB66582-D50B-4AB5-BC81-50D724296EAB}"/>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27" name="【庁舎】&#10;一人当たり面積最大値テキスト">
          <a:extLst>
            <a:ext uri="{FF2B5EF4-FFF2-40B4-BE49-F238E27FC236}">
              <a16:creationId xmlns:a16="http://schemas.microsoft.com/office/drawing/2014/main" id="{6FC6188D-4BC0-4610-8694-5B11108D2C35}"/>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28" name="直線コネクタ 827">
          <a:extLst>
            <a:ext uri="{FF2B5EF4-FFF2-40B4-BE49-F238E27FC236}">
              <a16:creationId xmlns:a16="http://schemas.microsoft.com/office/drawing/2014/main" id="{FB92073A-95CC-4C2F-83C5-962814B9CA2F}"/>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829" name="【庁舎】&#10;一人当たり面積平均値テキスト">
          <a:extLst>
            <a:ext uri="{FF2B5EF4-FFF2-40B4-BE49-F238E27FC236}">
              <a16:creationId xmlns:a16="http://schemas.microsoft.com/office/drawing/2014/main" id="{3DED23C4-DA98-43FE-A4F3-A2D5D19E9548}"/>
            </a:ext>
          </a:extLst>
        </xdr:cNvPr>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30" name="フローチャート: 判断 829">
          <a:extLst>
            <a:ext uri="{FF2B5EF4-FFF2-40B4-BE49-F238E27FC236}">
              <a16:creationId xmlns:a16="http://schemas.microsoft.com/office/drawing/2014/main" id="{C61CFBB9-7BC0-4C44-888C-46F8BCA8DB83}"/>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31" name="フローチャート: 判断 830">
          <a:extLst>
            <a:ext uri="{FF2B5EF4-FFF2-40B4-BE49-F238E27FC236}">
              <a16:creationId xmlns:a16="http://schemas.microsoft.com/office/drawing/2014/main" id="{B61B68A5-B99F-404F-B3EC-8BE445CB72AF}"/>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32" name="フローチャート: 判断 831">
          <a:extLst>
            <a:ext uri="{FF2B5EF4-FFF2-40B4-BE49-F238E27FC236}">
              <a16:creationId xmlns:a16="http://schemas.microsoft.com/office/drawing/2014/main" id="{64FF35F8-5A5C-488C-B3E9-9242A359CB83}"/>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833" name="フローチャート: 判断 832">
          <a:extLst>
            <a:ext uri="{FF2B5EF4-FFF2-40B4-BE49-F238E27FC236}">
              <a16:creationId xmlns:a16="http://schemas.microsoft.com/office/drawing/2014/main" id="{B9FE8A5D-DD3C-40FA-88E8-10B14925891C}"/>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34" name="フローチャート: 判断 833">
          <a:extLst>
            <a:ext uri="{FF2B5EF4-FFF2-40B4-BE49-F238E27FC236}">
              <a16:creationId xmlns:a16="http://schemas.microsoft.com/office/drawing/2014/main" id="{C0B696CC-8937-4198-B34D-59C168EFC326}"/>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9207B813-EC6B-4B7C-80F3-C534FA4E35C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CF16DE23-2907-4AE4-8AC8-9810799A20A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27EC6113-033F-4C6E-9600-6950B0B8D20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3F6B1AAA-3FDC-48F2-8B2B-14AEAB633A2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8B491B-CFF0-40BF-9C26-FBE3A3F4D79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147864</xdr:rowOff>
    </xdr:from>
    <xdr:to>
      <xdr:col>116</xdr:col>
      <xdr:colOff>114300</xdr:colOff>
      <xdr:row>106</xdr:row>
      <xdr:rowOff>78014</xdr:rowOff>
    </xdr:to>
    <xdr:sp macro="" textlink="">
      <xdr:nvSpPr>
        <xdr:cNvPr id="840" name="楕円 839">
          <a:extLst>
            <a:ext uri="{FF2B5EF4-FFF2-40B4-BE49-F238E27FC236}">
              <a16:creationId xmlns:a16="http://schemas.microsoft.com/office/drawing/2014/main" id="{8DFA5731-4C5F-47A9-94BF-9A0CC1FCEE84}"/>
            </a:ext>
          </a:extLst>
        </xdr:cNvPr>
        <xdr:cNvSpPr/>
      </xdr:nvSpPr>
      <xdr:spPr>
        <a:xfrm>
          <a:off x="22110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170741</xdr:rowOff>
    </xdr:from>
    <xdr:ext cx="469744" cy="259045"/>
    <xdr:sp macro="" textlink="">
      <xdr:nvSpPr>
        <xdr:cNvPr id="841" name="【庁舎】&#10;一人当たり面積該当値テキスト">
          <a:extLst>
            <a:ext uri="{FF2B5EF4-FFF2-40B4-BE49-F238E27FC236}">
              <a16:creationId xmlns:a16="http://schemas.microsoft.com/office/drawing/2014/main" id="{F473285D-9102-4E04-B47A-3DD0E3904340}"/>
            </a:ext>
          </a:extLst>
        </xdr:cNvPr>
        <xdr:cNvSpPr txBox="1"/>
      </xdr:nvSpPr>
      <xdr:spPr>
        <a:xfrm>
          <a:off x="22199600" y="180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842" name="楕円 841">
          <a:extLst>
            <a:ext uri="{FF2B5EF4-FFF2-40B4-BE49-F238E27FC236}">
              <a16:creationId xmlns:a16="http://schemas.microsoft.com/office/drawing/2014/main" id="{21391F7F-119C-480E-96EE-283B22E0AF41}"/>
            </a:ext>
          </a:extLst>
        </xdr:cNvPr>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27214</xdr:rowOff>
    </xdr:from>
    <xdr:to>
      <xdr:col>116</xdr:col>
      <xdr:colOff>63500</xdr:colOff>
      <xdr:row>106</xdr:row>
      <xdr:rowOff>30480</xdr:rowOff>
    </xdr:to>
    <xdr:cxnSp macro="">
      <xdr:nvCxnSpPr>
        <xdr:cNvPr id="843" name="直線コネクタ 842">
          <a:extLst>
            <a:ext uri="{FF2B5EF4-FFF2-40B4-BE49-F238E27FC236}">
              <a16:creationId xmlns:a16="http://schemas.microsoft.com/office/drawing/2014/main" id="{64AB4EAD-1CD5-46E5-81F2-238C1857F2C3}"/>
            </a:ext>
          </a:extLst>
        </xdr:cNvPr>
        <xdr:cNvCxnSpPr/>
      </xdr:nvCxnSpPr>
      <xdr:spPr>
        <a:xfrm flipV="1">
          <a:off x="21323300" y="1820091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154395</xdr:rowOff>
    </xdr:from>
    <xdr:to>
      <xdr:col>107</xdr:col>
      <xdr:colOff>101600</xdr:colOff>
      <xdr:row>106</xdr:row>
      <xdr:rowOff>84545</xdr:rowOff>
    </xdr:to>
    <xdr:sp macro="" textlink="">
      <xdr:nvSpPr>
        <xdr:cNvPr id="844" name="楕円 843">
          <a:extLst>
            <a:ext uri="{FF2B5EF4-FFF2-40B4-BE49-F238E27FC236}">
              <a16:creationId xmlns:a16="http://schemas.microsoft.com/office/drawing/2014/main" id="{EFD2C6D6-47CF-4BCF-8860-DE725C5A3D19}"/>
            </a:ext>
          </a:extLst>
        </xdr:cNvPr>
        <xdr:cNvSpPr/>
      </xdr:nvSpPr>
      <xdr:spPr>
        <a:xfrm>
          <a:off x="20383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30480</xdr:rowOff>
    </xdr:from>
    <xdr:to>
      <xdr:col>111</xdr:col>
      <xdr:colOff>177800</xdr:colOff>
      <xdr:row>106</xdr:row>
      <xdr:rowOff>33745</xdr:rowOff>
    </xdr:to>
    <xdr:cxnSp macro="">
      <xdr:nvCxnSpPr>
        <xdr:cNvPr id="845" name="直線コネクタ 844">
          <a:extLst>
            <a:ext uri="{FF2B5EF4-FFF2-40B4-BE49-F238E27FC236}">
              <a16:creationId xmlns:a16="http://schemas.microsoft.com/office/drawing/2014/main" id="{C001E11D-31FE-46A2-B71F-08BDB9C06CE9}"/>
            </a:ext>
          </a:extLst>
        </xdr:cNvPr>
        <xdr:cNvCxnSpPr/>
      </xdr:nvCxnSpPr>
      <xdr:spPr>
        <a:xfrm flipV="1">
          <a:off x="20434300" y="182041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846" name="楕円 845">
          <a:extLst>
            <a:ext uri="{FF2B5EF4-FFF2-40B4-BE49-F238E27FC236}">
              <a16:creationId xmlns:a16="http://schemas.microsoft.com/office/drawing/2014/main" id="{C4FEB10A-7C7C-4CA2-8591-7E14733AEF1E}"/>
            </a:ext>
          </a:extLst>
        </xdr:cNvPr>
        <xdr:cNvSpPr/>
      </xdr:nvSpPr>
      <xdr:spPr>
        <a:xfrm>
          <a:off x="19494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33745</xdr:rowOff>
    </xdr:from>
    <xdr:to>
      <xdr:col>107</xdr:col>
      <xdr:colOff>50800</xdr:colOff>
      <xdr:row>106</xdr:row>
      <xdr:rowOff>53339</xdr:rowOff>
    </xdr:to>
    <xdr:cxnSp macro="">
      <xdr:nvCxnSpPr>
        <xdr:cNvPr id="847" name="直線コネクタ 846">
          <a:extLst>
            <a:ext uri="{FF2B5EF4-FFF2-40B4-BE49-F238E27FC236}">
              <a16:creationId xmlns:a16="http://schemas.microsoft.com/office/drawing/2014/main" id="{E6F59C51-B577-490D-BCCE-CEC821BBF762}"/>
            </a:ext>
          </a:extLst>
        </xdr:cNvPr>
        <xdr:cNvCxnSpPr/>
      </xdr:nvCxnSpPr>
      <xdr:spPr>
        <a:xfrm flipV="1">
          <a:off x="19545300" y="1820744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152763</xdr:rowOff>
    </xdr:from>
    <xdr:to>
      <xdr:col>98</xdr:col>
      <xdr:colOff>38100</xdr:colOff>
      <xdr:row>105</xdr:row>
      <xdr:rowOff>82913</xdr:rowOff>
    </xdr:to>
    <xdr:sp macro="" textlink="">
      <xdr:nvSpPr>
        <xdr:cNvPr id="848" name="楕円 847">
          <a:extLst>
            <a:ext uri="{FF2B5EF4-FFF2-40B4-BE49-F238E27FC236}">
              <a16:creationId xmlns:a16="http://schemas.microsoft.com/office/drawing/2014/main" id="{81A81A08-5B11-42B7-B5AA-2AB0410F59A6}"/>
            </a:ext>
          </a:extLst>
        </xdr:cNvPr>
        <xdr:cNvSpPr/>
      </xdr:nvSpPr>
      <xdr:spPr>
        <a:xfrm>
          <a:off x="18605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32113</xdr:rowOff>
    </xdr:from>
    <xdr:to>
      <xdr:col>102</xdr:col>
      <xdr:colOff>114300</xdr:colOff>
      <xdr:row>106</xdr:row>
      <xdr:rowOff>53339</xdr:rowOff>
    </xdr:to>
    <xdr:cxnSp macro="">
      <xdr:nvCxnSpPr>
        <xdr:cNvPr id="849" name="直線コネクタ 848">
          <a:extLst>
            <a:ext uri="{FF2B5EF4-FFF2-40B4-BE49-F238E27FC236}">
              <a16:creationId xmlns:a16="http://schemas.microsoft.com/office/drawing/2014/main" id="{D87250C8-71B6-4FD4-AC00-49DBA49F230C}"/>
            </a:ext>
          </a:extLst>
        </xdr:cNvPr>
        <xdr:cNvCxnSpPr/>
      </xdr:nvCxnSpPr>
      <xdr:spPr>
        <a:xfrm>
          <a:off x="18656300" y="18034363"/>
          <a:ext cx="889000" cy="19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50" name="n_1aveValue【庁舎】&#10;一人当たり面積">
          <a:extLst>
            <a:ext uri="{FF2B5EF4-FFF2-40B4-BE49-F238E27FC236}">
              <a16:creationId xmlns:a16="http://schemas.microsoft.com/office/drawing/2014/main" id="{3FE848F5-CF60-4287-BC29-5295D03A2660}"/>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851" name="n_2aveValue【庁舎】&#10;一人当たり面積">
          <a:extLst>
            <a:ext uri="{FF2B5EF4-FFF2-40B4-BE49-F238E27FC236}">
              <a16:creationId xmlns:a16="http://schemas.microsoft.com/office/drawing/2014/main" id="{02F0A957-81A8-44CF-8CF0-416AC4A9399D}"/>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852" name="n_3aveValue【庁舎】&#10;一人当たり面積">
          <a:extLst>
            <a:ext uri="{FF2B5EF4-FFF2-40B4-BE49-F238E27FC236}">
              <a16:creationId xmlns:a16="http://schemas.microsoft.com/office/drawing/2014/main" id="{A417824C-E436-4C76-842F-C3904E8470A4}"/>
            </a:ext>
          </a:extLst>
        </xdr:cNvPr>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853" name="n_4aveValue【庁舎】&#10;一人当たり面積">
          <a:extLst>
            <a:ext uri="{FF2B5EF4-FFF2-40B4-BE49-F238E27FC236}">
              <a16:creationId xmlns:a16="http://schemas.microsoft.com/office/drawing/2014/main" id="{C76D833F-6293-49B6-835C-67D6381049CF}"/>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97807</xdr:rowOff>
    </xdr:from>
    <xdr:ext cx="469744" cy="259045"/>
    <xdr:sp macro="" textlink="">
      <xdr:nvSpPr>
        <xdr:cNvPr id="854" name="n_1mainValue【庁舎】&#10;一人当たり面積">
          <a:extLst>
            <a:ext uri="{FF2B5EF4-FFF2-40B4-BE49-F238E27FC236}">
              <a16:creationId xmlns:a16="http://schemas.microsoft.com/office/drawing/2014/main" id="{E8E4623F-3A1F-4F85-A36A-7D50FEACCFFB}"/>
            </a:ext>
          </a:extLst>
        </xdr:cNvPr>
        <xdr:cNvSpPr txBox="1"/>
      </xdr:nvSpPr>
      <xdr:spPr>
        <a:xfrm>
          <a:off x="210757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101072</xdr:rowOff>
    </xdr:from>
    <xdr:ext cx="469744" cy="259045"/>
    <xdr:sp macro="" textlink="">
      <xdr:nvSpPr>
        <xdr:cNvPr id="855" name="n_2mainValue【庁舎】&#10;一人当たり面積">
          <a:extLst>
            <a:ext uri="{FF2B5EF4-FFF2-40B4-BE49-F238E27FC236}">
              <a16:creationId xmlns:a16="http://schemas.microsoft.com/office/drawing/2014/main" id="{7684DFF2-3988-4C50-AF91-CE00B83125EA}"/>
            </a:ext>
          </a:extLst>
        </xdr:cNvPr>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856" name="n_3mainValue【庁舎】&#10;一人当たり面積">
          <a:extLst>
            <a:ext uri="{FF2B5EF4-FFF2-40B4-BE49-F238E27FC236}">
              <a16:creationId xmlns:a16="http://schemas.microsoft.com/office/drawing/2014/main" id="{AD9E00E2-3345-4CAE-BBEC-1AABE23D4319}"/>
            </a:ext>
          </a:extLst>
        </xdr:cNvPr>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99440</xdr:rowOff>
    </xdr:from>
    <xdr:ext cx="469744" cy="259045"/>
    <xdr:sp macro="" textlink="">
      <xdr:nvSpPr>
        <xdr:cNvPr id="857" name="n_4mainValue【庁舎】&#10;一人当たり面積">
          <a:extLst>
            <a:ext uri="{FF2B5EF4-FFF2-40B4-BE49-F238E27FC236}">
              <a16:creationId xmlns:a16="http://schemas.microsoft.com/office/drawing/2014/main" id="{CEBEC7A3-9F4B-4E0F-B88F-146FCAE9BA78}"/>
            </a:ext>
          </a:extLst>
        </xdr:cNvPr>
        <xdr:cNvSpPr txBox="1"/>
      </xdr:nvSpPr>
      <xdr:spPr>
        <a:xfrm>
          <a:off x="18421427" y="177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89D1467A-78E6-4773-BE63-E68A1DE7D9B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43032D7B-74F9-46B2-AA30-139C73D03A3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19A60250-2BF6-4B96-988F-17457B9ACFC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で、特に有形固定資産減価償却率が高い施設は、図書館、消防施設であり、大規模改修や長寿命化を図る必要がある。今後の懸案事項として大型施設の文化会館及び保健福祉会館の老朽化が進んでいることから、大規模改修とともに他施設との統廃合や機能の複合化を図り、建物の健全性確保、施設の安定的運営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34,007
33,751
22.61
17,452,612
16,785,430
592,259
7,432,899
13,040,910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揖龍クリーンセンター整備事業に係る町債の元利償還金の増加に伴う清掃費の増や、臨時財政対策債や緊急防災・減債事業債</a:t>
          </a:r>
          <a:r>
            <a:rPr kumimoji="1" lang="ja-JP" altLang="ja-JP" sz="1100">
              <a:solidFill>
                <a:schemeClr val="dk1"/>
              </a:solidFill>
              <a:effectLst/>
              <a:latin typeface="+mn-lt"/>
              <a:ea typeface="+mn-ea"/>
              <a:cs typeface="+mn-cs"/>
            </a:rPr>
            <a:t>の元利償還金の増等により、基準財政需要額が増加し、</a:t>
          </a:r>
          <a:r>
            <a:rPr kumimoji="1" lang="ja-JP" altLang="en-US" sz="1100">
              <a:solidFill>
                <a:schemeClr val="dk1"/>
              </a:solidFill>
              <a:effectLst/>
              <a:latin typeface="+mn-lt"/>
              <a:ea typeface="+mn-ea"/>
              <a:cs typeface="+mn-cs"/>
            </a:rPr>
            <a:t>主に</a:t>
          </a:r>
          <a:r>
            <a:rPr kumimoji="1" lang="ja-JP" altLang="en-US" sz="1100">
              <a:solidFill>
                <a:sysClr val="windowText" lastClr="000000"/>
              </a:solidFill>
              <a:effectLst/>
              <a:latin typeface="+mn-lt"/>
              <a:ea typeface="+mn-ea"/>
              <a:cs typeface="+mn-cs"/>
            </a:rPr>
            <a:t>消費税増税による地方消費税交付金の増や、新築家屋の増に伴う固定資産税の増等により</a:t>
          </a:r>
          <a:r>
            <a:rPr kumimoji="1" lang="ja-JP" altLang="ja-JP" sz="1100">
              <a:solidFill>
                <a:sysClr val="windowText" lastClr="000000"/>
              </a:solidFill>
              <a:effectLst/>
              <a:latin typeface="+mn-lt"/>
              <a:ea typeface="+mn-ea"/>
              <a:cs typeface="+mn-cs"/>
            </a:rPr>
            <a:t>、基準財政収入額も増加したが、基準財政需要額の伸びが基準財政収入額の伸びを上回った結果、単年度の財政力指数</a:t>
          </a:r>
          <a:r>
            <a:rPr kumimoji="1" lang="ja-JP" altLang="en-US" sz="1100">
              <a:solidFill>
                <a:sysClr val="windowText" lastClr="000000"/>
              </a:solidFill>
              <a:effectLst/>
              <a:latin typeface="+mn-lt"/>
              <a:ea typeface="+mn-ea"/>
              <a:cs typeface="+mn-cs"/>
            </a:rPr>
            <a:t>と</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か年の平均値は共に</a:t>
          </a:r>
          <a:r>
            <a:rPr kumimoji="1" lang="ja-JP" altLang="ja-JP" sz="1100">
              <a:solidFill>
                <a:sysClr val="windowText" lastClr="000000"/>
              </a:solidFill>
              <a:effectLst/>
              <a:latin typeface="+mn-lt"/>
              <a:ea typeface="+mn-ea"/>
              <a:cs typeface="+mn-cs"/>
            </a:rPr>
            <a:t>昨年度より悪化した</a:t>
          </a:r>
          <a:r>
            <a:rPr kumimoji="1" lang="ja-JP" altLang="en-US" sz="1100">
              <a:solidFill>
                <a:sysClr val="windowText" lastClr="000000"/>
              </a:solidFill>
              <a:effectLst/>
              <a:latin typeface="+mn-lt"/>
              <a:ea typeface="+mn-ea"/>
              <a:cs typeface="+mn-cs"/>
            </a:rPr>
            <a:t>ため、</a:t>
          </a:r>
          <a:r>
            <a:rPr kumimoji="1" lang="ja-JP" altLang="ja-JP" sz="1100">
              <a:solidFill>
                <a:schemeClr val="dk1"/>
              </a:solidFill>
              <a:effectLst/>
              <a:latin typeface="+mn-lt"/>
              <a:ea typeface="+mn-ea"/>
              <a:cs typeface="+mn-cs"/>
            </a:rPr>
            <a:t>さらなる事業の精査、投資的経費の抑制等、歳出の見直しを実施するとともに、税収確保を中心とした歳入確保に努める。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79022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665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65617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299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0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コロナ感染症の影響に伴い、経常経費における物件費や補助費等が減となったため、経常経費は減少し、さらに、経常一般財源においては、普通交付税及び地方消費税交付金等が増となったことに加え、減収補填債特例分や猶予特例債の発行等により増加したため、昨年度より</a:t>
          </a:r>
          <a:r>
            <a:rPr kumimoji="1" lang="en-US" altLang="ja-JP" sz="1100">
              <a:solidFill>
                <a:schemeClr val="dk1"/>
              </a:solidFill>
              <a:effectLst/>
              <a:latin typeface="+mn-lt"/>
              <a:ea typeface="+mn-ea"/>
              <a:cs typeface="+mn-cs"/>
            </a:rPr>
            <a:t>3.7</a:t>
          </a:r>
          <a:r>
            <a:rPr kumimoji="1" lang="ja-JP" altLang="en-US" sz="1100">
              <a:solidFill>
                <a:schemeClr val="dk1"/>
              </a:solidFill>
              <a:effectLst/>
              <a:latin typeface="+mn-lt"/>
              <a:ea typeface="+mn-ea"/>
              <a:cs typeface="+mn-cs"/>
            </a:rPr>
            <a:t>ポイント低下した。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今後も、持続可能な財政運営を考え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経常的な施設管理経費、委託経費の削減や補助金制度の見直しを行うとともに、義務的経費の見直しなど行財政改革への取組を進めていく。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34925</xdr:rowOff>
    </xdr:from>
    <xdr:to>
      <xdr:col>23</xdr:col>
      <xdr:colOff>133350</xdr:colOff>
      <xdr:row>62</xdr:row>
      <xdr:rowOff>86678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493375"/>
          <a:ext cx="838200" cy="2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62547</xdr:rowOff>
    </xdr:from>
    <xdr:to>
      <xdr:col>19</xdr:col>
      <xdr:colOff>133350</xdr:colOff>
      <xdr:row>62</xdr:row>
      <xdr:rowOff>86678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69244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62547</xdr:rowOff>
    </xdr:from>
    <xdr:to>
      <xdr:col>15</xdr:col>
      <xdr:colOff>82550</xdr:colOff>
      <xdr:row>62</xdr:row>
      <xdr:rowOff>80645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69244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32385</xdr:rowOff>
    </xdr:from>
    <xdr:to>
      <xdr:col>11</xdr:col>
      <xdr:colOff>31750</xdr:colOff>
      <xdr:row>62</xdr:row>
      <xdr:rowOff>80645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66228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155575</xdr:rowOff>
    </xdr:from>
    <xdr:to>
      <xdr:col>23</xdr:col>
      <xdr:colOff>184150</xdr:colOff>
      <xdr:row>61</xdr:row>
      <xdr:rowOff>85725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652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35878</xdr:rowOff>
    </xdr:from>
    <xdr:to>
      <xdr:col>19</xdr:col>
      <xdr:colOff>184150</xdr:colOff>
      <xdr:row>62</xdr:row>
      <xdr:rowOff>137478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147655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34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11747</xdr:rowOff>
    </xdr:from>
    <xdr:to>
      <xdr:col>15</xdr:col>
      <xdr:colOff>133350</xdr:colOff>
      <xdr:row>62</xdr:row>
      <xdr:rowOff>113347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123524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29845</xdr:rowOff>
    </xdr:from>
    <xdr:to>
      <xdr:col>11</xdr:col>
      <xdr:colOff>82550</xdr:colOff>
      <xdr:row>62</xdr:row>
      <xdr:rowOff>131445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141622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153035</xdr:rowOff>
    </xdr:from>
    <xdr:to>
      <xdr:col>7</xdr:col>
      <xdr:colOff>31750</xdr:colOff>
      <xdr:row>62</xdr:row>
      <xdr:rowOff>83185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93362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類似団体内順位が</a:t>
          </a:r>
          <a:r>
            <a:rPr kumimoji="1" lang="ja-JP" altLang="en-US" sz="1100">
              <a:solidFill>
                <a:schemeClr val="dk1"/>
              </a:solidFill>
              <a:effectLst/>
              <a:latin typeface="+mn-lt"/>
              <a:ea typeface="+mn-ea"/>
              <a:cs typeface="+mn-cs"/>
            </a:rPr>
            <a:t>上位</a:t>
          </a:r>
          <a:r>
            <a:rPr kumimoji="1" lang="ja-JP" altLang="ja-JP" sz="1100">
              <a:solidFill>
                <a:schemeClr val="dk1"/>
              </a:solidFill>
              <a:effectLst/>
              <a:latin typeface="+mn-lt"/>
              <a:ea typeface="+mn-ea"/>
              <a:cs typeface="+mn-cs"/>
            </a:rPr>
            <a:t>であり、人口１人あたりの行政経費は全国平均、県平均に比べて安価である。今後も引き続き、職員の資質向上に努めるとともに、住民サービスの質を向上させていく。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88863</xdr:rowOff>
    </xdr:from>
    <xdr:to>
      <xdr:col>23</xdr:col>
      <xdr:colOff>133350</xdr:colOff>
      <xdr:row>89</xdr:row>
      <xdr:rowOff>85947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76313"/>
          <a:ext cx="0" cy="1368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58024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1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85947</xdr:rowOff>
    </xdr:from>
    <xdr:to>
      <xdr:col>24</xdr:col>
      <xdr:colOff>12700</xdr:colOff>
      <xdr:row>89</xdr:row>
      <xdr:rowOff>85947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4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1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88863</xdr:rowOff>
    </xdr:from>
    <xdr:to>
      <xdr:col>24</xdr:col>
      <xdr:colOff>12700</xdr:colOff>
      <xdr:row>81</xdr:row>
      <xdr:rowOff>88863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7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2699</xdr:rowOff>
    </xdr:from>
    <xdr:to>
      <xdr:col>23</xdr:col>
      <xdr:colOff>133350</xdr:colOff>
      <xdr:row>81</xdr:row>
      <xdr:rowOff>109465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890149"/>
          <a:ext cx="838200" cy="10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73790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04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101713</xdr:rowOff>
    </xdr:from>
    <xdr:to>
      <xdr:col>23</xdr:col>
      <xdr:colOff>184150</xdr:colOff>
      <xdr:row>84</xdr:row>
      <xdr:rowOff>31863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3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161491</xdr:rowOff>
    </xdr:from>
    <xdr:to>
      <xdr:col>19</xdr:col>
      <xdr:colOff>133350</xdr:colOff>
      <xdr:row>81</xdr:row>
      <xdr:rowOff>2699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877491"/>
          <a:ext cx="889000" cy="1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1212</xdr:rowOff>
    </xdr:from>
    <xdr:to>
      <xdr:col>19</xdr:col>
      <xdr:colOff>184150</xdr:colOff>
      <xdr:row>83</xdr:row>
      <xdr:rowOff>102812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87589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17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161491</xdr:rowOff>
    </xdr:from>
    <xdr:to>
      <xdr:col>15</xdr:col>
      <xdr:colOff>82550</xdr:colOff>
      <xdr:row>81</xdr:row>
      <xdr:rowOff>6218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877491"/>
          <a:ext cx="8890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1625</xdr:rowOff>
    </xdr:from>
    <xdr:to>
      <xdr:col>15</xdr:col>
      <xdr:colOff>133350</xdr:colOff>
      <xdr:row>83</xdr:row>
      <xdr:rowOff>103225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3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88002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1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166689</xdr:rowOff>
    </xdr:from>
    <xdr:to>
      <xdr:col>11</xdr:col>
      <xdr:colOff>31750</xdr:colOff>
      <xdr:row>81</xdr:row>
      <xdr:rowOff>6218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82689"/>
          <a:ext cx="889000" cy="1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133400</xdr:rowOff>
    </xdr:from>
    <xdr:to>
      <xdr:col>11</xdr:col>
      <xdr:colOff>82550</xdr:colOff>
      <xdr:row>83</xdr:row>
      <xdr:rowOff>63550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48327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129459</xdr:rowOff>
    </xdr:from>
    <xdr:to>
      <xdr:col>7</xdr:col>
      <xdr:colOff>31750</xdr:colOff>
      <xdr:row>83</xdr:row>
      <xdr:rowOff>59609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8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44386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7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58665</xdr:rowOff>
    </xdr:from>
    <xdr:to>
      <xdr:col>23</xdr:col>
      <xdr:colOff>184150</xdr:colOff>
      <xdr:row>81</xdr:row>
      <xdr:rowOff>160265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151392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6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123349</xdr:rowOff>
    </xdr:from>
    <xdr:to>
      <xdr:col>19</xdr:col>
      <xdr:colOff>184150</xdr:colOff>
      <xdr:row>81</xdr:row>
      <xdr:rowOff>53499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3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63676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0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110691</xdr:rowOff>
    </xdr:from>
    <xdr:to>
      <xdr:col>15</xdr:col>
      <xdr:colOff>133350</xdr:colOff>
      <xdr:row>81</xdr:row>
      <xdr:rowOff>40841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2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51018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59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126868</xdr:rowOff>
    </xdr:from>
    <xdr:to>
      <xdr:col>11</xdr:col>
      <xdr:colOff>82550</xdr:colOff>
      <xdr:row>81</xdr:row>
      <xdr:rowOff>57018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67195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1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115889</xdr:rowOff>
    </xdr:from>
    <xdr:to>
      <xdr:col>7</xdr:col>
      <xdr:colOff>31750</xdr:colOff>
      <xdr:row>81</xdr:row>
      <xdr:rowOff>46039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56216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0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ポイント上回っている。</a:t>
          </a:r>
          <a:r>
            <a:rPr kumimoji="1" lang="ja-JP" altLang="ja-JP" sz="1100">
              <a:solidFill>
                <a:schemeClr val="dk1"/>
              </a:solidFill>
              <a:effectLst/>
              <a:latin typeface="+mn-lt"/>
              <a:ea typeface="+mn-ea"/>
              <a:cs typeface="+mn-cs"/>
            </a:rPr>
            <a:t>類似団体との差は、各団体の給与制度や年齢構成の差と分析しており、本町の給与制度は国制度に準拠しているため、今後も適切に進めていく。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117929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3947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117929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394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85</xdr:row>
      <xdr:rowOff>152400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6911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32657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153506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近隣自治体の人口が減少する中で、本町の人口は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千人～</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人を維持し、大きくは減少していないものの、全国平均、県平均に比べて少ない人数で運営している状況である。今後も定員適正化管理計画に基づいた採用を行い、今後も効率的な行政運営と職員の資質向上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147683</xdr:rowOff>
    </xdr:from>
    <xdr:to>
      <xdr:col>81</xdr:col>
      <xdr:colOff>44450</xdr:colOff>
      <xdr:row>59</xdr:row>
      <xdr:rowOff>363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09178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147683</xdr:rowOff>
    </xdr:from>
    <xdr:to>
      <xdr:col>77</xdr:col>
      <xdr:colOff>44450</xdr:colOff>
      <xdr:row>58</xdr:row>
      <xdr:rowOff>154577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09178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154577</xdr:rowOff>
    </xdr:from>
    <xdr:to>
      <xdr:col>72</xdr:col>
      <xdr:colOff>203200</xdr:colOff>
      <xdr:row>58</xdr:row>
      <xdr:rowOff>161472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09867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137341</xdr:rowOff>
    </xdr:from>
    <xdr:to>
      <xdr:col>68</xdr:col>
      <xdr:colOff>152400</xdr:colOff>
      <xdr:row>58</xdr:row>
      <xdr:rowOff>161472</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08144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121013</xdr:rowOff>
    </xdr:from>
    <xdr:to>
      <xdr:col>81</xdr:col>
      <xdr:colOff>95250</xdr:colOff>
      <xdr:row>59</xdr:row>
      <xdr:rowOff>51163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137540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99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96883</xdr:rowOff>
    </xdr:from>
    <xdr:to>
      <xdr:col>77</xdr:col>
      <xdr:colOff>95250</xdr:colOff>
      <xdr:row>59</xdr:row>
      <xdr:rowOff>27033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37210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809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103777</xdr:rowOff>
    </xdr:from>
    <xdr:to>
      <xdr:col>73</xdr:col>
      <xdr:colOff>44450</xdr:colOff>
      <xdr:row>59</xdr:row>
      <xdr:rowOff>33927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44104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110672</xdr:rowOff>
    </xdr:from>
    <xdr:to>
      <xdr:col>68</xdr:col>
      <xdr:colOff>203200</xdr:colOff>
      <xdr:row>59</xdr:row>
      <xdr:rowOff>40822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50999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86541</xdr:rowOff>
    </xdr:from>
    <xdr:to>
      <xdr:col>64</xdr:col>
      <xdr:colOff>152400</xdr:colOff>
      <xdr:row>59</xdr:row>
      <xdr:rowOff>16691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0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26868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79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下水道事業会計の元利償還金額に伴い、</a:t>
          </a:r>
          <a:r>
            <a:rPr kumimoji="1" lang="ja-JP" altLang="ja-JP" sz="1100">
              <a:solidFill>
                <a:schemeClr val="dk1"/>
              </a:solidFill>
              <a:effectLst/>
              <a:latin typeface="+mn-lt"/>
              <a:ea typeface="+mn-ea"/>
              <a:cs typeface="+mn-cs"/>
            </a:rPr>
            <a:t>一般会計から下水道事業会計への出資金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が減となったため、前年度より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ポイント改善したが、類似団体平均と比べると</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ポイント高い数値となっている。公債費残高の</a:t>
          </a:r>
          <a:r>
            <a:rPr kumimoji="1" lang="ja-JP" altLang="en-US" sz="1100">
              <a:solidFill>
                <a:schemeClr val="dk1"/>
              </a:solidFill>
              <a:effectLst/>
              <a:latin typeface="+mn-lt"/>
              <a:ea typeface="+mn-ea"/>
              <a:cs typeface="+mn-cs"/>
            </a:rPr>
            <a:t>多く</a:t>
          </a:r>
          <a:r>
            <a:rPr kumimoji="1" lang="ja-JP" altLang="ja-JP" sz="1100">
              <a:solidFill>
                <a:schemeClr val="dk1"/>
              </a:solidFill>
              <a:effectLst/>
              <a:latin typeface="+mn-lt"/>
              <a:ea typeface="+mn-ea"/>
              <a:cs typeface="+mn-cs"/>
            </a:rPr>
            <a:t>を占める公共下水道事業債については徐々に減少する見込みであるが、新規発行等については計画的に実施し、数値悪化の抑制に努める。一般会計においては、公共施設等の老朽化対策が本格化していく中で、財政指標等の予測を行い、事業の精査、起債の発行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43</xdr:row>
      <xdr:rowOff>6773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34695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6773</xdr:rowOff>
    </xdr:from>
    <xdr:to>
      <xdr:col>77</xdr:col>
      <xdr:colOff>44450</xdr:colOff>
      <xdr:row>43</xdr:row>
      <xdr:rowOff>30904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3791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30904</xdr:rowOff>
    </xdr:from>
    <xdr:to>
      <xdr:col>72</xdr:col>
      <xdr:colOff>203200</xdr:colOff>
      <xdr:row>43</xdr:row>
      <xdr:rowOff>30904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403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6773</xdr:rowOff>
    </xdr:from>
    <xdr:to>
      <xdr:col>68</xdr:col>
      <xdr:colOff>152400</xdr:colOff>
      <xdr:row>43</xdr:row>
      <xdr:rowOff>30904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3791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127423</xdr:rowOff>
    </xdr:from>
    <xdr:to>
      <xdr:col>77</xdr:col>
      <xdr:colOff>95250</xdr:colOff>
      <xdr:row>43</xdr:row>
      <xdr:rowOff>57573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42350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151554</xdr:rowOff>
    </xdr:from>
    <xdr:to>
      <xdr:col>73</xdr:col>
      <xdr:colOff>44450</xdr:colOff>
      <xdr:row>43</xdr:row>
      <xdr:rowOff>81704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66481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151554</xdr:rowOff>
    </xdr:from>
    <xdr:to>
      <xdr:col>68</xdr:col>
      <xdr:colOff>203200</xdr:colOff>
      <xdr:row>43</xdr:row>
      <xdr:rowOff>81704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66481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127423</xdr:rowOff>
    </xdr:from>
    <xdr:to>
      <xdr:col>64</xdr:col>
      <xdr:colOff>152400</xdr:colOff>
      <xdr:row>43</xdr:row>
      <xdr:rowOff>57573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42350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給食センター整備事業等の大型事業実施に伴い、多額の地方債を発行したことにより地方債現在高が増となったため、</a:t>
          </a:r>
          <a:r>
            <a:rPr kumimoji="1" lang="ja-JP" altLang="ja-JP" sz="1100">
              <a:solidFill>
                <a:schemeClr val="dk1"/>
              </a:solidFill>
              <a:effectLst/>
              <a:latin typeface="+mn-lt"/>
              <a:ea typeface="+mn-ea"/>
              <a:cs typeface="+mn-cs"/>
            </a:rPr>
            <a:t>前年度よ</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ポイント悪化</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企業債については、残高は減少しているが、昭和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年度に実施した下水道面整備の償還に加え、経年劣化した水道設備更新にかかる起債借入も予定されているため、将来負担比率の悪化は避けられない状況にある。</a:t>
          </a:r>
          <a:r>
            <a:rPr kumimoji="1" lang="ja-JP" altLang="en-US" sz="1100">
              <a:solidFill>
                <a:schemeClr val="dk1"/>
              </a:solidFill>
              <a:effectLst/>
              <a:latin typeface="+mn-lt"/>
              <a:ea typeface="+mn-ea"/>
              <a:cs typeface="+mn-cs"/>
            </a:rPr>
            <a:t>今後については、</a:t>
          </a:r>
          <a:r>
            <a:rPr kumimoji="1" lang="ja-JP" altLang="ja-JP" sz="1100">
              <a:solidFill>
                <a:schemeClr val="dk1"/>
              </a:solidFill>
              <a:effectLst/>
              <a:latin typeface="+mn-lt"/>
              <a:ea typeface="+mn-ea"/>
              <a:cs typeface="+mn-cs"/>
            </a:rPr>
            <a:t>施設修繕等を計画的に行い、規模縮小、廃止を含め事業内容を再検討しながら将来負担比率の低減に努める。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87559</xdr:rowOff>
    </xdr:from>
    <xdr:to>
      <xdr:col>81</xdr:col>
      <xdr:colOff>44450</xdr:colOff>
      <xdr:row>18</xdr:row>
      <xdr:rowOff>103646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317365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87559</xdr:rowOff>
    </xdr:from>
    <xdr:to>
      <xdr:col>77</xdr:col>
      <xdr:colOff>44450</xdr:colOff>
      <xdr:row>19</xdr:row>
      <xdr:rowOff>95744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173659"/>
          <a:ext cx="889000" cy="17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95744</xdr:rowOff>
    </xdr:from>
    <xdr:to>
      <xdr:col>72</xdr:col>
      <xdr:colOff>203200</xdr:colOff>
      <xdr:row>21</xdr:row>
      <xdr:rowOff>28998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353294"/>
          <a:ext cx="889000" cy="27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20955</xdr:rowOff>
    </xdr:from>
    <xdr:to>
      <xdr:col>68</xdr:col>
      <xdr:colOff>152400</xdr:colOff>
      <xdr:row>21</xdr:row>
      <xdr:rowOff>28998</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362140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52846</xdr:rowOff>
    </xdr:from>
    <xdr:to>
      <xdr:col>81</xdr:col>
      <xdr:colOff>95250</xdr:colOff>
      <xdr:row>18</xdr:row>
      <xdr:rowOff>154446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13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24923</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11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36759</xdr:rowOff>
    </xdr:from>
    <xdr:to>
      <xdr:col>77</xdr:col>
      <xdr:colOff>95250</xdr:colOff>
      <xdr:row>18</xdr:row>
      <xdr:rowOff>138359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1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123136</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209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44944</xdr:rowOff>
    </xdr:from>
    <xdr:to>
      <xdr:col>73</xdr:col>
      <xdr:colOff>44450</xdr:colOff>
      <xdr:row>19</xdr:row>
      <xdr:rowOff>146544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131321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38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149648</xdr:rowOff>
    </xdr:from>
    <xdr:to>
      <xdr:col>68</xdr:col>
      <xdr:colOff>203200</xdr:colOff>
      <xdr:row>21</xdr:row>
      <xdr:rowOff>79798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57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64575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66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141605</xdr:rowOff>
    </xdr:from>
    <xdr:to>
      <xdr:col>64</xdr:col>
      <xdr:colOff>152400</xdr:colOff>
      <xdr:row>21</xdr:row>
      <xdr:rowOff>71755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5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56532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6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34,007
33,751
22.61
17,452,612
16,785,430
592,259
7,432,899
13,040,910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会計年度任用職員制度への移行により</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、類似団体平均と比較</a:t>
          </a:r>
          <a:r>
            <a:rPr kumimoji="1" lang="ja-JP" altLang="en-US" sz="1100">
              <a:solidFill>
                <a:schemeClr val="dk1"/>
              </a:solidFill>
              <a:effectLst/>
              <a:latin typeface="+mn-lt"/>
              <a:ea typeface="+mn-ea"/>
              <a:cs typeface="+mn-cs"/>
            </a:rPr>
            <a:t>すると</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ポイント下回っている。引き続きこの状態を維持できるよう、定員適正化管理計画を基本に行財政改革への取り組みを進め、人件費が高騰しないよう注視していく。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75565</xdr:rowOff>
    </xdr:from>
    <xdr:to>
      <xdr:col>24</xdr:col>
      <xdr:colOff>25400</xdr:colOff>
      <xdr:row>34</xdr:row>
      <xdr:rowOff>46990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3987800" y="573341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75565</xdr:rowOff>
    </xdr:from>
    <xdr:to>
      <xdr:col>19</xdr:col>
      <xdr:colOff>187325</xdr:colOff>
      <xdr:row>33</xdr:row>
      <xdr:rowOff>86995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098800" y="57334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86995</xdr:rowOff>
    </xdr:from>
    <xdr:to>
      <xdr:col>15</xdr:col>
      <xdr:colOff>98425</xdr:colOff>
      <xdr:row>33</xdr:row>
      <xdr:rowOff>86995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2209800" y="574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86995</xdr:rowOff>
    </xdr:from>
    <xdr:to>
      <xdr:col>11</xdr:col>
      <xdr:colOff>9525</xdr:colOff>
      <xdr:row>33</xdr:row>
      <xdr:rowOff>138430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1320800" y="57448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167640</xdr:rowOff>
    </xdr:from>
    <xdr:to>
      <xdr:col>24</xdr:col>
      <xdr:colOff>76200</xdr:colOff>
      <xdr:row>34</xdr:row>
      <xdr:rowOff>97790</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12717</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567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24765</xdr:rowOff>
    </xdr:from>
    <xdr:to>
      <xdr:col>20</xdr:col>
      <xdr:colOff>38100</xdr:colOff>
      <xdr:row>33</xdr:row>
      <xdr:rowOff>126365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568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136542</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545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36195</xdr:rowOff>
    </xdr:from>
    <xdr:to>
      <xdr:col>15</xdr:col>
      <xdr:colOff>149225</xdr:colOff>
      <xdr:row>33</xdr:row>
      <xdr:rowOff>137795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569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147972</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546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36195</xdr:rowOff>
    </xdr:from>
    <xdr:to>
      <xdr:col>11</xdr:col>
      <xdr:colOff>60325</xdr:colOff>
      <xdr:row>33</xdr:row>
      <xdr:rowOff>137795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569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147972</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546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87630</xdr:rowOff>
    </xdr:from>
    <xdr:to>
      <xdr:col>6</xdr:col>
      <xdr:colOff>171450</xdr:colOff>
      <xdr:row>34</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27957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会計</a:t>
          </a:r>
          <a:r>
            <a:rPr kumimoji="1" lang="ja-JP" altLang="ja-JP" sz="1100">
              <a:solidFill>
                <a:schemeClr val="dk1"/>
              </a:solidFill>
              <a:effectLst/>
              <a:latin typeface="+mn-lt"/>
              <a:ea typeface="+mn-ea"/>
              <a:cs typeface="+mn-cs"/>
            </a:rPr>
            <a:t>年度任用職員制度</a:t>
          </a:r>
          <a:r>
            <a:rPr kumimoji="1" lang="ja-JP" altLang="en-US" sz="1100">
              <a:solidFill>
                <a:schemeClr val="dk1"/>
              </a:solidFill>
              <a:effectLst/>
              <a:latin typeface="+mn-lt"/>
              <a:ea typeface="+mn-ea"/>
              <a:cs typeface="+mn-cs"/>
            </a:rPr>
            <a:t>に伴う人件費</a:t>
          </a:r>
          <a:r>
            <a:rPr kumimoji="1" lang="ja-JP" altLang="ja-JP" sz="1100">
              <a:solidFill>
                <a:schemeClr val="dk1"/>
              </a:solidFill>
              <a:effectLst/>
              <a:latin typeface="+mn-lt"/>
              <a:ea typeface="+mn-ea"/>
              <a:cs typeface="+mn-cs"/>
            </a:rPr>
            <a:t>への移行</a:t>
          </a:r>
          <a:r>
            <a:rPr kumimoji="1" lang="ja-JP" altLang="en-US" sz="1100">
              <a:solidFill>
                <a:schemeClr val="dk1"/>
              </a:solidFill>
              <a:effectLst/>
              <a:latin typeface="+mn-lt"/>
              <a:ea typeface="+mn-ea"/>
              <a:cs typeface="+mn-cs"/>
            </a:rPr>
            <a:t>、コロナ感染症の影響により例年実施しているイベントなどの実施が出来なかったことより、</a:t>
          </a:r>
          <a:r>
            <a:rPr kumimoji="1" lang="ja-JP" altLang="ja-JP" sz="1100">
              <a:solidFill>
                <a:schemeClr val="dk1"/>
              </a:solidFill>
              <a:effectLst/>
              <a:latin typeface="+mn-lt"/>
              <a:ea typeface="+mn-ea"/>
              <a:cs typeface="+mn-cs"/>
            </a:rPr>
            <a:t>昨年度比で</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大きく改善した</a:t>
          </a:r>
          <a:r>
            <a:rPr kumimoji="1" lang="ja-JP" altLang="ja-JP" sz="1100">
              <a:solidFill>
                <a:schemeClr val="dk1"/>
              </a:solidFill>
              <a:effectLst/>
              <a:latin typeface="+mn-lt"/>
              <a:ea typeface="+mn-ea"/>
              <a:cs typeface="+mn-cs"/>
            </a:rPr>
            <a:t>。引き続きムダを削減していくとともに、予算編成時において、需用費や役務費等、物件費の経常経費分について、緊縮的措置を講じていく。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130810</xdr:rowOff>
    </xdr:from>
    <xdr:to>
      <xdr:col>82</xdr:col>
      <xdr:colOff>107950</xdr:colOff>
      <xdr:row>16</xdr:row>
      <xdr:rowOff>58420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359660"/>
          <a:ext cx="8382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78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111760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786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43180</xdr:rowOff>
    </xdr:from>
    <xdr:to>
      <xdr:col>69</xdr:col>
      <xdr:colOff>92075</xdr:colOff>
      <xdr:row>16</xdr:row>
      <xdr:rowOff>111760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86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80010</xdr:rowOff>
    </xdr:from>
    <xdr:to>
      <xdr:col>82</xdr:col>
      <xdr:colOff>158750</xdr:colOff>
      <xdr:row>14</xdr:row>
      <xdr:rowOff>10160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160037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60960</xdr:rowOff>
    </xdr:from>
    <xdr:to>
      <xdr:col>69</xdr:col>
      <xdr:colOff>142875</xdr:colOff>
      <xdr:row>16</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コロナ感染症の影響による病院への受診控えもあり、</a:t>
          </a:r>
          <a:r>
            <a:rPr kumimoji="1" lang="ja-JP" altLang="ja-JP" sz="1100">
              <a:solidFill>
                <a:schemeClr val="dk1"/>
              </a:solidFill>
              <a:effectLst/>
              <a:latin typeface="+mn-lt"/>
              <a:ea typeface="+mn-ea"/>
              <a:cs typeface="+mn-cs"/>
            </a:rPr>
            <a:t>昨年度比で</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、類似団体平均と</a:t>
          </a:r>
          <a:r>
            <a:rPr kumimoji="1" lang="ja-JP" altLang="en-US" sz="1100">
              <a:solidFill>
                <a:schemeClr val="dk1"/>
              </a:solidFill>
              <a:effectLst/>
              <a:latin typeface="+mn-lt"/>
              <a:ea typeface="+mn-ea"/>
              <a:cs typeface="+mn-cs"/>
            </a:rPr>
            <a:t>比較すると</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ポイント下回っている。</a:t>
          </a:r>
          <a:r>
            <a:rPr kumimoji="1" lang="ja-JP" altLang="ja-JP" sz="1100">
              <a:solidFill>
                <a:schemeClr val="dk1"/>
              </a:solidFill>
              <a:effectLst/>
              <a:latin typeface="+mn-lt"/>
              <a:ea typeface="+mn-ea"/>
              <a:cs typeface="+mn-cs"/>
            </a:rPr>
            <a:t>障害福祉費及び児童福祉費関連の給付費が増加傾向にあり、扶助費の伸びに歯止めがかからない状況である。資格審査等の適正化や単独で実施している給付型サービス、各種保険料の見直しは行っていくが、</a:t>
          </a:r>
          <a:r>
            <a:rPr kumimoji="1" lang="ja-JP" altLang="en-US" sz="1100">
              <a:solidFill>
                <a:schemeClr val="dk1"/>
              </a:solidFill>
              <a:effectLst/>
              <a:latin typeface="+mn-lt"/>
              <a:ea typeface="+mn-ea"/>
              <a:cs typeface="+mn-cs"/>
            </a:rPr>
            <a:t>類似団体の平均値も右肩下がりとなっており、</a:t>
          </a:r>
          <a:r>
            <a:rPr kumimoji="1" lang="ja-JP" altLang="ja-JP" sz="1100">
              <a:solidFill>
                <a:schemeClr val="dk1"/>
              </a:solidFill>
              <a:effectLst/>
              <a:latin typeface="+mn-lt"/>
              <a:ea typeface="+mn-ea"/>
              <a:cs typeface="+mn-cs"/>
            </a:rPr>
            <a:t>国の財源措置に期待せざるを得ない。</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167822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8098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663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102507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663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154215</xdr:rowOff>
    </xdr:from>
    <xdr:to>
      <xdr:col>11</xdr:col>
      <xdr:colOff>9525</xdr:colOff>
      <xdr:row>57</xdr:row>
      <xdr:rowOff>102507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554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103415</xdr:rowOff>
    </xdr:from>
    <xdr:to>
      <xdr:col>6</xdr:col>
      <xdr:colOff>171450</xdr:colOff>
      <xdr:row>57</xdr:row>
      <xdr:rowOff>33565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18342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ここ数年は類似団体平均に比べて高い比率で推移しているが、下水道事業会計への出資金</a:t>
          </a:r>
          <a:r>
            <a:rPr kumimoji="1" lang="ja-JP" altLang="en-US" sz="1100">
              <a:solidFill>
                <a:schemeClr val="dk1"/>
              </a:solidFill>
              <a:effectLst/>
              <a:latin typeface="+mn-lt"/>
              <a:ea typeface="+mn-ea"/>
              <a:cs typeface="+mn-cs"/>
            </a:rPr>
            <a:t>等が増</a:t>
          </a:r>
          <a:r>
            <a:rPr kumimoji="1" lang="ja-JP" altLang="ja-JP" sz="1100">
              <a:solidFill>
                <a:schemeClr val="dk1"/>
              </a:solidFill>
              <a:effectLst/>
              <a:latin typeface="+mn-lt"/>
              <a:ea typeface="+mn-ea"/>
              <a:cs typeface="+mn-cs"/>
            </a:rPr>
            <a:t>となったことにより、昨年度比で</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。国民健康保険、介護保険等への繰出は今後も増加が見込まれ、厳しい状況が続いていくが、各保険料及び使用料の見直しも視野に入れ、町財政の健全化を図っていく。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100330</xdr:rowOff>
    </xdr:from>
    <xdr:to>
      <xdr:col>82</xdr:col>
      <xdr:colOff>107950</xdr:colOff>
      <xdr:row>58</xdr:row>
      <xdr:rowOff>73660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729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100330</xdr:rowOff>
    </xdr:from>
    <xdr:to>
      <xdr:col>78</xdr:col>
      <xdr:colOff>69850</xdr:colOff>
      <xdr:row>58</xdr:row>
      <xdr:rowOff>66040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72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66040</xdr:rowOff>
    </xdr:from>
    <xdr:to>
      <xdr:col>73</xdr:col>
      <xdr:colOff>180975</xdr:colOff>
      <xdr:row>59</xdr:row>
      <xdr:rowOff>46990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0101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119380</xdr:rowOff>
    </xdr:from>
    <xdr:to>
      <xdr:col>69</xdr:col>
      <xdr:colOff>92075</xdr:colOff>
      <xdr:row>59</xdr:row>
      <xdr:rowOff>46990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063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22860</xdr:rowOff>
    </xdr:from>
    <xdr:to>
      <xdr:col>82</xdr:col>
      <xdr:colOff>158750</xdr:colOff>
      <xdr:row>58</xdr:row>
      <xdr:rowOff>124460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166387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xdr:rowOff>
    </xdr:from>
    <xdr:to>
      <xdr:col>74</xdr:col>
      <xdr:colOff>31750</xdr:colOff>
      <xdr:row>58</xdr:row>
      <xdr:rowOff>116840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101617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167640</xdr:rowOff>
    </xdr:from>
    <xdr:to>
      <xdr:col>69</xdr:col>
      <xdr:colOff>142875</xdr:colOff>
      <xdr:row>59</xdr:row>
      <xdr:rowOff>97790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82567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68580</xdr:rowOff>
    </xdr:from>
    <xdr:to>
      <xdr:col>65</xdr:col>
      <xdr:colOff>53975</xdr:colOff>
      <xdr:row>58</xdr:row>
      <xdr:rowOff>170180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154957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類似団体に比べ高い比率で推移し</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、昨年度と比較すると</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コロナ感染症の影響により例年実施している補助事業などの実施が出来なかったこと</a:t>
          </a:r>
          <a:r>
            <a:rPr kumimoji="1" lang="ja-JP" altLang="ja-JP" sz="1100">
              <a:solidFill>
                <a:schemeClr val="dk1"/>
              </a:solidFill>
              <a:effectLst/>
              <a:latin typeface="+mn-lt"/>
              <a:ea typeface="+mn-ea"/>
              <a:cs typeface="+mn-cs"/>
            </a:rPr>
            <a:t>が主な要因であるが、今後は揖龍保健衛生施設事務組合施設の大規模改修が予定され、留意が必要となるため、町独自の補助金の見直し等、補助費等の抑制に努める。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143002</xdr:rowOff>
    </xdr:from>
    <xdr:to>
      <xdr:col>82</xdr:col>
      <xdr:colOff>107950</xdr:colOff>
      <xdr:row>38</xdr:row>
      <xdr:rowOff>26416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4866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156718</xdr:rowOff>
    </xdr:from>
    <xdr:to>
      <xdr:col>78</xdr:col>
      <xdr:colOff>69850</xdr:colOff>
      <xdr:row>38</xdr:row>
      <xdr:rowOff>26416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5003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156718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3632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133858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3632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92202</xdr:rowOff>
    </xdr:from>
    <xdr:to>
      <xdr:col>82</xdr:col>
      <xdr:colOff>158750</xdr:colOff>
      <xdr:row>38</xdr:row>
      <xdr:rowOff>22352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64279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147066</xdr:rowOff>
    </xdr:from>
    <xdr:to>
      <xdr:col>78</xdr:col>
      <xdr:colOff>120650</xdr:colOff>
      <xdr:row>38</xdr:row>
      <xdr:rowOff>77215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61993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昨年度と比較すると</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a:t>
          </a:r>
          <a:r>
            <a:rPr kumimoji="1" lang="ja-JP" altLang="en-US" sz="1100">
              <a:solidFill>
                <a:schemeClr val="dk1"/>
              </a:solidFill>
              <a:effectLst/>
              <a:latin typeface="+mn-lt"/>
              <a:ea typeface="+mn-ea"/>
              <a:cs typeface="+mn-cs"/>
            </a:rPr>
            <a:t>比較しても</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ポイント高い水準にある。旧環境センター解体事業等の</a:t>
          </a:r>
          <a:r>
            <a:rPr kumimoji="1" lang="ja-JP" altLang="ja-JP" sz="1100">
              <a:solidFill>
                <a:schemeClr val="dk1"/>
              </a:solidFill>
              <a:effectLst/>
              <a:latin typeface="+mn-lt"/>
              <a:ea typeface="+mn-ea"/>
              <a:cs typeface="+mn-cs"/>
            </a:rPr>
            <a:t>大型事業及び施設の老朽化対策によ</a:t>
          </a:r>
          <a:r>
            <a:rPr kumimoji="1" lang="ja-JP" altLang="en-US" sz="1100">
              <a:solidFill>
                <a:schemeClr val="dk1"/>
              </a:solidFill>
              <a:effectLst/>
              <a:latin typeface="+mn-lt"/>
              <a:ea typeface="+mn-ea"/>
              <a:cs typeface="+mn-cs"/>
            </a:rPr>
            <a:t>る規模相応の発行を予定しており、</a:t>
          </a:r>
          <a:r>
            <a:rPr kumimoji="1" lang="ja-JP" altLang="ja-JP" sz="1100">
              <a:solidFill>
                <a:schemeClr val="dk1"/>
              </a:solidFill>
              <a:effectLst/>
              <a:latin typeface="+mn-lt"/>
              <a:ea typeface="+mn-ea"/>
              <a:cs typeface="+mn-cs"/>
            </a:rPr>
            <a:t>数値の悪化が予測される。数値の上昇を少しでも抑制できるよう、計画的な地方債発行により公債費の平準化に努める。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77</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98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10413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983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154432</xdr:rowOff>
    </xdr:from>
    <xdr:to>
      <xdr:col>15</xdr:col>
      <xdr:colOff>98425</xdr:colOff>
      <xdr:row>77</xdr:row>
      <xdr:rowOff>10413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846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154432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434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93997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131063</xdr:rowOff>
    </xdr:from>
    <xdr:to>
      <xdr:col>15</xdr:col>
      <xdr:colOff>149225</xdr:colOff>
      <xdr:row>77</xdr:row>
      <xdr:rowOff>61213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103632</xdr:rowOff>
    </xdr:from>
    <xdr:to>
      <xdr:col>11</xdr:col>
      <xdr:colOff>60325</xdr:colOff>
      <xdr:row>77</xdr:row>
      <xdr:rowOff>33782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43959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こ数年は類似団体の平均を下回っている状況である。今後もこの状態を維持できるよう、創意工夫を加えながら、既存事業の改廃、整理、縮小を図り、施設の老朽化対策等に向けて歳出のさらなる抑制を実施し、住民サービスを低下させないよう、適正な水準の維持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77</xdr:row>
      <xdr:rowOff>83565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111480"/>
          <a:ext cx="8382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83565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2532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92711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2532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97282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294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108625</xdr:rowOff>
    </xdr:from>
    <xdr:to>
      <xdr:col>29</xdr:col>
      <xdr:colOff>127000</xdr:colOff>
      <xdr:row>18</xdr:row>
      <xdr:rowOff>139666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42350"/>
          <a:ext cx="647700" cy="31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139666</xdr:rowOff>
    </xdr:from>
    <xdr:to>
      <xdr:col>26</xdr:col>
      <xdr:colOff>50800</xdr:colOff>
      <xdr:row>18</xdr:row>
      <xdr:rowOff>157937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73391"/>
          <a:ext cx="698500" cy="18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157937</xdr:rowOff>
    </xdr:from>
    <xdr:to>
      <xdr:col>22</xdr:col>
      <xdr:colOff>114300</xdr:colOff>
      <xdr:row>18</xdr:row>
      <xdr:rowOff>166706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91662"/>
          <a:ext cx="698500" cy="8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160517</xdr:rowOff>
    </xdr:from>
    <xdr:to>
      <xdr:col>18</xdr:col>
      <xdr:colOff>177800</xdr:colOff>
      <xdr:row>18</xdr:row>
      <xdr:rowOff>166706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94242"/>
          <a:ext cx="698500" cy="6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57825</xdr:rowOff>
    </xdr:from>
    <xdr:to>
      <xdr:col>29</xdr:col>
      <xdr:colOff>177800</xdr:colOff>
      <xdr:row>18</xdr:row>
      <xdr:rowOff>159425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91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29902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6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88866</xdr:rowOff>
    </xdr:from>
    <xdr:to>
      <xdr:col>26</xdr:col>
      <xdr:colOff>101600</xdr:colOff>
      <xdr:row>19</xdr:row>
      <xdr:rowOff>19016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22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3793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08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107137</xdr:rowOff>
    </xdr:from>
    <xdr:to>
      <xdr:col>22</xdr:col>
      <xdr:colOff>165100</xdr:colOff>
      <xdr:row>19</xdr:row>
      <xdr:rowOff>37287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40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22064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27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115906</xdr:rowOff>
    </xdr:from>
    <xdr:to>
      <xdr:col>19</xdr:col>
      <xdr:colOff>38100</xdr:colOff>
      <xdr:row>19</xdr:row>
      <xdr:rowOff>46056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49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30833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3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109717</xdr:rowOff>
    </xdr:from>
    <xdr:to>
      <xdr:col>15</xdr:col>
      <xdr:colOff>101600</xdr:colOff>
      <xdr:row>19</xdr:row>
      <xdr:rowOff>39867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43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24644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2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126184</xdr:rowOff>
    </xdr:from>
    <xdr:to>
      <xdr:col>29</xdr:col>
      <xdr:colOff>127000</xdr:colOff>
      <xdr:row>35</xdr:row>
      <xdr:rowOff>142806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736534"/>
          <a:ext cx="647700" cy="16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0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104924</xdr:rowOff>
    </xdr:from>
    <xdr:to>
      <xdr:col>26</xdr:col>
      <xdr:colOff>50800</xdr:colOff>
      <xdr:row>35</xdr:row>
      <xdr:rowOff>142806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715274"/>
          <a:ext cx="698500" cy="37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103911</xdr:rowOff>
    </xdr:from>
    <xdr:to>
      <xdr:col>22</xdr:col>
      <xdr:colOff>114300</xdr:colOff>
      <xdr:row>35</xdr:row>
      <xdr:rowOff>104924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14261"/>
          <a:ext cx="698500" cy="1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103911</xdr:rowOff>
    </xdr:from>
    <xdr:to>
      <xdr:col>18</xdr:col>
      <xdr:colOff>177800</xdr:colOff>
      <xdr:row>35</xdr:row>
      <xdr:rowOff>119914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714261"/>
          <a:ext cx="698500" cy="16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75384</xdr:rowOff>
    </xdr:from>
    <xdr:to>
      <xdr:col>29</xdr:col>
      <xdr:colOff>177800</xdr:colOff>
      <xdr:row>35</xdr:row>
      <xdr:rowOff>176984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8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263361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3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92006</xdr:rowOff>
    </xdr:from>
    <xdr:to>
      <xdr:col>26</xdr:col>
      <xdr:colOff>101600</xdr:colOff>
      <xdr:row>35</xdr:row>
      <xdr:rowOff>193606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02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203783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47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54124</xdr:rowOff>
    </xdr:from>
    <xdr:to>
      <xdr:col>22</xdr:col>
      <xdr:colOff>165100</xdr:colOff>
      <xdr:row>35</xdr:row>
      <xdr:rowOff>155724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64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165901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53111</xdr:rowOff>
    </xdr:from>
    <xdr:to>
      <xdr:col>19</xdr:col>
      <xdr:colOff>38100</xdr:colOff>
      <xdr:row>35</xdr:row>
      <xdr:rowOff>154711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63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164888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3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79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34,007
33,751
22.61
17,452,612
16,785,430
592,259
7,432,899
13,040,910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388</xdr:rowOff>
    </xdr:from>
    <xdr:to>
      <xdr:col>24</xdr:col>
      <xdr:colOff>63500</xdr:colOff>
      <xdr:row>39</xdr:row>
      <xdr:rowOff>1035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15488"/>
          <a:ext cx="838200" cy="17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330</xdr:rowOff>
    </xdr:from>
    <xdr:to>
      <xdr:col>19</xdr:col>
      <xdr:colOff>177800</xdr:colOff>
      <xdr:row>39</xdr:row>
      <xdr:rowOff>1035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686880"/>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330</xdr:rowOff>
    </xdr:from>
    <xdr:to>
      <xdr:col>15</xdr:col>
      <xdr:colOff>50800</xdr:colOff>
      <xdr:row>39</xdr:row>
      <xdr:rowOff>18161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86880"/>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160312</xdr:rowOff>
    </xdr:from>
    <xdr:to>
      <xdr:col>10</xdr:col>
      <xdr:colOff>114300</xdr:colOff>
      <xdr:row>39</xdr:row>
      <xdr:rowOff>18161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75412"/>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121037</xdr:rowOff>
    </xdr:from>
    <xdr:to>
      <xdr:col>24</xdr:col>
      <xdr:colOff>114300</xdr:colOff>
      <xdr:row>38</xdr:row>
      <xdr:rowOff>51188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646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99464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4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121685</xdr:rowOff>
    </xdr:from>
    <xdr:to>
      <xdr:col>20</xdr:col>
      <xdr:colOff>38100</xdr:colOff>
      <xdr:row>39</xdr:row>
      <xdr:rowOff>51835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3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42962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2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120980</xdr:rowOff>
    </xdr:from>
    <xdr:to>
      <xdr:col>15</xdr:col>
      <xdr:colOff>101600</xdr:colOff>
      <xdr:row>39</xdr:row>
      <xdr:rowOff>51130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42257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138811</xdr:rowOff>
    </xdr:from>
    <xdr:to>
      <xdr:col>10</xdr:col>
      <xdr:colOff>165100</xdr:colOff>
      <xdr:row>39</xdr:row>
      <xdr:rowOff>68961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60088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4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109512</xdr:rowOff>
    </xdr:from>
    <xdr:to>
      <xdr:col>6</xdr:col>
      <xdr:colOff>38100</xdr:colOff>
      <xdr:row>39</xdr:row>
      <xdr:rowOff>39662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2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30789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1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77292</xdr:rowOff>
    </xdr:from>
    <xdr:to>
      <xdr:col>24</xdr:col>
      <xdr:colOff>63500</xdr:colOff>
      <xdr:row>59</xdr:row>
      <xdr:rowOff>107321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10192842"/>
          <a:ext cx="838200" cy="3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107321</xdr:rowOff>
    </xdr:from>
    <xdr:to>
      <xdr:col>19</xdr:col>
      <xdr:colOff>177800</xdr:colOff>
      <xdr:row>59</xdr:row>
      <xdr:rowOff>132173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222871"/>
          <a:ext cx="8890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97311</xdr:rowOff>
    </xdr:from>
    <xdr:to>
      <xdr:col>15</xdr:col>
      <xdr:colOff>50800</xdr:colOff>
      <xdr:row>59</xdr:row>
      <xdr:rowOff>132173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10212861"/>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97311</xdr:rowOff>
    </xdr:from>
    <xdr:to>
      <xdr:col>10</xdr:col>
      <xdr:colOff>114300</xdr:colOff>
      <xdr:row>59</xdr:row>
      <xdr:rowOff>133577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212861"/>
          <a:ext cx="889000" cy="3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26492</xdr:rowOff>
    </xdr:from>
    <xdr:to>
      <xdr:col>24</xdr:col>
      <xdr:colOff>114300</xdr:colOff>
      <xdr:row>59</xdr:row>
      <xdr:rowOff>128092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1014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112869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100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56521</xdr:rowOff>
    </xdr:from>
    <xdr:to>
      <xdr:col>20</xdr:col>
      <xdr:colOff>38100</xdr:colOff>
      <xdr:row>59</xdr:row>
      <xdr:rowOff>158121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1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149248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26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81373</xdr:rowOff>
    </xdr:from>
    <xdr:to>
      <xdr:col>15</xdr:col>
      <xdr:colOff>101600</xdr:colOff>
      <xdr:row>60</xdr:row>
      <xdr:rowOff>11523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19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2650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28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46511</xdr:rowOff>
    </xdr:from>
    <xdr:to>
      <xdr:col>10</xdr:col>
      <xdr:colOff>165100</xdr:colOff>
      <xdr:row>59</xdr:row>
      <xdr:rowOff>148111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16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139238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2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82777</xdr:rowOff>
    </xdr:from>
    <xdr:to>
      <xdr:col>6</xdr:col>
      <xdr:colOff>38100</xdr:colOff>
      <xdr:row>60</xdr:row>
      <xdr:rowOff>12927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9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4054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9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136328</xdr:rowOff>
    </xdr:from>
    <xdr:to>
      <xdr:col>24</xdr:col>
      <xdr:colOff>63500</xdr:colOff>
      <xdr:row>77</xdr:row>
      <xdr:rowOff>150273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37978"/>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142272</xdr:rowOff>
    </xdr:from>
    <xdr:to>
      <xdr:col>19</xdr:col>
      <xdr:colOff>177800</xdr:colOff>
      <xdr:row>77</xdr:row>
      <xdr:rowOff>150273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4392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117926</xdr:rowOff>
    </xdr:from>
    <xdr:to>
      <xdr:col>15</xdr:col>
      <xdr:colOff>50800</xdr:colOff>
      <xdr:row>77</xdr:row>
      <xdr:rowOff>142272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19576"/>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117926</xdr:rowOff>
    </xdr:from>
    <xdr:to>
      <xdr:col>10</xdr:col>
      <xdr:colOff>114300</xdr:colOff>
      <xdr:row>77</xdr:row>
      <xdr:rowOff>118783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19576"/>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85528</xdr:rowOff>
    </xdr:from>
    <xdr:to>
      <xdr:col>24</xdr:col>
      <xdr:colOff>114300</xdr:colOff>
      <xdr:row>78</xdr:row>
      <xdr:rowOff>15678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0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99473</xdr:rowOff>
    </xdr:from>
    <xdr:to>
      <xdr:col>20</xdr:col>
      <xdr:colOff>38100</xdr:colOff>
      <xdr:row>78</xdr:row>
      <xdr:rowOff>29623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20750</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393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91472</xdr:rowOff>
    </xdr:from>
    <xdr:to>
      <xdr:col>15</xdr:col>
      <xdr:colOff>101600</xdr:colOff>
      <xdr:row>78</xdr:row>
      <xdr:rowOff>21622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12749</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385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67126</xdr:rowOff>
    </xdr:from>
    <xdr:to>
      <xdr:col>10</xdr:col>
      <xdr:colOff>165100</xdr:colOff>
      <xdr:row>77</xdr:row>
      <xdr:rowOff>168726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159853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6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67983</xdr:rowOff>
    </xdr:from>
    <xdr:to>
      <xdr:col>6</xdr:col>
      <xdr:colOff>38100</xdr:colOff>
      <xdr:row>77</xdr:row>
      <xdr:rowOff>169583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6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160710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6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132417</xdr:rowOff>
    </xdr:from>
    <xdr:to>
      <xdr:col>24</xdr:col>
      <xdr:colOff>63500</xdr:colOff>
      <xdr:row>96</xdr:row>
      <xdr:rowOff>24160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20167"/>
          <a:ext cx="838200" cy="6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24160</xdr:rowOff>
    </xdr:from>
    <xdr:to>
      <xdr:col>19</xdr:col>
      <xdr:colOff>177800</xdr:colOff>
      <xdr:row>96</xdr:row>
      <xdr:rowOff>73047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83360"/>
          <a:ext cx="889000" cy="4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73047</xdr:rowOff>
    </xdr:from>
    <xdr:to>
      <xdr:col>15</xdr:col>
      <xdr:colOff>50800</xdr:colOff>
      <xdr:row>96</xdr:row>
      <xdr:rowOff>97833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532247"/>
          <a:ext cx="889000" cy="2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97833</xdr:rowOff>
    </xdr:from>
    <xdr:to>
      <xdr:col>10</xdr:col>
      <xdr:colOff>114300</xdr:colOff>
      <xdr:row>96</xdr:row>
      <xdr:rowOff>161482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57033"/>
          <a:ext cx="889000" cy="6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81617</xdr:rowOff>
    </xdr:from>
    <xdr:to>
      <xdr:col>24</xdr:col>
      <xdr:colOff>114300</xdr:colOff>
      <xdr:row>96</xdr:row>
      <xdr:rowOff>11767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104494</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22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144810</xdr:rowOff>
    </xdr:from>
    <xdr:to>
      <xdr:col>20</xdr:col>
      <xdr:colOff>38100</xdr:colOff>
      <xdr:row>96</xdr:row>
      <xdr:rowOff>74960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91487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20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22247</xdr:rowOff>
    </xdr:from>
    <xdr:to>
      <xdr:col>15</xdr:col>
      <xdr:colOff>101600</xdr:colOff>
      <xdr:row>96</xdr:row>
      <xdr:rowOff>123847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8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140374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25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47033</xdr:rowOff>
    </xdr:from>
    <xdr:to>
      <xdr:col>10</xdr:col>
      <xdr:colOff>165100</xdr:colOff>
      <xdr:row>96</xdr:row>
      <xdr:rowOff>148633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0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165160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8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110682</xdr:rowOff>
    </xdr:from>
    <xdr:to>
      <xdr:col>6</xdr:col>
      <xdr:colOff>38100</xdr:colOff>
      <xdr:row>97</xdr:row>
      <xdr:rowOff>40832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6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57359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34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77553</xdr:rowOff>
    </xdr:from>
    <xdr:to>
      <xdr:col>55</xdr:col>
      <xdr:colOff>0</xdr:colOff>
      <xdr:row>37</xdr:row>
      <xdr:rowOff>37616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06853"/>
          <a:ext cx="838200" cy="47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37616</xdr:rowOff>
    </xdr:from>
    <xdr:to>
      <xdr:col>50</xdr:col>
      <xdr:colOff>114300</xdr:colOff>
      <xdr:row>37</xdr:row>
      <xdr:rowOff>48882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381266"/>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48882</xdr:rowOff>
    </xdr:from>
    <xdr:to>
      <xdr:col>45</xdr:col>
      <xdr:colOff>177800</xdr:colOff>
      <xdr:row>37</xdr:row>
      <xdr:rowOff>99768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392532"/>
          <a:ext cx="889000" cy="5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79372</xdr:rowOff>
    </xdr:from>
    <xdr:to>
      <xdr:col>41</xdr:col>
      <xdr:colOff>50800</xdr:colOff>
      <xdr:row>37</xdr:row>
      <xdr:rowOff>99768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423022"/>
          <a:ext cx="889000" cy="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26753</xdr:rowOff>
    </xdr:from>
    <xdr:to>
      <xdr:col>55</xdr:col>
      <xdr:colOff>50800</xdr:colOff>
      <xdr:row>34</xdr:row>
      <xdr:rowOff>128353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85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49630</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707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158266</xdr:rowOff>
    </xdr:from>
    <xdr:to>
      <xdr:col>50</xdr:col>
      <xdr:colOff>165100</xdr:colOff>
      <xdr:row>37</xdr:row>
      <xdr:rowOff>88416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3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104943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10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169532</xdr:rowOff>
    </xdr:from>
    <xdr:to>
      <xdr:col>46</xdr:col>
      <xdr:colOff>38100</xdr:colOff>
      <xdr:row>37</xdr:row>
      <xdr:rowOff>99682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4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116209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11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48968</xdr:rowOff>
    </xdr:from>
    <xdr:to>
      <xdr:col>41</xdr:col>
      <xdr:colOff>101600</xdr:colOff>
      <xdr:row>37</xdr:row>
      <xdr:rowOff>150568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167095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16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28572</xdr:rowOff>
    </xdr:from>
    <xdr:to>
      <xdr:col>36</xdr:col>
      <xdr:colOff>165100</xdr:colOff>
      <xdr:row>37</xdr:row>
      <xdr:rowOff>130172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7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146699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14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42353</xdr:rowOff>
    </xdr:from>
    <xdr:to>
      <xdr:col>55</xdr:col>
      <xdr:colOff>0</xdr:colOff>
      <xdr:row>55</xdr:row>
      <xdr:rowOff>118312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472103"/>
          <a:ext cx="838200" cy="7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118312</xdr:rowOff>
    </xdr:from>
    <xdr:to>
      <xdr:col>50</xdr:col>
      <xdr:colOff>114300</xdr:colOff>
      <xdr:row>58</xdr:row>
      <xdr:rowOff>5676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548062"/>
          <a:ext cx="889000" cy="40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105566</xdr:rowOff>
    </xdr:from>
    <xdr:to>
      <xdr:col>45</xdr:col>
      <xdr:colOff>177800</xdr:colOff>
      <xdr:row>58</xdr:row>
      <xdr:rowOff>5676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878216"/>
          <a:ext cx="889000" cy="7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167653</xdr:rowOff>
    </xdr:from>
    <xdr:to>
      <xdr:col>41</xdr:col>
      <xdr:colOff>50800</xdr:colOff>
      <xdr:row>57</xdr:row>
      <xdr:rowOff>105566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768853"/>
          <a:ext cx="889000" cy="10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163003</xdr:rowOff>
    </xdr:from>
    <xdr:to>
      <xdr:col>55</xdr:col>
      <xdr:colOff>50800</xdr:colOff>
      <xdr:row>55</xdr:row>
      <xdr:rowOff>93153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42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14430</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27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67512</xdr:rowOff>
    </xdr:from>
    <xdr:to>
      <xdr:col>50</xdr:col>
      <xdr:colOff>165100</xdr:colOff>
      <xdr:row>55</xdr:row>
      <xdr:rowOff>169112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49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14189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2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126326</xdr:rowOff>
    </xdr:from>
    <xdr:to>
      <xdr:col>46</xdr:col>
      <xdr:colOff>38100</xdr:colOff>
      <xdr:row>58</xdr:row>
      <xdr:rowOff>56476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9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47603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9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54766</xdr:rowOff>
    </xdr:from>
    <xdr:to>
      <xdr:col>41</xdr:col>
      <xdr:colOff>101600</xdr:colOff>
      <xdr:row>57</xdr:row>
      <xdr:rowOff>156366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2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147493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9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116853</xdr:rowOff>
    </xdr:from>
    <xdr:to>
      <xdr:col>36</xdr:col>
      <xdr:colOff>165100</xdr:colOff>
      <xdr:row>57</xdr:row>
      <xdr:rowOff>47003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1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38130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1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29580</xdr:rowOff>
    </xdr:from>
    <xdr:to>
      <xdr:col>55</xdr:col>
      <xdr:colOff>0</xdr:colOff>
      <xdr:row>76</xdr:row>
      <xdr:rowOff>43786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059780"/>
          <a:ext cx="8382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29580</xdr:rowOff>
    </xdr:from>
    <xdr:to>
      <xdr:col>50</xdr:col>
      <xdr:colOff>114300</xdr:colOff>
      <xdr:row>79</xdr:row>
      <xdr:rowOff>63723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059780"/>
          <a:ext cx="889000" cy="54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42170</xdr:rowOff>
    </xdr:from>
    <xdr:to>
      <xdr:col>45</xdr:col>
      <xdr:colOff>177800</xdr:colOff>
      <xdr:row>79</xdr:row>
      <xdr:rowOff>63723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86720"/>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113819</xdr:rowOff>
    </xdr:from>
    <xdr:to>
      <xdr:col>41</xdr:col>
      <xdr:colOff>50800</xdr:colOff>
      <xdr:row>79</xdr:row>
      <xdr:rowOff>42170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315469"/>
          <a:ext cx="889000" cy="27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164436</xdr:rowOff>
    </xdr:from>
    <xdr:to>
      <xdr:col>55</xdr:col>
      <xdr:colOff>50800</xdr:colOff>
      <xdr:row>76</xdr:row>
      <xdr:rowOff>94586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0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15863</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87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150230</xdr:rowOff>
    </xdr:from>
    <xdr:to>
      <xdr:col>50</xdr:col>
      <xdr:colOff>165100</xdr:colOff>
      <xdr:row>76</xdr:row>
      <xdr:rowOff>80380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0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96907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78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12923</xdr:rowOff>
    </xdr:from>
    <xdr:to>
      <xdr:col>46</xdr:col>
      <xdr:colOff>38100</xdr:colOff>
      <xdr:row>79</xdr:row>
      <xdr:rowOff>114523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105650</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65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162820</xdr:rowOff>
    </xdr:from>
    <xdr:to>
      <xdr:col>41</xdr:col>
      <xdr:colOff>101600</xdr:colOff>
      <xdr:row>79</xdr:row>
      <xdr:rowOff>92970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84097</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6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63019</xdr:rowOff>
    </xdr:from>
    <xdr:to>
      <xdr:col>36</xdr:col>
      <xdr:colOff>165100</xdr:colOff>
      <xdr:row>77</xdr:row>
      <xdr:rowOff>164619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26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9696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03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37071</xdr:rowOff>
    </xdr:from>
    <xdr:to>
      <xdr:col>55</xdr:col>
      <xdr:colOff>0</xdr:colOff>
      <xdr:row>98</xdr:row>
      <xdr:rowOff>105181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39171"/>
          <a:ext cx="838200" cy="6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105181</xdr:rowOff>
    </xdr:from>
    <xdr:to>
      <xdr:col>50</xdr:col>
      <xdr:colOff>114300</xdr:colOff>
      <xdr:row>98</xdr:row>
      <xdr:rowOff>134226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907281"/>
          <a:ext cx="889000" cy="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69938</xdr:rowOff>
    </xdr:from>
    <xdr:to>
      <xdr:col>45</xdr:col>
      <xdr:colOff>177800</xdr:colOff>
      <xdr:row>98</xdr:row>
      <xdr:rowOff>134226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872038"/>
          <a:ext cx="889000" cy="6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69938</xdr:rowOff>
    </xdr:from>
    <xdr:to>
      <xdr:col>41</xdr:col>
      <xdr:colOff>50800</xdr:colOff>
      <xdr:row>98</xdr:row>
      <xdr:rowOff>72262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872038"/>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157721</xdr:rowOff>
    </xdr:from>
    <xdr:to>
      <xdr:col>55</xdr:col>
      <xdr:colOff>50800</xdr:colOff>
      <xdr:row>98</xdr:row>
      <xdr:rowOff>87871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8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136148</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6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54381</xdr:rowOff>
    </xdr:from>
    <xdr:to>
      <xdr:col>50</xdr:col>
      <xdr:colOff>165100</xdr:colOff>
      <xdr:row>98</xdr:row>
      <xdr:rowOff>155981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5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147108</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04428" y="169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83426</xdr:rowOff>
    </xdr:from>
    <xdr:to>
      <xdr:col>46</xdr:col>
      <xdr:colOff>38100</xdr:colOff>
      <xdr:row>99</xdr:row>
      <xdr:rowOff>13576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8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4703</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15428" y="1697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19138</xdr:rowOff>
    </xdr:from>
    <xdr:to>
      <xdr:col>41</xdr:col>
      <xdr:colOff>101600</xdr:colOff>
      <xdr:row>98</xdr:row>
      <xdr:rowOff>120738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111865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91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21462</xdr:rowOff>
    </xdr:from>
    <xdr:to>
      <xdr:col>36</xdr:col>
      <xdr:colOff>165100</xdr:colOff>
      <xdr:row>98</xdr:row>
      <xdr:rowOff>123062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2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114189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1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44252</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0802"/>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44252</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30802"/>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164902</xdr:rowOff>
    </xdr:from>
    <xdr:to>
      <xdr:col>72</xdr:col>
      <xdr:colOff>38100</xdr:colOff>
      <xdr:row>39</xdr:row>
      <xdr:rowOff>95052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86179</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46333" y="67727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130866</xdr:rowOff>
    </xdr:from>
    <xdr:to>
      <xdr:col>85</xdr:col>
      <xdr:colOff>127000</xdr:colOff>
      <xdr:row>76</xdr:row>
      <xdr:rowOff>149089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61066"/>
          <a:ext cx="8382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149089</xdr:rowOff>
    </xdr:from>
    <xdr:to>
      <xdr:col>81</xdr:col>
      <xdr:colOff>50800</xdr:colOff>
      <xdr:row>76</xdr:row>
      <xdr:rowOff>152615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79289"/>
          <a:ext cx="889000" cy="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152615</xdr:rowOff>
    </xdr:from>
    <xdr:to>
      <xdr:col>76</xdr:col>
      <xdr:colOff>114300</xdr:colOff>
      <xdr:row>77</xdr:row>
      <xdr:rowOff>6246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82815"/>
          <a:ext cx="889000" cy="2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6246</xdr:rowOff>
    </xdr:from>
    <xdr:to>
      <xdr:col>71</xdr:col>
      <xdr:colOff>177800</xdr:colOff>
      <xdr:row>77</xdr:row>
      <xdr:rowOff>39393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07896"/>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80066</xdr:rowOff>
    </xdr:from>
    <xdr:to>
      <xdr:col>85</xdr:col>
      <xdr:colOff>177800</xdr:colOff>
      <xdr:row>77</xdr:row>
      <xdr:rowOff>10216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1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58493</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08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98289</xdr:rowOff>
    </xdr:from>
    <xdr:to>
      <xdr:col>81</xdr:col>
      <xdr:colOff>101600</xdr:colOff>
      <xdr:row>77</xdr:row>
      <xdr:rowOff>28439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19566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2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101815</xdr:rowOff>
    </xdr:from>
    <xdr:to>
      <xdr:col>76</xdr:col>
      <xdr:colOff>165100</xdr:colOff>
      <xdr:row>77</xdr:row>
      <xdr:rowOff>31965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3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23092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126896</xdr:rowOff>
    </xdr:from>
    <xdr:to>
      <xdr:col>72</xdr:col>
      <xdr:colOff>38100</xdr:colOff>
      <xdr:row>77</xdr:row>
      <xdr:rowOff>57046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48173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4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160043</xdr:rowOff>
    </xdr:from>
    <xdr:to>
      <xdr:col>67</xdr:col>
      <xdr:colOff>101600</xdr:colOff>
      <xdr:row>77</xdr:row>
      <xdr:rowOff>90193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81320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8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103481</xdr:rowOff>
    </xdr:from>
    <xdr:to>
      <xdr:col>85</xdr:col>
      <xdr:colOff>127000</xdr:colOff>
      <xdr:row>97</xdr:row>
      <xdr:rowOff>157576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734131"/>
          <a:ext cx="838200" cy="5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103481</xdr:rowOff>
    </xdr:from>
    <xdr:to>
      <xdr:col>81</xdr:col>
      <xdr:colOff>50800</xdr:colOff>
      <xdr:row>97</xdr:row>
      <xdr:rowOff>165413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734131"/>
          <a:ext cx="889000" cy="6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149822</xdr:rowOff>
    </xdr:from>
    <xdr:to>
      <xdr:col>76</xdr:col>
      <xdr:colOff>114300</xdr:colOff>
      <xdr:row>97</xdr:row>
      <xdr:rowOff>165413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780472"/>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137488</xdr:rowOff>
    </xdr:from>
    <xdr:to>
      <xdr:col>71</xdr:col>
      <xdr:colOff>177800</xdr:colOff>
      <xdr:row>97</xdr:row>
      <xdr:rowOff>149822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768138"/>
          <a:ext cx="889000" cy="1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106776</xdr:rowOff>
    </xdr:from>
    <xdr:to>
      <xdr:col>85</xdr:col>
      <xdr:colOff>177800</xdr:colOff>
      <xdr:row>98</xdr:row>
      <xdr:rowOff>36926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3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129653</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58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52681</xdr:rowOff>
    </xdr:from>
    <xdr:to>
      <xdr:col>81</xdr:col>
      <xdr:colOff>101600</xdr:colOff>
      <xdr:row>97</xdr:row>
      <xdr:rowOff>154281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68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170808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45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114613</xdr:rowOff>
    </xdr:from>
    <xdr:to>
      <xdr:col>76</xdr:col>
      <xdr:colOff>165100</xdr:colOff>
      <xdr:row>98</xdr:row>
      <xdr:rowOff>44763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35890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83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99022</xdr:rowOff>
    </xdr:from>
    <xdr:to>
      <xdr:col>72</xdr:col>
      <xdr:colOff>38100</xdr:colOff>
      <xdr:row>98</xdr:row>
      <xdr:rowOff>29172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2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45699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50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86688</xdr:rowOff>
    </xdr:from>
    <xdr:to>
      <xdr:col>67</xdr:col>
      <xdr:colOff>101600</xdr:colOff>
      <xdr:row>98</xdr:row>
      <xdr:rowOff>16838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33365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4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23480</xdr:rowOff>
    </xdr:from>
    <xdr:to>
      <xdr:col>116</xdr:col>
      <xdr:colOff>63500</xdr:colOff>
      <xdr:row>32</xdr:row>
      <xdr:rowOff>65085</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5338430"/>
          <a:ext cx="838200" cy="2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72265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77795</xdr:rowOff>
    </xdr:from>
    <xdr:to>
      <xdr:col>111</xdr:col>
      <xdr:colOff>177800</xdr:colOff>
      <xdr:row>32</xdr:row>
      <xdr:rowOff>65085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5221295"/>
          <a:ext cx="889000" cy="33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43095</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55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77795</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5221295"/>
          <a:ext cx="889000" cy="143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77111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144130</xdr:rowOff>
    </xdr:from>
    <xdr:to>
      <xdr:col>116</xdr:col>
      <xdr:colOff>114300</xdr:colOff>
      <xdr:row>31</xdr:row>
      <xdr:rowOff>74280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52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167007</xdr:rowOff>
    </xdr:from>
    <xdr:ext cx="534377"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513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14285</xdr:rowOff>
    </xdr:from>
    <xdr:to>
      <xdr:col>112</xdr:col>
      <xdr:colOff>38100</xdr:colOff>
      <xdr:row>32</xdr:row>
      <xdr:rowOff>115885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55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132412</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56111" y="527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26995</xdr:rowOff>
    </xdr:from>
    <xdr:to>
      <xdr:col>107</xdr:col>
      <xdr:colOff>101600</xdr:colOff>
      <xdr:row>30</xdr:row>
      <xdr:rowOff>128595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517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28</xdr:row>
      <xdr:rowOff>145122</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67111" y="49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43079</xdr:rowOff>
    </xdr:from>
    <xdr:to>
      <xdr:col>116</xdr:col>
      <xdr:colOff>63500</xdr:colOff>
      <xdr:row>59</xdr:row>
      <xdr:rowOff>43459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58629"/>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42545</xdr:rowOff>
    </xdr:from>
    <xdr:to>
      <xdr:col>111</xdr:col>
      <xdr:colOff>177800</xdr:colOff>
      <xdr:row>59</xdr:row>
      <xdr:rowOff>43079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58095"/>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147015</xdr:rowOff>
    </xdr:from>
    <xdr:to>
      <xdr:col>107</xdr:col>
      <xdr:colOff>50800</xdr:colOff>
      <xdr:row>59</xdr:row>
      <xdr:rowOff>42545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091115"/>
          <a:ext cx="8890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143814</xdr:rowOff>
    </xdr:from>
    <xdr:to>
      <xdr:col>102</xdr:col>
      <xdr:colOff>114300</xdr:colOff>
      <xdr:row>58</xdr:row>
      <xdr:rowOff>147015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08791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164109</xdr:rowOff>
    </xdr:from>
    <xdr:to>
      <xdr:col>116</xdr:col>
      <xdr:colOff>114300</xdr:colOff>
      <xdr:row>59</xdr:row>
      <xdr:rowOff>94259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79036</xdr:rowOff>
    </xdr:from>
    <xdr:ext cx="313932"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23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163729</xdr:rowOff>
    </xdr:from>
    <xdr:to>
      <xdr:col>112</xdr:col>
      <xdr:colOff>38100</xdr:colOff>
      <xdr:row>59</xdr:row>
      <xdr:rowOff>93879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85006</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66333" y="10200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163195</xdr:rowOff>
    </xdr:from>
    <xdr:to>
      <xdr:col>107</xdr:col>
      <xdr:colOff>101600</xdr:colOff>
      <xdr:row>59</xdr:row>
      <xdr:rowOff>93345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84472</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77333" y="10200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96215</xdr:rowOff>
    </xdr:from>
    <xdr:to>
      <xdr:col>102</xdr:col>
      <xdr:colOff>165100</xdr:colOff>
      <xdr:row>59</xdr:row>
      <xdr:rowOff>26365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17492</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13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93014</xdr:rowOff>
    </xdr:from>
    <xdr:to>
      <xdr:col>98</xdr:col>
      <xdr:colOff>38100</xdr:colOff>
      <xdr:row>59</xdr:row>
      <xdr:rowOff>23164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14291</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129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105958</xdr:rowOff>
    </xdr:from>
    <xdr:to>
      <xdr:col>116</xdr:col>
      <xdr:colOff>63500</xdr:colOff>
      <xdr:row>77</xdr:row>
      <xdr:rowOff>111948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307608"/>
          <a:ext cx="8382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105958</xdr:rowOff>
    </xdr:from>
    <xdr:to>
      <xdr:col>111</xdr:col>
      <xdr:colOff>177800</xdr:colOff>
      <xdr:row>78</xdr:row>
      <xdr:rowOff>42957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307608"/>
          <a:ext cx="889000" cy="10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169304</xdr:rowOff>
    </xdr:from>
    <xdr:to>
      <xdr:col>107</xdr:col>
      <xdr:colOff>50800</xdr:colOff>
      <xdr:row>78</xdr:row>
      <xdr:rowOff>42957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685154"/>
          <a:ext cx="889000" cy="73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169304</xdr:rowOff>
    </xdr:from>
    <xdr:to>
      <xdr:col>102</xdr:col>
      <xdr:colOff>114300</xdr:colOff>
      <xdr:row>74</xdr:row>
      <xdr:rowOff>18634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685154"/>
          <a:ext cx="8890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61148</xdr:rowOff>
    </xdr:from>
    <xdr:to>
      <xdr:col>116</xdr:col>
      <xdr:colOff>114300</xdr:colOff>
      <xdr:row>77</xdr:row>
      <xdr:rowOff>162748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6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39575</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4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55158</xdr:rowOff>
    </xdr:from>
    <xdr:to>
      <xdr:col>112</xdr:col>
      <xdr:colOff>38100</xdr:colOff>
      <xdr:row>77</xdr:row>
      <xdr:rowOff>156758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147885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4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163607</xdr:rowOff>
    </xdr:from>
    <xdr:to>
      <xdr:col>107</xdr:col>
      <xdr:colOff>101600</xdr:colOff>
      <xdr:row>78</xdr:row>
      <xdr:rowOff>93757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3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84884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45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118504</xdr:rowOff>
    </xdr:from>
    <xdr:to>
      <xdr:col>102</xdr:col>
      <xdr:colOff>165100</xdr:colOff>
      <xdr:row>74</xdr:row>
      <xdr:rowOff>48654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63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65181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4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139284</xdr:rowOff>
    </xdr:from>
    <xdr:to>
      <xdr:col>98</xdr:col>
      <xdr:colOff>38100</xdr:colOff>
      <xdr:row>74</xdr:row>
      <xdr:rowOff>69434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65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85961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43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義務的経費においては、人件費は定員管理計画に基づく採用によりコストを抑えていることで類似団体平均を大きく下回っており、公債費は類似団体平均よりは低い水準にあるものの、ここ５年は増加傾向にある。扶助費については、医療費等の動向、障害福祉費及び児童福祉費の給付費の増により右肩上がりと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補助費等については、</a:t>
          </a:r>
          <a:r>
            <a:rPr kumimoji="1" lang="ja-JP" altLang="en-US" sz="1100">
              <a:solidFill>
                <a:schemeClr val="dk1"/>
              </a:solidFill>
              <a:effectLst/>
              <a:latin typeface="+mn-lt"/>
              <a:ea typeface="+mn-ea"/>
              <a:cs typeface="+mn-cs"/>
            </a:rPr>
            <a:t>コロナ感染症対策（水道事業計画への繰出金等）の影響により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昨年度比及び類似団体比較においてもコストが高くなっている</a:t>
          </a:r>
          <a:r>
            <a:rPr kumimoji="1" lang="ja-JP" altLang="ja-JP" sz="1100">
              <a:solidFill>
                <a:schemeClr val="dk1"/>
              </a:solidFill>
              <a:effectLst/>
              <a:latin typeface="+mn-lt"/>
              <a:ea typeface="+mn-ea"/>
              <a:cs typeface="+mn-cs"/>
            </a:rPr>
            <a:t>。普通建設事業費については、</a:t>
          </a:r>
          <a:r>
            <a:rPr kumimoji="1" lang="ja-JP" altLang="en-US" sz="1100">
              <a:solidFill>
                <a:schemeClr val="dk1"/>
              </a:solidFill>
              <a:effectLst/>
              <a:latin typeface="+mn-lt"/>
              <a:ea typeface="+mn-ea"/>
              <a:cs typeface="+mn-cs"/>
            </a:rPr>
            <a:t>給食センター整備事業等の大規模改修</a:t>
          </a:r>
          <a:r>
            <a:rPr kumimoji="1" lang="ja-JP" altLang="ja-JP" sz="1100">
              <a:solidFill>
                <a:schemeClr val="dk1"/>
              </a:solidFill>
              <a:effectLst/>
              <a:latin typeface="+mn-lt"/>
              <a:ea typeface="+mn-ea"/>
              <a:cs typeface="+mn-cs"/>
            </a:rPr>
            <a:t>を実施したことで、金額が大きくなっている。繰出金については、国民健康保険、介護保険等多額の保険給付費の増により一般会計を圧迫しており、今後も経費の増が見込まれる苦しい状況が続くため、留意が必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34,007
33,751
22.61
17,452,612
16,785,430
592,259
7,432,899
13,040,910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149606</xdr:rowOff>
    </xdr:from>
    <xdr:to>
      <xdr:col>24</xdr:col>
      <xdr:colOff>63500</xdr:colOff>
      <xdr:row>36</xdr:row>
      <xdr:rowOff>33020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503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82550</xdr:rowOff>
    </xdr:from>
    <xdr:to>
      <xdr:col>19</xdr:col>
      <xdr:colOff>177800</xdr:colOff>
      <xdr:row>35</xdr:row>
      <xdr:rowOff>149606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83300"/>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44450</xdr:rowOff>
    </xdr:from>
    <xdr:to>
      <xdr:col>15</xdr:col>
      <xdr:colOff>50800</xdr:colOff>
      <xdr:row>35</xdr:row>
      <xdr:rowOff>82550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45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44450</xdr:rowOff>
    </xdr:from>
    <xdr:to>
      <xdr:col>10</xdr:col>
      <xdr:colOff>114300</xdr:colOff>
      <xdr:row>35</xdr:row>
      <xdr:rowOff>52451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4520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132097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98806</xdr:rowOff>
    </xdr:from>
    <xdr:to>
      <xdr:col>20</xdr:col>
      <xdr:colOff>38100</xdr:colOff>
      <xdr:row>36</xdr:row>
      <xdr:rowOff>28956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20083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31750</xdr:rowOff>
    </xdr:from>
    <xdr:to>
      <xdr:col>15</xdr:col>
      <xdr:colOff>101600</xdr:colOff>
      <xdr:row>35</xdr:row>
      <xdr:rowOff>133350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124477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165100</xdr:rowOff>
    </xdr:from>
    <xdr:to>
      <xdr:col>10</xdr:col>
      <xdr:colOff>165100</xdr:colOff>
      <xdr:row>35</xdr:row>
      <xdr:rowOff>95250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1651</xdr:rowOff>
    </xdr:from>
    <xdr:to>
      <xdr:col>6</xdr:col>
      <xdr:colOff>38100</xdr:colOff>
      <xdr:row>35</xdr:row>
      <xdr:rowOff>103251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94378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9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155108</xdr:rowOff>
    </xdr:from>
    <xdr:to>
      <xdr:col>24</xdr:col>
      <xdr:colOff>63500</xdr:colOff>
      <xdr:row>57</xdr:row>
      <xdr:rowOff>169769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584858"/>
          <a:ext cx="838200" cy="35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169769</xdr:rowOff>
    </xdr:from>
    <xdr:to>
      <xdr:col>19</xdr:col>
      <xdr:colOff>177800</xdr:colOff>
      <xdr:row>58</xdr:row>
      <xdr:rowOff>28147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42419"/>
          <a:ext cx="889000" cy="2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12736</xdr:rowOff>
    </xdr:from>
    <xdr:to>
      <xdr:col>15</xdr:col>
      <xdr:colOff>50800</xdr:colOff>
      <xdr:row>58</xdr:row>
      <xdr:rowOff>28147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56836"/>
          <a:ext cx="889000" cy="1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168325</xdr:rowOff>
    </xdr:from>
    <xdr:to>
      <xdr:col>10</xdr:col>
      <xdr:colOff>114300</xdr:colOff>
      <xdr:row>58</xdr:row>
      <xdr:rowOff>12736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40975"/>
          <a:ext cx="889000" cy="1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104308</xdr:rowOff>
    </xdr:from>
    <xdr:to>
      <xdr:col>24</xdr:col>
      <xdr:colOff>114300</xdr:colOff>
      <xdr:row>56</xdr:row>
      <xdr:rowOff>34458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3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118969</xdr:rowOff>
    </xdr:from>
    <xdr:to>
      <xdr:col>20</xdr:col>
      <xdr:colOff>38100</xdr:colOff>
      <xdr:row>58</xdr:row>
      <xdr:rowOff>49119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9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65646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6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148797</xdr:rowOff>
    </xdr:from>
    <xdr:to>
      <xdr:col>15</xdr:col>
      <xdr:colOff>101600</xdr:colOff>
      <xdr:row>58</xdr:row>
      <xdr:rowOff>78947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2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70074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1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133386</xdr:rowOff>
    </xdr:from>
    <xdr:to>
      <xdr:col>10</xdr:col>
      <xdr:colOff>165100</xdr:colOff>
      <xdr:row>58</xdr:row>
      <xdr:rowOff>63536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0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54663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9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117525</xdr:rowOff>
    </xdr:from>
    <xdr:to>
      <xdr:col>6</xdr:col>
      <xdr:colOff>38100</xdr:colOff>
      <xdr:row>58</xdr:row>
      <xdr:rowOff>47675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64202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66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45920</xdr:rowOff>
    </xdr:from>
    <xdr:to>
      <xdr:col>24</xdr:col>
      <xdr:colOff>63500</xdr:colOff>
      <xdr:row>77</xdr:row>
      <xdr:rowOff>109972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47570"/>
          <a:ext cx="838200" cy="6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109972</xdr:rowOff>
    </xdr:from>
    <xdr:to>
      <xdr:col>19</xdr:col>
      <xdr:colOff>177800</xdr:colOff>
      <xdr:row>78</xdr:row>
      <xdr:rowOff>32324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11622"/>
          <a:ext cx="889000" cy="9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107195</xdr:rowOff>
    </xdr:from>
    <xdr:to>
      <xdr:col>15</xdr:col>
      <xdr:colOff>50800</xdr:colOff>
      <xdr:row>78</xdr:row>
      <xdr:rowOff>32324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08845"/>
          <a:ext cx="889000" cy="9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107195</xdr:rowOff>
    </xdr:from>
    <xdr:to>
      <xdr:col>10</xdr:col>
      <xdr:colOff>114300</xdr:colOff>
      <xdr:row>77</xdr:row>
      <xdr:rowOff>148408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08845"/>
          <a:ext cx="8890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166570</xdr:rowOff>
    </xdr:from>
    <xdr:to>
      <xdr:col>24</xdr:col>
      <xdr:colOff>114300</xdr:colOff>
      <xdr:row>77</xdr:row>
      <xdr:rowOff>96720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144997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7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59172</xdr:rowOff>
    </xdr:from>
    <xdr:to>
      <xdr:col>20</xdr:col>
      <xdr:colOff>38100</xdr:colOff>
      <xdr:row>77</xdr:row>
      <xdr:rowOff>160772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151899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5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152974</xdr:rowOff>
    </xdr:from>
    <xdr:to>
      <xdr:col>15</xdr:col>
      <xdr:colOff>101600</xdr:colOff>
      <xdr:row>78</xdr:row>
      <xdr:rowOff>83124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74251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4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56395</xdr:rowOff>
    </xdr:from>
    <xdr:to>
      <xdr:col>10</xdr:col>
      <xdr:colOff>165100</xdr:colOff>
      <xdr:row>77</xdr:row>
      <xdr:rowOff>157995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149122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5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97608</xdr:rowOff>
    </xdr:from>
    <xdr:to>
      <xdr:col>6</xdr:col>
      <xdr:colOff>38100</xdr:colOff>
      <xdr:row>78</xdr:row>
      <xdr:rowOff>27758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9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18885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77890</xdr:rowOff>
    </xdr:from>
    <xdr:to>
      <xdr:col>24</xdr:col>
      <xdr:colOff>63500</xdr:colOff>
      <xdr:row>97</xdr:row>
      <xdr:rowOff>87491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08540"/>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75361</xdr:rowOff>
    </xdr:from>
    <xdr:to>
      <xdr:col>19</xdr:col>
      <xdr:colOff>177800</xdr:colOff>
      <xdr:row>97</xdr:row>
      <xdr:rowOff>87491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06011"/>
          <a:ext cx="889000" cy="1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20676</xdr:rowOff>
    </xdr:from>
    <xdr:to>
      <xdr:col>15</xdr:col>
      <xdr:colOff>50800</xdr:colOff>
      <xdr:row>97</xdr:row>
      <xdr:rowOff>75361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51326"/>
          <a:ext cx="889000" cy="5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18808</xdr:rowOff>
    </xdr:from>
    <xdr:to>
      <xdr:col>10</xdr:col>
      <xdr:colOff>114300</xdr:colOff>
      <xdr:row>97</xdr:row>
      <xdr:rowOff>20676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49458"/>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27090</xdr:rowOff>
    </xdr:from>
    <xdr:to>
      <xdr:col>24</xdr:col>
      <xdr:colOff>114300</xdr:colOff>
      <xdr:row>97</xdr:row>
      <xdr:rowOff>128690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113467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36691</xdr:rowOff>
    </xdr:from>
    <xdr:to>
      <xdr:col>20</xdr:col>
      <xdr:colOff>38100</xdr:colOff>
      <xdr:row>97</xdr:row>
      <xdr:rowOff>138291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6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129418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6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24561</xdr:rowOff>
    </xdr:from>
    <xdr:to>
      <xdr:col>15</xdr:col>
      <xdr:colOff>101600</xdr:colOff>
      <xdr:row>97</xdr:row>
      <xdr:rowOff>126161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117288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4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141326</xdr:rowOff>
    </xdr:from>
    <xdr:to>
      <xdr:col>10</xdr:col>
      <xdr:colOff>165100</xdr:colOff>
      <xdr:row>97</xdr:row>
      <xdr:rowOff>71476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0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62603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9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139458</xdr:rowOff>
    </xdr:from>
    <xdr:to>
      <xdr:col>6</xdr:col>
      <xdr:colOff>38100</xdr:colOff>
      <xdr:row>97</xdr:row>
      <xdr:rowOff>69608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60735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9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6350</xdr:rowOff>
    </xdr:from>
    <xdr:to>
      <xdr:col>55</xdr:col>
      <xdr:colOff>0</xdr:colOff>
      <xdr:row>39</xdr:row>
      <xdr:rowOff>7493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9290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3683</xdr:rowOff>
    </xdr:from>
    <xdr:to>
      <xdr:col>50</xdr:col>
      <xdr:colOff>114300</xdr:colOff>
      <xdr:row>39</xdr:row>
      <xdr:rowOff>6350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9023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1397</xdr:rowOff>
    </xdr:from>
    <xdr:to>
      <xdr:col>45</xdr:col>
      <xdr:colOff>177800</xdr:colOff>
      <xdr:row>39</xdr:row>
      <xdr:rowOff>3683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8794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156845</xdr:rowOff>
    </xdr:from>
    <xdr:to>
      <xdr:col>41</xdr:col>
      <xdr:colOff>50800</xdr:colOff>
      <xdr:row>39</xdr:row>
      <xdr:rowOff>1397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7194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128143</xdr:rowOff>
    </xdr:from>
    <xdr:to>
      <xdr:col>55</xdr:col>
      <xdr:colOff>50800</xdr:colOff>
      <xdr:row>39</xdr:row>
      <xdr:rowOff>58293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43070</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58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127000</xdr:rowOff>
    </xdr:from>
    <xdr:to>
      <xdr:col>50</xdr:col>
      <xdr:colOff>165100</xdr:colOff>
      <xdr:row>39</xdr:row>
      <xdr:rowOff>57150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48277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3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124333</xdr:rowOff>
    </xdr:from>
    <xdr:to>
      <xdr:col>46</xdr:col>
      <xdr:colOff>38100</xdr:colOff>
      <xdr:row>39</xdr:row>
      <xdr:rowOff>54483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45610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32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122047</xdr:rowOff>
    </xdr:from>
    <xdr:to>
      <xdr:col>41</xdr:col>
      <xdr:colOff>101600</xdr:colOff>
      <xdr:row>39</xdr:row>
      <xdr:rowOff>52197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43324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29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106045</xdr:rowOff>
    </xdr:from>
    <xdr:to>
      <xdr:col>36</xdr:col>
      <xdr:colOff>165100</xdr:colOff>
      <xdr:row>39</xdr:row>
      <xdr:rowOff>36195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27322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13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136366</xdr:rowOff>
    </xdr:from>
    <xdr:to>
      <xdr:col>55</xdr:col>
      <xdr:colOff>0</xdr:colOff>
      <xdr:row>58</xdr:row>
      <xdr:rowOff>144710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80466"/>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108134</xdr:rowOff>
    </xdr:from>
    <xdr:to>
      <xdr:col>50</xdr:col>
      <xdr:colOff>114300</xdr:colOff>
      <xdr:row>58</xdr:row>
      <xdr:rowOff>144710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5223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108134</xdr:rowOff>
    </xdr:from>
    <xdr:to>
      <xdr:col>45</xdr:col>
      <xdr:colOff>177800</xdr:colOff>
      <xdr:row>58</xdr:row>
      <xdr:rowOff>139719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52234"/>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139719</xdr:rowOff>
    </xdr:from>
    <xdr:to>
      <xdr:col>41</xdr:col>
      <xdr:colOff>50800</xdr:colOff>
      <xdr:row>58</xdr:row>
      <xdr:rowOff>148616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83819"/>
          <a:ext cx="889000" cy="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85566</xdr:rowOff>
    </xdr:from>
    <xdr:to>
      <xdr:col>55</xdr:col>
      <xdr:colOff>50800</xdr:colOff>
      <xdr:row>59</xdr:row>
      <xdr:rowOff>15716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2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493</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4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93910</xdr:rowOff>
    </xdr:from>
    <xdr:to>
      <xdr:col>50</xdr:col>
      <xdr:colOff>165100</xdr:colOff>
      <xdr:row>59</xdr:row>
      <xdr:rowOff>24060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3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15187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3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57334</xdr:rowOff>
    </xdr:from>
    <xdr:to>
      <xdr:col>46</xdr:col>
      <xdr:colOff>38100</xdr:colOff>
      <xdr:row>58</xdr:row>
      <xdr:rowOff>158934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0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150061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09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88919</xdr:rowOff>
    </xdr:from>
    <xdr:to>
      <xdr:col>41</xdr:col>
      <xdr:colOff>101600</xdr:colOff>
      <xdr:row>59</xdr:row>
      <xdr:rowOff>19069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3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10196</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2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97816</xdr:rowOff>
    </xdr:from>
    <xdr:to>
      <xdr:col>36</xdr:col>
      <xdr:colOff>165100</xdr:colOff>
      <xdr:row>59</xdr:row>
      <xdr:rowOff>27966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19093</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3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75616</xdr:rowOff>
    </xdr:from>
    <xdr:to>
      <xdr:col>55</xdr:col>
      <xdr:colOff>0</xdr:colOff>
      <xdr:row>78</xdr:row>
      <xdr:rowOff>161570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48716"/>
          <a:ext cx="8382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161570</xdr:rowOff>
    </xdr:from>
    <xdr:to>
      <xdr:col>50</xdr:col>
      <xdr:colOff>114300</xdr:colOff>
      <xdr:row>79</xdr:row>
      <xdr:rowOff>27857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34670"/>
          <a:ext cx="889000" cy="3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10522</xdr:rowOff>
    </xdr:from>
    <xdr:to>
      <xdr:col>45</xdr:col>
      <xdr:colOff>177800</xdr:colOff>
      <xdr:row>79</xdr:row>
      <xdr:rowOff>27857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55072"/>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10522</xdr:rowOff>
    </xdr:from>
    <xdr:to>
      <xdr:col>41</xdr:col>
      <xdr:colOff>50800</xdr:colOff>
      <xdr:row>79</xdr:row>
      <xdr:rowOff>10979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5507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24816</xdr:rowOff>
    </xdr:from>
    <xdr:to>
      <xdr:col>55</xdr:col>
      <xdr:colOff>50800</xdr:colOff>
      <xdr:row>78</xdr:row>
      <xdr:rowOff>126416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9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111193</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110770</xdr:rowOff>
    </xdr:from>
    <xdr:to>
      <xdr:col>50</xdr:col>
      <xdr:colOff>165100</xdr:colOff>
      <xdr:row>79</xdr:row>
      <xdr:rowOff>40920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32047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7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148507</xdr:rowOff>
    </xdr:from>
    <xdr:to>
      <xdr:col>46</xdr:col>
      <xdr:colOff>38100</xdr:colOff>
      <xdr:row>79</xdr:row>
      <xdr:rowOff>78657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2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69784</xdr:rowOff>
    </xdr:from>
    <xdr:ext cx="378565"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61017" y="13614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131172</xdr:rowOff>
    </xdr:from>
    <xdr:to>
      <xdr:col>41</xdr:col>
      <xdr:colOff>101600</xdr:colOff>
      <xdr:row>79</xdr:row>
      <xdr:rowOff>61322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52449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131629</xdr:rowOff>
    </xdr:from>
    <xdr:to>
      <xdr:col>36</xdr:col>
      <xdr:colOff>165100</xdr:colOff>
      <xdr:row>79</xdr:row>
      <xdr:rowOff>61779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0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52906</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9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116590</xdr:rowOff>
    </xdr:from>
    <xdr:to>
      <xdr:col>55</xdr:col>
      <xdr:colOff>0</xdr:colOff>
      <xdr:row>97</xdr:row>
      <xdr:rowOff>15962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575790"/>
          <a:ext cx="838200" cy="7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138731</xdr:rowOff>
    </xdr:from>
    <xdr:to>
      <xdr:col>50</xdr:col>
      <xdr:colOff>114300</xdr:colOff>
      <xdr:row>97</xdr:row>
      <xdr:rowOff>15962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597931"/>
          <a:ext cx="889000" cy="4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138731</xdr:rowOff>
    </xdr:from>
    <xdr:to>
      <xdr:col>45</xdr:col>
      <xdr:colOff>177800</xdr:colOff>
      <xdr:row>96</xdr:row>
      <xdr:rowOff>144816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597931"/>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26260</xdr:rowOff>
    </xdr:from>
    <xdr:to>
      <xdr:col>41</xdr:col>
      <xdr:colOff>50800</xdr:colOff>
      <xdr:row>96</xdr:row>
      <xdr:rowOff>144816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485460"/>
          <a:ext cx="889000" cy="11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65790</xdr:rowOff>
    </xdr:from>
    <xdr:to>
      <xdr:col>55</xdr:col>
      <xdr:colOff>50800</xdr:colOff>
      <xdr:row>96</xdr:row>
      <xdr:rowOff>167390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2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88667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7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136612</xdr:rowOff>
    </xdr:from>
    <xdr:to>
      <xdr:col>50</xdr:col>
      <xdr:colOff>165100</xdr:colOff>
      <xdr:row>97</xdr:row>
      <xdr:rowOff>66762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83289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37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87931</xdr:rowOff>
    </xdr:from>
    <xdr:to>
      <xdr:col>46</xdr:col>
      <xdr:colOff>38100</xdr:colOff>
      <xdr:row>97</xdr:row>
      <xdr:rowOff>18081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34608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3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94016</xdr:rowOff>
    </xdr:from>
    <xdr:to>
      <xdr:col>41</xdr:col>
      <xdr:colOff>101600</xdr:colOff>
      <xdr:row>97</xdr:row>
      <xdr:rowOff>24166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5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40693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32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146910</xdr:rowOff>
    </xdr:from>
    <xdr:to>
      <xdr:col>36</xdr:col>
      <xdr:colOff>165100</xdr:colOff>
      <xdr:row>96</xdr:row>
      <xdr:rowOff>77060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43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93587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20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164503</xdr:rowOff>
    </xdr:from>
    <xdr:to>
      <xdr:col>85</xdr:col>
      <xdr:colOff>127000</xdr:colOff>
      <xdr:row>37</xdr:row>
      <xdr:rowOff>97828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336703"/>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164503</xdr:rowOff>
    </xdr:from>
    <xdr:to>
      <xdr:col>81</xdr:col>
      <xdr:colOff>50800</xdr:colOff>
      <xdr:row>37</xdr:row>
      <xdr:rowOff>120021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336703"/>
          <a:ext cx="889000" cy="1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120021</xdr:rowOff>
    </xdr:from>
    <xdr:to>
      <xdr:col>76</xdr:col>
      <xdr:colOff>114300</xdr:colOff>
      <xdr:row>37</xdr:row>
      <xdr:rowOff>143796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63671"/>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71177</xdr:rowOff>
    </xdr:from>
    <xdr:to>
      <xdr:col>71</xdr:col>
      <xdr:colOff>177800</xdr:colOff>
      <xdr:row>37</xdr:row>
      <xdr:rowOff>143796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14827"/>
          <a:ext cx="8890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47028</xdr:rowOff>
    </xdr:from>
    <xdr:to>
      <xdr:col>85</xdr:col>
      <xdr:colOff>177800</xdr:colOff>
      <xdr:row>37</xdr:row>
      <xdr:rowOff>148628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9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146175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113703</xdr:rowOff>
    </xdr:from>
    <xdr:to>
      <xdr:col>81</xdr:col>
      <xdr:colOff>101600</xdr:colOff>
      <xdr:row>37</xdr:row>
      <xdr:rowOff>43853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8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60380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06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69221</xdr:rowOff>
    </xdr:from>
    <xdr:to>
      <xdr:col>76</xdr:col>
      <xdr:colOff>165100</xdr:colOff>
      <xdr:row>37</xdr:row>
      <xdr:rowOff>170821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161948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0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92996</xdr:rowOff>
    </xdr:from>
    <xdr:to>
      <xdr:col>72</xdr:col>
      <xdr:colOff>38100</xdr:colOff>
      <xdr:row>38</xdr:row>
      <xdr:rowOff>23146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14273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2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20377</xdr:rowOff>
    </xdr:from>
    <xdr:to>
      <xdr:col>67</xdr:col>
      <xdr:colOff>101600</xdr:colOff>
      <xdr:row>37</xdr:row>
      <xdr:rowOff>121977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6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138504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1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12873</xdr:rowOff>
    </xdr:from>
    <xdr:to>
      <xdr:col>85</xdr:col>
      <xdr:colOff>126364</xdr:colOff>
      <xdr:row>58</xdr:row>
      <xdr:rowOff>136972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585373"/>
          <a:ext cx="1269" cy="1495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140799</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8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136972</xdr:rowOff>
    </xdr:from>
    <xdr:to>
      <xdr:col>86</xdr:col>
      <xdr:colOff>25400</xdr:colOff>
      <xdr:row>58</xdr:row>
      <xdr:rowOff>136972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8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131000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36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12873</xdr:rowOff>
    </xdr:from>
    <xdr:to>
      <xdr:col>86</xdr:col>
      <xdr:colOff>25400</xdr:colOff>
      <xdr:row>50</xdr:row>
      <xdr:rowOff>12873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585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135555</xdr:rowOff>
    </xdr:from>
    <xdr:to>
      <xdr:col>85</xdr:col>
      <xdr:colOff>127000</xdr:colOff>
      <xdr:row>55</xdr:row>
      <xdr:rowOff>50333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222405"/>
          <a:ext cx="838200" cy="25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3867</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05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25440</xdr:rowOff>
    </xdr:from>
    <xdr:to>
      <xdr:col>85</xdr:col>
      <xdr:colOff>177800</xdr:colOff>
      <xdr:row>56</xdr:row>
      <xdr:rowOff>127040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2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50333</xdr:rowOff>
    </xdr:from>
    <xdr:to>
      <xdr:col>81</xdr:col>
      <xdr:colOff>50800</xdr:colOff>
      <xdr:row>58</xdr:row>
      <xdr:rowOff>161965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480083"/>
          <a:ext cx="889000" cy="62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118846</xdr:rowOff>
    </xdr:from>
    <xdr:to>
      <xdr:col>81</xdr:col>
      <xdr:colOff>101600</xdr:colOff>
      <xdr:row>57</xdr:row>
      <xdr:rowOff>48996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2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40123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81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148082</xdr:rowOff>
    </xdr:from>
    <xdr:to>
      <xdr:col>76</xdr:col>
      <xdr:colOff>114300</xdr:colOff>
      <xdr:row>58</xdr:row>
      <xdr:rowOff>161965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10092182"/>
          <a:ext cx="889000" cy="1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17013</xdr:rowOff>
    </xdr:from>
    <xdr:to>
      <xdr:col>76</xdr:col>
      <xdr:colOff>165100</xdr:colOff>
      <xdr:row>57</xdr:row>
      <xdr:rowOff>118613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135140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148082</xdr:rowOff>
    </xdr:from>
    <xdr:to>
      <xdr:col>71</xdr:col>
      <xdr:colOff>177800</xdr:colOff>
      <xdr:row>59</xdr:row>
      <xdr:rowOff>13985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10092182"/>
          <a:ext cx="889000" cy="3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156474</xdr:rowOff>
    </xdr:from>
    <xdr:to>
      <xdr:col>72</xdr:col>
      <xdr:colOff>38100</xdr:colOff>
      <xdr:row>57</xdr:row>
      <xdr:rowOff>86624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5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103151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3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42052</xdr:rowOff>
    </xdr:from>
    <xdr:to>
      <xdr:col>67</xdr:col>
      <xdr:colOff>101600</xdr:colOff>
      <xdr:row>57</xdr:row>
      <xdr:rowOff>143652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1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160179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58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84755</xdr:rowOff>
    </xdr:from>
    <xdr:to>
      <xdr:col>85</xdr:col>
      <xdr:colOff>177800</xdr:colOff>
      <xdr:row>54</xdr:row>
      <xdr:rowOff>14905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17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107632</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02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170983</xdr:rowOff>
    </xdr:from>
    <xdr:to>
      <xdr:col>81</xdr:col>
      <xdr:colOff>101600</xdr:colOff>
      <xdr:row>55</xdr:row>
      <xdr:rowOff>101133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42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117660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20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111165</xdr:rowOff>
    </xdr:from>
    <xdr:to>
      <xdr:col>76</xdr:col>
      <xdr:colOff>165100</xdr:colOff>
      <xdr:row>59</xdr:row>
      <xdr:rowOff>41315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1005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32442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1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97282</xdr:rowOff>
    </xdr:from>
    <xdr:to>
      <xdr:col>72</xdr:col>
      <xdr:colOff>38100</xdr:colOff>
      <xdr:row>59</xdr:row>
      <xdr:rowOff>27432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1004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18559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13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134635</xdr:rowOff>
    </xdr:from>
    <xdr:to>
      <xdr:col>67</xdr:col>
      <xdr:colOff>101600</xdr:colOff>
      <xdr:row>59</xdr:row>
      <xdr:rowOff>64785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1007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55912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17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44252</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88802"/>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44252</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88802"/>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164902</xdr:rowOff>
    </xdr:from>
    <xdr:to>
      <xdr:col>72</xdr:col>
      <xdr:colOff>38100</xdr:colOff>
      <xdr:row>79</xdr:row>
      <xdr:rowOff>95052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86179</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46333" y="136307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130866</xdr:rowOff>
    </xdr:from>
    <xdr:to>
      <xdr:col>85</xdr:col>
      <xdr:colOff>127000</xdr:colOff>
      <xdr:row>96</xdr:row>
      <xdr:rowOff>149089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590066"/>
          <a:ext cx="8382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149089</xdr:rowOff>
    </xdr:from>
    <xdr:to>
      <xdr:col>81</xdr:col>
      <xdr:colOff>50800</xdr:colOff>
      <xdr:row>96</xdr:row>
      <xdr:rowOff>152615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608289"/>
          <a:ext cx="889000" cy="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152615</xdr:rowOff>
    </xdr:from>
    <xdr:to>
      <xdr:col>76</xdr:col>
      <xdr:colOff>114300</xdr:colOff>
      <xdr:row>97</xdr:row>
      <xdr:rowOff>6246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611815"/>
          <a:ext cx="889000" cy="2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6246</xdr:rowOff>
    </xdr:from>
    <xdr:to>
      <xdr:col>71</xdr:col>
      <xdr:colOff>177800</xdr:colOff>
      <xdr:row>97</xdr:row>
      <xdr:rowOff>39393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636896"/>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80066</xdr:rowOff>
    </xdr:from>
    <xdr:to>
      <xdr:col>85</xdr:col>
      <xdr:colOff>177800</xdr:colOff>
      <xdr:row>97</xdr:row>
      <xdr:rowOff>10216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53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58493</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51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98289</xdr:rowOff>
    </xdr:from>
    <xdr:to>
      <xdr:col>81</xdr:col>
      <xdr:colOff>101600</xdr:colOff>
      <xdr:row>97</xdr:row>
      <xdr:rowOff>28439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55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19566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65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101815</xdr:rowOff>
    </xdr:from>
    <xdr:to>
      <xdr:col>76</xdr:col>
      <xdr:colOff>165100</xdr:colOff>
      <xdr:row>97</xdr:row>
      <xdr:rowOff>31965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5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23092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6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126896</xdr:rowOff>
    </xdr:from>
    <xdr:to>
      <xdr:col>72</xdr:col>
      <xdr:colOff>38100</xdr:colOff>
      <xdr:row>97</xdr:row>
      <xdr:rowOff>57046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5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48173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67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160043</xdr:rowOff>
    </xdr:from>
    <xdr:to>
      <xdr:col>67</xdr:col>
      <xdr:colOff>101600</xdr:colOff>
      <xdr:row>97</xdr:row>
      <xdr:rowOff>90193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61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81320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71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コストが大きく増加した</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太子陸橋修繕や総合公園整備を</a:t>
          </a:r>
          <a:r>
            <a:rPr kumimoji="1" lang="ja-JP" altLang="ja-JP" sz="1100">
              <a:solidFill>
                <a:schemeClr val="dk1"/>
              </a:solidFill>
              <a:effectLst/>
              <a:latin typeface="+mn-lt"/>
              <a:ea typeface="+mn-ea"/>
              <a:cs typeface="+mn-cs"/>
            </a:rPr>
            <a:t>、教育費については主に</a:t>
          </a:r>
          <a:r>
            <a:rPr kumimoji="1" lang="ja-JP" altLang="en-US" sz="1100">
              <a:solidFill>
                <a:schemeClr val="dk1"/>
              </a:solidFill>
              <a:effectLst/>
              <a:latin typeface="+mn-lt"/>
              <a:ea typeface="+mn-ea"/>
              <a:cs typeface="+mn-cs"/>
            </a:rPr>
            <a:t>給食センター建設工事</a:t>
          </a:r>
          <a:r>
            <a:rPr kumimoji="1" lang="ja-JP" altLang="ja-JP" sz="1100">
              <a:solidFill>
                <a:schemeClr val="dk1"/>
              </a:solidFill>
              <a:effectLst/>
              <a:latin typeface="+mn-lt"/>
              <a:ea typeface="+mn-ea"/>
              <a:cs typeface="+mn-cs"/>
            </a:rPr>
            <a:t>を実施したことが要因であるが、その他コストについては概ね類似団体平均を下回っており、人口一人当たりでは効率よく行政運営ができているといえる。ただし、民生費コストは類似団体平均よりは下回っているものの、増加</a:t>
          </a:r>
          <a:r>
            <a:rPr kumimoji="1" lang="ja-JP" altLang="en-US" sz="1100">
              <a:solidFill>
                <a:schemeClr val="dk1"/>
              </a:solidFill>
              <a:effectLst/>
              <a:latin typeface="+mn-lt"/>
              <a:ea typeface="+mn-ea"/>
              <a:cs typeface="+mn-cs"/>
            </a:rPr>
            <a:t>傾向のため</a:t>
          </a:r>
          <a:r>
            <a:rPr kumimoji="1" lang="ja-JP" altLang="ja-JP" sz="1100">
              <a:solidFill>
                <a:schemeClr val="dk1"/>
              </a:solidFill>
              <a:effectLst/>
              <a:latin typeface="+mn-lt"/>
              <a:ea typeface="+mn-ea"/>
              <a:cs typeface="+mn-cs"/>
            </a:rPr>
            <a:t>、社会保障費の増については留意が必要である。また、今後は</a:t>
          </a:r>
          <a:r>
            <a:rPr kumimoji="1" lang="ja-JP" altLang="en-US" sz="1100">
              <a:solidFill>
                <a:schemeClr val="dk1"/>
              </a:solidFill>
              <a:effectLst/>
              <a:latin typeface="+mn-lt"/>
              <a:ea typeface="+mn-ea"/>
              <a:cs typeface="+mn-cs"/>
            </a:rPr>
            <a:t>旧環センター解体事業等の</a:t>
          </a:r>
          <a:r>
            <a:rPr kumimoji="1" lang="ja-JP" altLang="ja-JP" sz="1100">
              <a:solidFill>
                <a:schemeClr val="dk1"/>
              </a:solidFill>
              <a:effectLst/>
              <a:latin typeface="+mn-lt"/>
              <a:ea typeface="+mn-ea"/>
              <a:cs typeface="+mn-cs"/>
            </a:rPr>
            <a:t>大型事業を控えているため、引き続き計画的な事業実施により健全財政に努める。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予算の適正執行の徹底により、実質単年度収支は</a:t>
          </a:r>
          <a:r>
            <a:rPr kumimoji="1" lang="ja-JP" altLang="en-US" sz="1100">
              <a:solidFill>
                <a:schemeClr val="dk1"/>
              </a:solidFill>
              <a:effectLst/>
              <a:latin typeface="+mn-lt"/>
              <a:ea typeface="+mn-ea"/>
              <a:cs typeface="+mn-cs"/>
            </a:rPr>
            <a:t>３年連続で</a:t>
          </a:r>
          <a:r>
            <a:rPr kumimoji="1" lang="ja-JP" altLang="ja-JP" sz="1100">
              <a:solidFill>
                <a:schemeClr val="dk1"/>
              </a:solidFill>
              <a:effectLst/>
              <a:latin typeface="+mn-lt"/>
              <a:ea typeface="+mn-ea"/>
              <a:cs typeface="+mn-cs"/>
            </a:rPr>
            <a:t>黒字収支を確保した。要因としては、</a:t>
          </a:r>
          <a:r>
            <a:rPr kumimoji="1" lang="ja-JP" altLang="en-US" sz="1100">
              <a:solidFill>
                <a:schemeClr val="dk1"/>
              </a:solidFill>
              <a:effectLst/>
              <a:latin typeface="+mn-lt"/>
              <a:ea typeface="+mn-ea"/>
              <a:cs typeface="+mn-cs"/>
            </a:rPr>
            <a:t>コロナ感染症対策に交付金等を活用した予防・生活支援事業を執行するほか、緊急事態宣言発令等により影響を受けた事務経費を留保する一方で、税収等の減少や徴収猶予には地方債を発行するなど、持続可能な財政運営に努めた</a:t>
          </a:r>
          <a:r>
            <a:rPr kumimoji="1" lang="ja-JP" altLang="ja-JP" sz="1100">
              <a:solidFill>
                <a:schemeClr val="dk1"/>
              </a:solidFill>
              <a:effectLst/>
              <a:latin typeface="+mn-lt"/>
              <a:ea typeface="+mn-ea"/>
              <a:cs typeface="+mn-cs"/>
            </a:rPr>
            <a:t>。今後も大型事業が控えているが、引き続き有利な財源を活用するとともに、有事に備えて基金へ積立てしながら、健全な財政運営に努めていく。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において黒字収支となったが、一般会計からの繰入により黒字を維持している会計もある。今後も、各保険対象者は必然的に増加していくが、保険料や使用料の見直しを常に考慮し、経費削減を一層進め、健全化を図ることにより普通会計の負担額を減らす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104;&#31639;/03%20&#36001;&#21209;&#22577;&#21578;/R4&#24180;&#24230;/20220906%20&#12304;&#20316;&#26989;&#20381;&#38972;&#65306;920&#12294;&#12305;&#20196;&#21644;&#65298;&#24180;&#24230;&#36001;&#25919;&#29366;&#27841;&#36039;&#26009;&#38598;&#12398;&#20316;&#25104;&#12395;&#12388;&#12356;&#12390;&#65288;2&#22238;&#30446;&#65289;/02%20&#20316;&#26989;&#22580;/&#12304;&#36001;&#25919;&#29366;&#27841;&#36039;&#26009;&#38598;&#12305;_284645_&#22826;&#23376;&#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93.3</v>
          </cell>
          <cell r="BX51">
            <v>93.9</v>
          </cell>
          <cell r="CF51">
            <v>73.3</v>
          </cell>
          <cell r="CN51">
            <v>59.9</v>
          </cell>
          <cell r="CV51">
            <v>61.1</v>
          </cell>
        </row>
        <row r="53">
          <cell r="BP53">
            <v>53.5</v>
          </cell>
          <cell r="BX53">
            <v>54.4</v>
          </cell>
          <cell r="CF53">
            <v>56</v>
          </cell>
          <cell r="CN53">
            <v>55.6</v>
          </cell>
          <cell r="CV53">
            <v>56.7</v>
          </cell>
        </row>
        <row r="55">
          <cell r="AN55" t="str">
            <v>類似団体内平均値</v>
          </cell>
          <cell r="BP55">
            <v>21</v>
          </cell>
          <cell r="BX55">
            <v>20.2</v>
          </cell>
          <cell r="CF55">
            <v>18.3</v>
          </cell>
          <cell r="CN55">
            <v>20.3</v>
          </cell>
          <cell r="CV55">
            <v>15.5</v>
          </cell>
        </row>
        <row r="57">
          <cell r="BP57">
            <v>55.9</v>
          </cell>
          <cell r="BX57">
            <v>57.5</v>
          </cell>
          <cell r="CF57">
            <v>59.3</v>
          </cell>
          <cell r="CN57">
            <v>60.3</v>
          </cell>
          <cell r="CV57">
            <v>61.4</v>
          </cell>
        </row>
        <row r="72">
          <cell r="BP72" t="str">
            <v>H28</v>
          </cell>
          <cell r="BX72" t="str">
            <v>H29</v>
          </cell>
          <cell r="CF72" t="str">
            <v>H30</v>
          </cell>
          <cell r="CN72" t="str">
            <v>R01</v>
          </cell>
          <cell r="CV72" t="str">
            <v>R02</v>
          </cell>
        </row>
        <row r="73">
          <cell r="AN73" t="str">
            <v>当該団体値</v>
          </cell>
          <cell r="BP73">
            <v>93.3</v>
          </cell>
          <cell r="BX73">
            <v>93.9</v>
          </cell>
          <cell r="CF73">
            <v>73.3</v>
          </cell>
          <cell r="CN73">
            <v>59.9</v>
          </cell>
          <cell r="CV73">
            <v>61.1</v>
          </cell>
        </row>
        <row r="75">
          <cell r="BP75">
            <v>9.9</v>
          </cell>
          <cell r="BX75">
            <v>10.199999999999999</v>
          </cell>
          <cell r="CF75">
            <v>10.199999999999999</v>
          </cell>
          <cell r="CN75">
            <v>9.9</v>
          </cell>
          <cell r="CV75">
            <v>9.5</v>
          </cell>
        </row>
        <row r="77">
          <cell r="AN77" t="str">
            <v>類似団体内平均値</v>
          </cell>
          <cell r="BP77">
            <v>21</v>
          </cell>
          <cell r="BX77">
            <v>20.2</v>
          </cell>
          <cell r="CF77">
            <v>18.3</v>
          </cell>
          <cell r="CN77">
            <v>20.3</v>
          </cell>
          <cell r="CV77">
            <v>15.5</v>
          </cell>
        </row>
        <row r="79">
          <cell r="BP79">
            <v>6.8</v>
          </cell>
          <cell r="BX79">
            <v>6.8</v>
          </cell>
          <cell r="CF79">
            <v>6.8</v>
          </cell>
          <cell r="CN79">
            <v>6.6</v>
          </cell>
          <cell r="CV79">
            <v>6.4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17452612</v>
      </c>
      <c r="BO4" s="426"/>
      <c r="BP4" s="426"/>
      <c r="BQ4" s="426"/>
      <c r="BR4" s="426"/>
      <c r="BS4" s="426"/>
      <c r="BT4" s="426"/>
      <c r="BU4" s="427"/>
      <c r="BV4" s="425">
        <v>12896511</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8</v>
      </c>
      <c r="CU4" s="610"/>
      <c r="CV4" s="610"/>
      <c r="CW4" s="610"/>
      <c r="CX4" s="610"/>
      <c r="CY4" s="610"/>
      <c r="CZ4" s="610"/>
      <c r="DA4" s="611"/>
      <c r="DB4" s="609">
        <v>3</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16785430</v>
      </c>
      <c r="BO5" s="431"/>
      <c r="BP5" s="431"/>
      <c r="BQ5" s="431"/>
      <c r="BR5" s="431"/>
      <c r="BS5" s="431"/>
      <c r="BT5" s="431"/>
      <c r="BU5" s="432"/>
      <c r="BV5" s="430">
        <v>12602352</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85</v>
      </c>
      <c r="CU5" s="401"/>
      <c r="CV5" s="401"/>
      <c r="CW5" s="401"/>
      <c r="CX5" s="401"/>
      <c r="CY5" s="401"/>
      <c r="CZ5" s="401"/>
      <c r="DA5" s="402"/>
      <c r="DB5" s="400">
        <v>88.7</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667182</v>
      </c>
      <c r="BO6" s="431"/>
      <c r="BP6" s="431"/>
      <c r="BQ6" s="431"/>
      <c r="BR6" s="431"/>
      <c r="BS6" s="431"/>
      <c r="BT6" s="431"/>
      <c r="BU6" s="432"/>
      <c r="BV6" s="430">
        <v>294159</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92.2</v>
      </c>
      <c r="CU6" s="584"/>
      <c r="CV6" s="584"/>
      <c r="CW6" s="584"/>
      <c r="CX6" s="584"/>
      <c r="CY6" s="584"/>
      <c r="CZ6" s="584"/>
      <c r="DA6" s="585"/>
      <c r="DB6" s="583">
        <v>94.5</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74923</v>
      </c>
      <c r="BO7" s="431"/>
      <c r="BP7" s="431"/>
      <c r="BQ7" s="431"/>
      <c r="BR7" s="431"/>
      <c r="BS7" s="431"/>
      <c r="BT7" s="431"/>
      <c r="BU7" s="432"/>
      <c r="BV7" s="430">
        <v>77254</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7432899</v>
      </c>
      <c r="CU7" s="431"/>
      <c r="CV7" s="431"/>
      <c r="CW7" s="431"/>
      <c r="CX7" s="431"/>
      <c r="CY7" s="431"/>
      <c r="CZ7" s="431"/>
      <c r="DA7" s="432"/>
      <c r="DB7" s="430">
        <v>7134680</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592259</v>
      </c>
      <c r="BO8" s="431"/>
      <c r="BP8" s="431"/>
      <c r="BQ8" s="431"/>
      <c r="BR8" s="431"/>
      <c r="BS8" s="431"/>
      <c r="BT8" s="431"/>
      <c r="BU8" s="432"/>
      <c r="BV8" s="430">
        <v>216905</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0.68</v>
      </c>
      <c r="CU8" s="544"/>
      <c r="CV8" s="544"/>
      <c r="CW8" s="544"/>
      <c r="CX8" s="544"/>
      <c r="CY8" s="544"/>
      <c r="CZ8" s="544"/>
      <c r="DA8" s="545"/>
      <c r="DB8" s="543">
        <v>0.69</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33477</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94</v>
      </c>
      <c r="AV9" s="488"/>
      <c r="AW9" s="488"/>
      <c r="AX9" s="488"/>
      <c r="AY9" s="410" t="s">
        <v>117</v>
      </c>
      <c r="AZ9" s="411"/>
      <c r="BA9" s="411"/>
      <c r="BB9" s="411"/>
      <c r="BC9" s="411"/>
      <c r="BD9" s="411"/>
      <c r="BE9" s="411"/>
      <c r="BF9" s="411"/>
      <c r="BG9" s="411"/>
      <c r="BH9" s="411"/>
      <c r="BI9" s="411"/>
      <c r="BJ9" s="411"/>
      <c r="BK9" s="411"/>
      <c r="BL9" s="411"/>
      <c r="BM9" s="412"/>
      <c r="BN9" s="430">
        <v>375354</v>
      </c>
      <c r="BO9" s="431"/>
      <c r="BP9" s="431"/>
      <c r="BQ9" s="431"/>
      <c r="BR9" s="431"/>
      <c r="BS9" s="431"/>
      <c r="BT9" s="431"/>
      <c r="BU9" s="432"/>
      <c r="BV9" s="430">
        <v>-139669</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11.9</v>
      </c>
      <c r="CU9" s="401"/>
      <c r="CV9" s="401"/>
      <c r="CW9" s="401"/>
      <c r="CX9" s="401"/>
      <c r="CY9" s="401"/>
      <c r="CZ9" s="401"/>
      <c r="DA9" s="402"/>
      <c r="DB9" s="400">
        <v>12.3</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33690</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110672</v>
      </c>
      <c r="BO10" s="431"/>
      <c r="BP10" s="431"/>
      <c r="BQ10" s="431"/>
      <c r="BR10" s="431"/>
      <c r="BS10" s="431"/>
      <c r="BT10" s="431"/>
      <c r="BU10" s="432"/>
      <c r="BV10" s="430">
        <v>179836</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94</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34007</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102</v>
      </c>
      <c r="AV12" s="488"/>
      <c r="AW12" s="488"/>
      <c r="AX12" s="488"/>
      <c r="AY12" s="410" t="s">
        <v>135</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33751</v>
      </c>
      <c r="S13" s="534"/>
      <c r="T13" s="534"/>
      <c r="U13" s="534"/>
      <c r="V13" s="535"/>
      <c r="W13" s="521" t="s">
        <v>139</v>
      </c>
      <c r="X13" s="443"/>
      <c r="Y13" s="443"/>
      <c r="Z13" s="443"/>
      <c r="AA13" s="443"/>
      <c r="AB13" s="444"/>
      <c r="AC13" s="406">
        <v>211</v>
      </c>
      <c r="AD13" s="407"/>
      <c r="AE13" s="407"/>
      <c r="AF13" s="407"/>
      <c r="AG13" s="408"/>
      <c r="AH13" s="406">
        <v>211</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486026</v>
      </c>
      <c r="BO13" s="431"/>
      <c r="BP13" s="431"/>
      <c r="BQ13" s="431"/>
      <c r="BR13" s="431"/>
      <c r="BS13" s="431"/>
      <c r="BT13" s="431"/>
      <c r="BU13" s="432"/>
      <c r="BV13" s="430">
        <v>40167</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9.5</v>
      </c>
      <c r="CU13" s="401"/>
      <c r="CV13" s="401"/>
      <c r="CW13" s="401"/>
      <c r="CX13" s="401"/>
      <c r="CY13" s="401"/>
      <c r="CZ13" s="401"/>
      <c r="DA13" s="402"/>
      <c r="DB13" s="400">
        <v>9.9</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34128</v>
      </c>
      <c r="S14" s="534"/>
      <c r="T14" s="534"/>
      <c r="U14" s="534"/>
      <c r="V14" s="535"/>
      <c r="W14" s="536"/>
      <c r="X14" s="446"/>
      <c r="Y14" s="446"/>
      <c r="Z14" s="446"/>
      <c r="AA14" s="446"/>
      <c r="AB14" s="447"/>
      <c r="AC14" s="526">
        <v>1.4</v>
      </c>
      <c r="AD14" s="527"/>
      <c r="AE14" s="527"/>
      <c r="AF14" s="527"/>
      <c r="AG14" s="528"/>
      <c r="AH14" s="526">
        <v>1.4</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v>61.1</v>
      </c>
      <c r="CU14" s="538"/>
      <c r="CV14" s="538"/>
      <c r="CW14" s="538"/>
      <c r="CX14" s="538"/>
      <c r="CY14" s="538"/>
      <c r="CZ14" s="538"/>
      <c r="DA14" s="539"/>
      <c r="DB14" s="537">
        <v>59.9</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138</v>
      </c>
      <c r="N15" s="531"/>
      <c r="O15" s="531"/>
      <c r="P15" s="531"/>
      <c r="Q15" s="532"/>
      <c r="R15" s="533">
        <v>33883</v>
      </c>
      <c r="S15" s="534"/>
      <c r="T15" s="534"/>
      <c r="U15" s="534"/>
      <c r="V15" s="535"/>
      <c r="W15" s="521" t="s">
        <v>146</v>
      </c>
      <c r="X15" s="443"/>
      <c r="Y15" s="443"/>
      <c r="Z15" s="443"/>
      <c r="AA15" s="443"/>
      <c r="AB15" s="444"/>
      <c r="AC15" s="406">
        <v>5409</v>
      </c>
      <c r="AD15" s="407"/>
      <c r="AE15" s="407"/>
      <c r="AF15" s="407"/>
      <c r="AG15" s="408"/>
      <c r="AH15" s="406">
        <v>5464</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4030263</v>
      </c>
      <c r="BO15" s="426"/>
      <c r="BP15" s="426"/>
      <c r="BQ15" s="426"/>
      <c r="BR15" s="426"/>
      <c r="BS15" s="426"/>
      <c r="BT15" s="426"/>
      <c r="BU15" s="427"/>
      <c r="BV15" s="425">
        <v>3822207</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36.299999999999997</v>
      </c>
      <c r="AD16" s="527"/>
      <c r="AE16" s="527"/>
      <c r="AF16" s="527"/>
      <c r="AG16" s="528"/>
      <c r="AH16" s="526">
        <v>36.9</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5932151</v>
      </c>
      <c r="BO16" s="431"/>
      <c r="BP16" s="431"/>
      <c r="BQ16" s="431"/>
      <c r="BR16" s="431"/>
      <c r="BS16" s="431"/>
      <c r="BT16" s="431"/>
      <c r="BU16" s="432"/>
      <c r="BV16" s="430">
        <v>5631282</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150</v>
      </c>
      <c r="S17" s="519"/>
      <c r="T17" s="519"/>
      <c r="U17" s="519"/>
      <c r="V17" s="520"/>
      <c r="W17" s="521" t="s">
        <v>153</v>
      </c>
      <c r="X17" s="443"/>
      <c r="Y17" s="443"/>
      <c r="Z17" s="443"/>
      <c r="AA17" s="443"/>
      <c r="AB17" s="444"/>
      <c r="AC17" s="406">
        <v>9292</v>
      </c>
      <c r="AD17" s="407"/>
      <c r="AE17" s="407"/>
      <c r="AF17" s="407"/>
      <c r="AG17" s="408"/>
      <c r="AH17" s="406">
        <v>9143</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5105675</v>
      </c>
      <c r="BO17" s="431"/>
      <c r="BP17" s="431"/>
      <c r="BQ17" s="431"/>
      <c r="BR17" s="431"/>
      <c r="BS17" s="431"/>
      <c r="BT17" s="431"/>
      <c r="BU17" s="432"/>
      <c r="BV17" s="430">
        <v>4874104</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22.61</v>
      </c>
      <c r="M18" s="495"/>
      <c r="N18" s="495"/>
      <c r="O18" s="495"/>
      <c r="P18" s="495"/>
      <c r="Q18" s="495"/>
      <c r="R18" s="496"/>
      <c r="S18" s="496"/>
      <c r="T18" s="496"/>
      <c r="U18" s="496"/>
      <c r="V18" s="497"/>
      <c r="W18" s="511"/>
      <c r="X18" s="512"/>
      <c r="Y18" s="512"/>
      <c r="Z18" s="512"/>
      <c r="AA18" s="512"/>
      <c r="AB18" s="522"/>
      <c r="AC18" s="394">
        <v>62.3</v>
      </c>
      <c r="AD18" s="395"/>
      <c r="AE18" s="395"/>
      <c r="AF18" s="395"/>
      <c r="AG18" s="498"/>
      <c r="AH18" s="394">
        <v>61.7</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6333046</v>
      </c>
      <c r="BO18" s="431"/>
      <c r="BP18" s="431"/>
      <c r="BQ18" s="431"/>
      <c r="BR18" s="431"/>
      <c r="BS18" s="431"/>
      <c r="BT18" s="431"/>
      <c r="BU18" s="432"/>
      <c r="BV18" s="430">
        <v>6406463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1481</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8422231</v>
      </c>
      <c r="BO19" s="431"/>
      <c r="BP19" s="431"/>
      <c r="BQ19" s="431"/>
      <c r="BR19" s="431"/>
      <c r="BS19" s="431"/>
      <c r="BT19" s="431"/>
      <c r="BU19" s="432"/>
      <c r="BV19" s="430">
        <v>7873532</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12757</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13040910</v>
      </c>
      <c r="BO23" s="431"/>
      <c r="BP23" s="431"/>
      <c r="BQ23" s="431"/>
      <c r="BR23" s="431"/>
      <c r="BS23" s="431"/>
      <c r="BT23" s="431"/>
      <c r="BU23" s="432"/>
      <c r="BV23" s="430">
        <v>12134411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7565</v>
      </c>
      <c r="R24" s="407"/>
      <c r="S24" s="407"/>
      <c r="T24" s="407"/>
      <c r="U24" s="407"/>
      <c r="V24" s="408"/>
      <c r="W24" s="472"/>
      <c r="X24" s="463"/>
      <c r="Y24" s="464"/>
      <c r="Z24" s="403" t="s">
        <v>169</v>
      </c>
      <c r="AA24" s="404"/>
      <c r="AB24" s="404"/>
      <c r="AC24" s="404"/>
      <c r="AD24" s="404"/>
      <c r="AE24" s="404"/>
      <c r="AF24" s="404"/>
      <c r="AG24" s="405"/>
      <c r="AH24" s="406">
        <v>147</v>
      </c>
      <c r="AI24" s="407"/>
      <c r="AJ24" s="407"/>
      <c r="AK24" s="407"/>
      <c r="AL24" s="408"/>
      <c r="AM24" s="406">
        <v>421596</v>
      </c>
      <c r="AN24" s="407"/>
      <c r="AO24" s="407"/>
      <c r="AP24" s="407"/>
      <c r="AQ24" s="407"/>
      <c r="AR24" s="408"/>
      <c r="AS24" s="406">
        <v>2868</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10804349</v>
      </c>
      <c r="BO24" s="431"/>
      <c r="BP24" s="431"/>
      <c r="BQ24" s="431"/>
      <c r="BR24" s="431"/>
      <c r="BS24" s="431"/>
      <c r="BT24" s="431"/>
      <c r="BU24" s="432"/>
      <c r="BV24" s="430">
        <v>9995831</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6570</v>
      </c>
      <c r="R25" s="407"/>
      <c r="S25" s="407"/>
      <c r="T25" s="407"/>
      <c r="U25" s="407"/>
      <c r="V25" s="408"/>
      <c r="W25" s="472"/>
      <c r="X25" s="463"/>
      <c r="Y25" s="464"/>
      <c r="Z25" s="403" t="s">
        <v>172</v>
      </c>
      <c r="AA25" s="404"/>
      <c r="AB25" s="404"/>
      <c r="AC25" s="404"/>
      <c r="AD25" s="404"/>
      <c r="AE25" s="404"/>
      <c r="AF25" s="404"/>
      <c r="AG25" s="405"/>
      <c r="AH25" s="406" t="s">
        <v>129</v>
      </c>
      <c r="AI25" s="407"/>
      <c r="AJ25" s="407"/>
      <c r="AK25" s="407"/>
      <c r="AL25" s="408"/>
      <c r="AM25" s="406" t="s">
        <v>137</v>
      </c>
      <c r="AN25" s="407"/>
      <c r="AO25" s="407"/>
      <c r="AP25" s="407"/>
      <c r="AQ25" s="407"/>
      <c r="AR25" s="408"/>
      <c r="AS25" s="406" t="s">
        <v>137</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389265</v>
      </c>
      <c r="BO25" s="426"/>
      <c r="BP25" s="426"/>
      <c r="BQ25" s="426"/>
      <c r="BR25" s="426"/>
      <c r="BS25" s="426"/>
      <c r="BT25" s="426"/>
      <c r="BU25" s="427"/>
      <c r="BV25" s="425">
        <v>2004720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174</v>
      </c>
      <c r="F26" s="404"/>
      <c r="G26" s="404"/>
      <c r="H26" s="404"/>
      <c r="I26" s="404"/>
      <c r="J26" s="404"/>
      <c r="K26" s="405"/>
      <c r="L26" s="406">
        <v>1</v>
      </c>
      <c r="M26" s="407"/>
      <c r="N26" s="407"/>
      <c r="O26" s="407"/>
      <c r="P26" s="408"/>
      <c r="Q26" s="406">
        <v>6210</v>
      </c>
      <c r="R26" s="407"/>
      <c r="S26" s="407"/>
      <c r="T26" s="407"/>
      <c r="U26" s="407"/>
      <c r="V26" s="408"/>
      <c r="W26" s="472"/>
      <c r="X26" s="463"/>
      <c r="Y26" s="464"/>
      <c r="Z26" s="403" t="s">
        <v>175</v>
      </c>
      <c r="AA26" s="485"/>
      <c r="AB26" s="485"/>
      <c r="AC26" s="485"/>
      <c r="AD26" s="485"/>
      <c r="AE26" s="485"/>
      <c r="AF26" s="485"/>
      <c r="AG26" s="486"/>
      <c r="AH26" s="406" t="s">
        <v>129</v>
      </c>
      <c r="AI26" s="407"/>
      <c r="AJ26" s="407"/>
      <c r="AK26" s="407"/>
      <c r="AL26" s="408"/>
      <c r="AM26" s="406" t="s">
        <v>137</v>
      </c>
      <c r="AN26" s="407"/>
      <c r="AO26" s="407"/>
      <c r="AP26" s="407"/>
      <c r="AQ26" s="407"/>
      <c r="AR26" s="408"/>
      <c r="AS26" s="406" t="s">
        <v>176</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176</v>
      </c>
      <c r="BO26" s="431"/>
      <c r="BP26" s="431"/>
      <c r="BQ26" s="431"/>
      <c r="BR26" s="431"/>
      <c r="BS26" s="431"/>
      <c r="BT26" s="431"/>
      <c r="BU26" s="432"/>
      <c r="BV26" s="430" t="s">
        <v>137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3900</v>
      </c>
      <c r="R27" s="407"/>
      <c r="S27" s="407"/>
      <c r="T27" s="407"/>
      <c r="U27" s="407"/>
      <c r="V27" s="408"/>
      <c r="W27" s="472"/>
      <c r="X27" s="463"/>
      <c r="Y27" s="464"/>
      <c r="Z27" s="403" t="s">
        <v>179</v>
      </c>
      <c r="AA27" s="404"/>
      <c r="AB27" s="404"/>
      <c r="AC27" s="404"/>
      <c r="AD27" s="404"/>
      <c r="AE27" s="404"/>
      <c r="AF27" s="404"/>
      <c r="AG27" s="405"/>
      <c r="AH27" s="406">
        <v>23</v>
      </c>
      <c r="AI27" s="407"/>
      <c r="AJ27" s="407"/>
      <c r="AK27" s="407"/>
      <c r="AL27" s="408"/>
      <c r="AM27" s="406">
        <v>70176</v>
      </c>
      <c r="AN27" s="407"/>
      <c r="AO27" s="407"/>
      <c r="AP27" s="407"/>
      <c r="AQ27" s="407"/>
      <c r="AR27" s="408"/>
      <c r="AS27" s="406">
        <v>3051</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t="s">
        <v>129</v>
      </c>
      <c r="BO27" s="434"/>
      <c r="BP27" s="434"/>
      <c r="BQ27" s="434"/>
      <c r="BR27" s="434"/>
      <c r="BS27" s="434"/>
      <c r="BT27" s="434"/>
      <c r="BU27" s="435"/>
      <c r="BV27" s="433" t="s">
        <v>181</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3000</v>
      </c>
      <c r="R28" s="407"/>
      <c r="S28" s="407"/>
      <c r="T28" s="407"/>
      <c r="U28" s="407"/>
      <c r="V28" s="408"/>
      <c r="W28" s="472"/>
      <c r="X28" s="463"/>
      <c r="Y28" s="464"/>
      <c r="Z28" s="403" t="s">
        <v>183</v>
      </c>
      <c r="AA28" s="404"/>
      <c r="AB28" s="404"/>
      <c r="AC28" s="404"/>
      <c r="AD28" s="404"/>
      <c r="AE28" s="404"/>
      <c r="AF28" s="404"/>
      <c r="AG28" s="405"/>
      <c r="AH28" s="406">
        <v>2</v>
      </c>
      <c r="AI28" s="407"/>
      <c r="AJ28" s="407"/>
      <c r="AK28" s="407"/>
      <c r="AL28" s="408"/>
      <c r="AM28" s="406" t="s">
        <v>184</v>
      </c>
      <c r="AN28" s="407"/>
      <c r="AO28" s="407"/>
      <c r="AP28" s="407"/>
      <c r="AQ28" s="407"/>
      <c r="AR28" s="408"/>
      <c r="AS28" s="406" t="s">
        <v>184</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2281892</v>
      </c>
      <c r="BO28" s="426"/>
      <c r="BP28" s="426"/>
      <c r="BQ28" s="426"/>
      <c r="BR28" s="426"/>
      <c r="BS28" s="426"/>
      <c r="BT28" s="426"/>
      <c r="BU28" s="427"/>
      <c r="BV28" s="425">
        <v>2171220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13</v>
      </c>
      <c r="M29" s="407"/>
      <c r="N29" s="407"/>
      <c r="O29" s="407"/>
      <c r="P29" s="408"/>
      <c r="Q29" s="406">
        <v>2710</v>
      </c>
      <c r="R29" s="407"/>
      <c r="S29" s="407"/>
      <c r="T29" s="407"/>
      <c r="U29" s="407"/>
      <c r="V29" s="408"/>
      <c r="W29" s="473"/>
      <c r="X29" s="474"/>
      <c r="Y29" s="475"/>
      <c r="Z29" s="403" t="s">
        <v>187</v>
      </c>
      <c r="AA29" s="404"/>
      <c r="AB29" s="404"/>
      <c r="AC29" s="404"/>
      <c r="AD29" s="404"/>
      <c r="AE29" s="404"/>
      <c r="AF29" s="404"/>
      <c r="AG29" s="405"/>
      <c r="AH29" s="406">
        <v>172</v>
      </c>
      <c r="AI29" s="407"/>
      <c r="AJ29" s="407"/>
      <c r="AK29" s="407"/>
      <c r="AL29" s="408"/>
      <c r="AM29" s="406">
        <v>495652</v>
      </c>
      <c r="AN29" s="407"/>
      <c r="AO29" s="407"/>
      <c r="AP29" s="407"/>
      <c r="AQ29" s="407"/>
      <c r="AR29" s="408"/>
      <c r="AS29" s="406">
        <v>2882</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100547</v>
      </c>
      <c r="BO29" s="431"/>
      <c r="BP29" s="431"/>
      <c r="BQ29" s="431"/>
      <c r="BR29" s="431"/>
      <c r="BS29" s="431"/>
      <c r="BT29" s="431"/>
      <c r="BU29" s="432"/>
      <c r="BV29" s="430">
        <v>100359</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97.5</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1043749</v>
      </c>
      <c r="BO30" s="434"/>
      <c r="BP30" s="434"/>
      <c r="BQ30" s="434"/>
      <c r="BR30" s="434"/>
      <c r="BS30" s="434"/>
      <c r="BT30" s="434"/>
      <c r="BU30" s="435"/>
      <c r="BV30" s="433">
        <v>1226379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202</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兵庫県市町村職員退職手当組合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墓園事業特別会計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介護保険特別会計（保険事業勘定）</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兵庫県町議会議員公務災害補償組合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兵庫県市町交通災害共済組合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兵庫県後期高齢者医療広域連合（一般会計）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兵庫県後期高齢者医療広域連合（特別会計）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揖龍保健衛生施設事務組合（一般会計）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揖龍保険衛生施設事務組合（休日夜間急病センター特別会計）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西はりま消防組合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vyRaT9FR2QsLXwuDWfZZCOpmAIgd5mWRCAVswFSKkQqOusYnYlxR8qlOjhHj3uq/Emdt1c3HHWH4I5kU1kHVZQ==" saltValue="pt6KK3Yj6Wn3OTYAbn6jL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2" t="s">
        <v>568</v>
      </c>
      <c r="D34" s="1212"/>
      <c r="E34" s="1213"/>
      <c r="F34" s="32">
        <v>12.04</v>
      </c>
      <c r="G34" s="33">
        <v>11.01</v>
      </c>
      <c r="H34" s="33">
        <v>9</v>
      </c>
      <c r="I34" s="33">
        <v>9.74</v>
      </c>
      <c r="J34" s="34">
        <v>9.8800000000000008</v>
      </c>
      <c r="K34" s="22"/>
      <c r="L34" s="22"/>
      <c r="M34" s="22"/>
      <c r="N34" s="22"/>
      <c r="O34" s="22"/>
      <c r="P34" s="22"/>
    </row>
    <row r="35" spans="1:16" ht="39" customHeight="1" x14ac:dyDescent="0.15">
      <c r="A35" s="22"/>
      <c r="B35" s="35"/>
      <c r="C35" s="1206" t="s">
        <v>569</v>
      </c>
      <c r="D35" s="1207"/>
      <c r="E35" s="1208"/>
      <c r="F35" s="36">
        <v>2.41</v>
      </c>
      <c r="G35" s="37">
        <v>1.87</v>
      </c>
      <c r="H35" s="37">
        <v>5.03</v>
      </c>
      <c r="I35" s="37">
        <v>3.03</v>
      </c>
      <c r="J35" s="38">
        <v>7.96</v>
      </c>
      <c r="K35" s="22"/>
      <c r="L35" s="22"/>
      <c r="M35" s="22"/>
      <c r="N35" s="22"/>
      <c r="O35" s="22"/>
      <c r="P35" s="22"/>
    </row>
    <row r="36" spans="1:16" ht="39" customHeight="1" x14ac:dyDescent="0.15">
      <c r="A36" s="22"/>
      <c r="B36" s="35"/>
      <c r="C36" s="1206" t="s">
        <v>570</v>
      </c>
      <c r="D36" s="1207"/>
      <c r="E36" s="1208"/>
      <c r="F36" s="36" t="s">
        <v>520</v>
      </c>
      <c r="G36" s="37" t="s">
        <v>520</v>
      </c>
      <c r="H36" s="37">
        <v>7.33</v>
      </c>
      <c r="I36" s="37">
        <v>7.59</v>
      </c>
      <c r="J36" s="38">
        <v>6.11</v>
      </c>
      <c r="K36" s="22"/>
      <c r="L36" s="22"/>
      <c r="M36" s="22"/>
      <c r="N36" s="22"/>
      <c r="O36" s="22"/>
      <c r="P36" s="22"/>
    </row>
    <row r="37" spans="1:16" ht="39" customHeight="1" x14ac:dyDescent="0.15">
      <c r="A37" s="22"/>
      <c r="B37" s="35"/>
      <c r="C37" s="1206" t="s">
        <v>571</v>
      </c>
      <c r="D37" s="1207"/>
      <c r="E37" s="1208"/>
      <c r="F37" s="36">
        <v>1.24</v>
      </c>
      <c r="G37" s="37">
        <v>2.56</v>
      </c>
      <c r="H37" s="37">
        <v>0.44</v>
      </c>
      <c r="I37" s="37">
        <v>0.9</v>
      </c>
      <c r="J37" s="38">
        <v>0.5</v>
      </c>
      <c r="K37" s="22"/>
      <c r="L37" s="22"/>
      <c r="M37" s="22"/>
      <c r="N37" s="22"/>
      <c r="O37" s="22"/>
      <c r="P37" s="22"/>
    </row>
    <row r="38" spans="1:16" ht="39" customHeight="1" x14ac:dyDescent="0.15">
      <c r="A38" s="22"/>
      <c r="B38" s="35"/>
      <c r="C38" s="1206" t="s">
        <v>572</v>
      </c>
      <c r="D38" s="1207"/>
      <c r="E38" s="1208"/>
      <c r="F38" s="36">
        <v>2.13</v>
      </c>
      <c r="G38" s="37">
        <v>4.04</v>
      </c>
      <c r="H38" s="37">
        <v>3.32</v>
      </c>
      <c r="I38" s="37">
        <v>0.4</v>
      </c>
      <c r="J38" s="38">
        <v>0.4</v>
      </c>
      <c r="K38" s="22"/>
      <c r="L38" s="22"/>
      <c r="M38" s="22"/>
      <c r="N38" s="22"/>
      <c r="O38" s="22"/>
      <c r="P38" s="22"/>
    </row>
    <row r="39" spans="1:16" ht="39" customHeight="1" x14ac:dyDescent="0.15">
      <c r="A39" s="22"/>
      <c r="B39" s="35"/>
      <c r="C39" s="1206" t="s">
        <v>573</v>
      </c>
      <c r="D39" s="1207"/>
      <c r="E39" s="1208"/>
      <c r="F39" s="36">
        <v>0.12</v>
      </c>
      <c r="G39" s="37">
        <v>0.13</v>
      </c>
      <c r="H39" s="37">
        <v>0.13</v>
      </c>
      <c r="I39" s="37">
        <v>0.12</v>
      </c>
      <c r="J39" s="38">
        <v>0.12</v>
      </c>
      <c r="K39" s="22"/>
      <c r="L39" s="22"/>
      <c r="M39" s="22"/>
      <c r="N39" s="22"/>
      <c r="O39" s="22"/>
      <c r="P39" s="22"/>
    </row>
    <row r="40" spans="1:16" ht="39" customHeight="1" x14ac:dyDescent="0.15">
      <c r="A40" s="22"/>
      <c r="B40" s="35"/>
      <c r="C40" s="1206" t="s">
        <v>574</v>
      </c>
      <c r="D40" s="1207"/>
      <c r="E40" s="1208"/>
      <c r="F40" s="36">
        <v>0.01</v>
      </c>
      <c r="G40" s="37">
        <v>0.02</v>
      </c>
      <c r="H40" s="37">
        <v>0.01</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575</v>
      </c>
      <c r="D42" s="1207"/>
      <c r="E42" s="1208"/>
      <c r="F42" s="36" t="s">
        <v>520</v>
      </c>
      <c r="G42" s="37" t="s">
        <v>520</v>
      </c>
      <c r="H42" s="37" t="s">
        <v>520</v>
      </c>
      <c r="I42" s="37" t="s">
        <v>576</v>
      </c>
      <c r="J42" s="38" t="s">
        <v>520</v>
      </c>
      <c r="K42" s="22"/>
      <c r="L42" s="22"/>
      <c r="M42" s="22"/>
      <c r="N42" s="22"/>
      <c r="O42" s="22"/>
      <c r="P42" s="22"/>
    </row>
    <row r="43" spans="1:16" ht="39" customHeight="1" thickBot="1" x14ac:dyDescent="0.2">
      <c r="A43" s="22"/>
      <c r="B43" s="40"/>
      <c r="C43" s="1209" t="s">
        <v>577</v>
      </c>
      <c r="D43" s="1210"/>
      <c r="E43" s="1211"/>
      <c r="F43" s="41">
        <v>1.32</v>
      </c>
      <c r="G43" s="42">
        <v>9.18</v>
      </c>
      <c r="H43" s="42">
        <v>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lMZnqLAWEk7cOXY7eNTk0ftH2KqPQu71qnp7pEVDOa8sELo2HkMkKK3Cmp+kzOnhCUIFjDpbH47ddGdEP1ZSQ==" saltValue="xtcAWeARSvX1Kfjz5Avi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846</v>
      </c>
      <c r="L45" s="60">
        <v>918</v>
      </c>
      <c r="M45" s="60">
        <v>967</v>
      </c>
      <c r="N45" s="60">
        <v>970</v>
      </c>
      <c r="O45" s="61">
        <v>1005</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520</v>
      </c>
      <c r="L46" s="64" t="s">
        <v>520</v>
      </c>
      <c r="M46" s="64" t="s">
        <v>520</v>
      </c>
      <c r="N46" s="64" t="s">
        <v>520</v>
      </c>
      <c r="O46" s="65" t="s">
        <v>520</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520</v>
      </c>
      <c r="L47" s="64" t="s">
        <v>520</v>
      </c>
      <c r="M47" s="64" t="s">
        <v>520</v>
      </c>
      <c r="N47" s="64" t="s">
        <v>520</v>
      </c>
      <c r="O47" s="65" t="s">
        <v>520</v>
      </c>
      <c r="P47" s="48"/>
      <c r="Q47" s="48"/>
      <c r="R47" s="48"/>
      <c r="S47" s="48"/>
      <c r="T47" s="48"/>
      <c r="U47" s="48"/>
    </row>
    <row r="48" spans="1:21" ht="30.75" customHeight="1" x14ac:dyDescent="0.15">
      <c r="A48" s="48"/>
      <c r="B48" s="1234"/>
      <c r="C48" s="1235"/>
      <c r="D48" s="62"/>
      <c r="E48" s="1216" t="s">
        <v>15</v>
      </c>
      <c r="F48" s="1216"/>
      <c r="G48" s="1216"/>
      <c r="H48" s="1216"/>
      <c r="I48" s="1216"/>
      <c r="J48" s="1217"/>
      <c r="K48" s="63">
        <v>818</v>
      </c>
      <c r="L48" s="64">
        <v>739</v>
      </c>
      <c r="M48" s="64">
        <v>798</v>
      </c>
      <c r="N48" s="64">
        <v>762</v>
      </c>
      <c r="O48" s="65">
        <v>737</v>
      </c>
      <c r="P48" s="48"/>
      <c r="Q48" s="48"/>
      <c r="R48" s="48"/>
      <c r="S48" s="48"/>
      <c r="T48" s="48"/>
      <c r="U48" s="48"/>
    </row>
    <row r="49" spans="1:21" ht="30.75" customHeight="1" x14ac:dyDescent="0.15">
      <c r="A49" s="48"/>
      <c r="B49" s="1234"/>
      <c r="C49" s="1235"/>
      <c r="D49" s="62"/>
      <c r="E49" s="1216" t="s">
        <v>16</v>
      </c>
      <c r="F49" s="1216"/>
      <c r="G49" s="1216"/>
      <c r="H49" s="1216"/>
      <c r="I49" s="1216"/>
      <c r="J49" s="1217"/>
      <c r="K49" s="63">
        <v>61</v>
      </c>
      <c r="L49" s="64">
        <v>59</v>
      </c>
      <c r="M49" s="64">
        <v>16</v>
      </c>
      <c r="N49" s="64">
        <v>12</v>
      </c>
      <c r="O49" s="65">
        <v>12</v>
      </c>
      <c r="P49" s="48"/>
      <c r="Q49" s="48"/>
      <c r="R49" s="48"/>
      <c r="S49" s="48"/>
      <c r="T49" s="48"/>
      <c r="U49" s="48"/>
    </row>
    <row r="50" spans="1:21" ht="30.75" customHeight="1" x14ac:dyDescent="0.15">
      <c r="A50" s="48"/>
      <c r="B50" s="1234"/>
      <c r="C50" s="1235"/>
      <c r="D50" s="62"/>
      <c r="E50" s="1216" t="s">
        <v>17</v>
      </c>
      <c r="F50" s="1216"/>
      <c r="G50" s="1216"/>
      <c r="H50" s="1216"/>
      <c r="I50" s="1216"/>
      <c r="J50" s="1217"/>
      <c r="K50" s="63">
        <v>1</v>
      </c>
      <c r="L50" s="64">
        <v>1</v>
      </c>
      <c r="M50" s="64" t="s">
        <v>520</v>
      </c>
      <c r="N50" s="64" t="s">
        <v>520</v>
      </c>
      <c r="O50" s="65" t="s">
        <v>520</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520</v>
      </c>
      <c r="L51" s="64" t="s">
        <v>520</v>
      </c>
      <c r="M51" s="64" t="s">
        <v>520</v>
      </c>
      <c r="N51" s="64" t="s">
        <v>520</v>
      </c>
      <c r="O51" s="65" t="s">
        <v>520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1144</v>
      </c>
      <c r="L52" s="64">
        <v>1116</v>
      </c>
      <c r="M52" s="64">
        <v>1183</v>
      </c>
      <c r="N52" s="64">
        <v>1189</v>
      </c>
      <c r="O52" s="65">
        <v>1183</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582</v>
      </c>
      <c r="L53" s="69">
        <v>601</v>
      </c>
      <c r="M53" s="69">
        <v>598</v>
      </c>
      <c r="N53" s="69">
        <v>555</v>
      </c>
      <c r="O53" s="70">
        <v>571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IGUMhoT6OgSJ6BgpO/uclyLibNOR2HDcVTYscZDSz7Ww5bHZFjJG+ANNJ9y7Q85XPVnDDuA2RgEAqVtfQj+cA==" saltValue="Sck0gXve5Up4WNmLu0C6/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52" t="s">
        <v>30</v>
      </c>
      <c r="C41" s="1253"/>
      <c r="D41" s="102"/>
      <c r="E41" s="1254" t="s">
        <v>31</v>
      </c>
      <c r="F41" s="1254"/>
      <c r="G41" s="1254"/>
      <c r="H41" s="1255"/>
      <c r="I41" s="103">
        <v>11164</v>
      </c>
      <c r="J41" s="104">
        <v>11093</v>
      </c>
      <c r="K41" s="104">
        <v>11063</v>
      </c>
      <c r="L41" s="104">
        <v>12134</v>
      </c>
      <c r="M41" s="105">
        <v>13041</v>
      </c>
    </row>
    <row r="42" spans="2:13" ht="27.75" customHeight="1" x14ac:dyDescent="0.15">
      <c r="B42" s="1242"/>
      <c r="C42" s="1243"/>
      <c r="D42" s="106"/>
      <c r="E42" s="1246" t="s">
        <v>32</v>
      </c>
      <c r="F42" s="1246"/>
      <c r="G42" s="1246"/>
      <c r="H42" s="1247"/>
      <c r="I42" s="107">
        <v>1</v>
      </c>
      <c r="J42" s="108" t="s">
        <v>520</v>
      </c>
      <c r="K42" s="108" t="s">
        <v>520</v>
      </c>
      <c r="L42" s="108" t="s">
        <v>520</v>
      </c>
      <c r="M42" s="109">
        <v>34</v>
      </c>
    </row>
    <row r="43" spans="2:13" ht="27.75" customHeight="1" x14ac:dyDescent="0.15">
      <c r="B43" s="1242"/>
      <c r="C43" s="1243"/>
      <c r="D43" s="106"/>
      <c r="E43" s="1246" t="s">
        <v>33</v>
      </c>
      <c r="F43" s="1246"/>
      <c r="G43" s="1246"/>
      <c r="H43" s="1247"/>
      <c r="I43" s="107">
        <v>10187</v>
      </c>
      <c r="J43" s="108">
        <v>9957</v>
      </c>
      <c r="K43" s="108">
        <v>8909</v>
      </c>
      <c r="L43" s="108">
        <v>7982</v>
      </c>
      <c r="M43" s="109">
        <v>7066</v>
      </c>
    </row>
    <row r="44" spans="2:13" ht="27.75" customHeight="1" x14ac:dyDescent="0.15">
      <c r="B44" s="1242"/>
      <c r="C44" s="1243"/>
      <c r="D44" s="106"/>
      <c r="E44" s="1246" t="s">
        <v>34</v>
      </c>
      <c r="F44" s="1246"/>
      <c r="G44" s="1246"/>
      <c r="H44" s="1247"/>
      <c r="I44" s="107">
        <v>192</v>
      </c>
      <c r="J44" s="108">
        <v>137</v>
      </c>
      <c r="K44" s="108">
        <v>122</v>
      </c>
      <c r="L44" s="108">
        <v>109</v>
      </c>
      <c r="M44" s="109">
        <v>97</v>
      </c>
    </row>
    <row r="45" spans="2:13" ht="27.75" customHeight="1" x14ac:dyDescent="0.15">
      <c r="B45" s="1242"/>
      <c r="C45" s="1243"/>
      <c r="D45" s="106"/>
      <c r="E45" s="1246" t="s">
        <v>35</v>
      </c>
      <c r="F45" s="1246"/>
      <c r="G45" s="1246"/>
      <c r="H45" s="1247"/>
      <c r="I45" s="107">
        <v>1276</v>
      </c>
      <c r="J45" s="108">
        <v>1244</v>
      </c>
      <c r="K45" s="108">
        <v>1169</v>
      </c>
      <c r="L45" s="108">
        <v>1156</v>
      </c>
      <c r="M45" s="109">
        <v>1104</v>
      </c>
    </row>
    <row r="46" spans="2:13" ht="27.75" customHeight="1" x14ac:dyDescent="0.15">
      <c r="B46" s="1242"/>
      <c r="C46" s="1243"/>
      <c r="D46" s="110"/>
      <c r="E46" s="1246" t="s">
        <v>36</v>
      </c>
      <c r="F46" s="1246"/>
      <c r="G46" s="1246"/>
      <c r="H46" s="1247"/>
      <c r="I46" s="107" t="s">
        <v>520</v>
      </c>
      <c r="J46" s="108" t="s">
        <v>520</v>
      </c>
      <c r="K46" s="108" t="s">
        <v>520</v>
      </c>
      <c r="L46" s="108" t="s">
        <v>520</v>
      </c>
      <c r="M46" s="109" t="s">
        <v>520</v>
      </c>
    </row>
    <row r="47" spans="2:13" ht="27.75" customHeight="1" x14ac:dyDescent="0.15">
      <c r="B47" s="1242"/>
      <c r="C47" s="1243"/>
      <c r="D47" s="111"/>
      <c r="E47" s="1256" t="s">
        <v>37</v>
      </c>
      <c r="F47" s="1257"/>
      <c r="G47" s="1257"/>
      <c r="H47" s="1258"/>
      <c r="I47" s="107" t="s">
        <v>520</v>
      </c>
      <c r="J47" s="108" t="s">
        <v>520</v>
      </c>
      <c r="K47" s="108" t="s">
        <v>520</v>
      </c>
      <c r="L47" s="108" t="s">
        <v>520</v>
      </c>
      <c r="M47" s="109" t="s">
        <v>520</v>
      </c>
    </row>
    <row r="48" spans="2:13" ht="27.75" customHeight="1" x14ac:dyDescent="0.15">
      <c r="B48" s="1242"/>
      <c r="C48" s="1243"/>
      <c r="D48" s="106"/>
      <c r="E48" s="1246" t="s">
        <v>38</v>
      </c>
      <c r="F48" s="1246"/>
      <c r="G48" s="1246"/>
      <c r="H48" s="1247"/>
      <c r="I48" s="107" t="s">
        <v>520</v>
      </c>
      <c r="J48" s="108" t="s">
        <v>520</v>
      </c>
      <c r="K48" s="108" t="s">
        <v>520</v>
      </c>
      <c r="L48" s="108" t="s">
        <v>520</v>
      </c>
      <c r="M48" s="109" t="s">
        <v>520</v>
      </c>
    </row>
    <row r="49" spans="2:13" ht="27.75" customHeight="1" x14ac:dyDescent="0.15">
      <c r="B49" s="1244"/>
      <c r="C49" s="1245"/>
      <c r="D49" s="106"/>
      <c r="E49" s="1246" t="s">
        <v>39</v>
      </c>
      <c r="F49" s="1246"/>
      <c r="G49" s="1246"/>
      <c r="H49" s="1247"/>
      <c r="I49" s="107" t="s">
        <v>520</v>
      </c>
      <c r="J49" s="108" t="s">
        <v>520</v>
      </c>
      <c r="K49" s="108" t="s">
        <v>520</v>
      </c>
      <c r="L49" s="108" t="s">
        <v>520</v>
      </c>
      <c r="M49" s="109" t="s">
        <v>520</v>
      </c>
    </row>
    <row r="50" spans="2:13" ht="27.75" customHeight="1" x14ac:dyDescent="0.15">
      <c r="B50" s="1240" t="s">
        <v>40</v>
      </c>
      <c r="C50" s="1241"/>
      <c r="D50" s="112"/>
      <c r="E50" s="1246" t="s">
        <v>41</v>
      </c>
      <c r="F50" s="1246"/>
      <c r="G50" s="1246"/>
      <c r="H50" s="1247"/>
      <c r="I50" s="107">
        <v>3263</v>
      </c>
      <c r="J50" s="108">
        <v>3127</v>
      </c>
      <c r="K50" s="108">
        <v>3428</v>
      </c>
      <c r="L50" s="108">
        <v>4021</v>
      </c>
      <c r="M50" s="109">
        <v>3909</v>
      </c>
    </row>
    <row r="51" spans="2:13" ht="27.75" customHeight="1" x14ac:dyDescent="0.15">
      <c r="B51" s="1242"/>
      <c r="C51" s="1243"/>
      <c r="D51" s="106"/>
      <c r="E51" s="1246" t="s">
        <v>42</v>
      </c>
      <c r="F51" s="1246"/>
      <c r="G51" s="1246"/>
      <c r="H51" s="1247"/>
      <c r="I51" s="107" t="s">
        <v>520</v>
      </c>
      <c r="J51" s="108" t="s">
        <v>520</v>
      </c>
      <c r="K51" s="108" t="s">
        <v>520</v>
      </c>
      <c r="L51" s="108" t="s">
        <v>520</v>
      </c>
      <c r="M51" s="109">
        <v>113</v>
      </c>
    </row>
    <row r="52" spans="2:13" ht="27.75" customHeight="1" x14ac:dyDescent="0.15">
      <c r="B52" s="1244"/>
      <c r="C52" s="1245"/>
      <c r="D52" s="106"/>
      <c r="E52" s="1246" t="s">
        <v>43</v>
      </c>
      <c r="F52" s="1246"/>
      <c r="G52" s="1246"/>
      <c r="H52" s="1247"/>
      <c r="I52" s="107">
        <v>14181</v>
      </c>
      <c r="J52" s="108">
        <v>13842</v>
      </c>
      <c r="K52" s="108">
        <v>13530</v>
      </c>
      <c r="L52" s="108">
        <v>13798</v>
      </c>
      <c r="M52" s="109">
        <v>13499</v>
      </c>
    </row>
    <row r="53" spans="2:13" ht="27.75" customHeight="1" thickBot="1" x14ac:dyDescent="0.2">
      <c r="B53" s="1248" t="s">
        <v>44</v>
      </c>
      <c r="C53" s="1249"/>
      <c r="D53" s="113"/>
      <c r="E53" s="1250" t="s">
        <v>45</v>
      </c>
      <c r="F53" s="1250"/>
      <c r="G53" s="1250"/>
      <c r="H53" s="1251"/>
      <c r="I53" s="114">
        <v>5375</v>
      </c>
      <c r="J53" s="115">
        <v>5462</v>
      </c>
      <c r="K53" s="115">
        <v>4305</v>
      </c>
      <c r="L53" s="115">
        <v>3563</v>
      </c>
      <c r="M53" s="116">
        <v>3821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pGa7yB6zFv1OlSQm+puJZ00Rb1yOOnQ99wdncJN1p0PE9FLijsqW0MvOTlmauS9dFN9fXqyjxPQ53P5XZlZyg==" saltValue="GG3JpQHyi2J8G4GLzJFq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67" t="s">
        <v>48</v>
      </c>
      <c r="D55" s="1267"/>
      <c r="E55" s="1268"/>
      <c r="F55" s="128">
        <v>1991</v>
      </c>
      <c r="G55" s="128">
        <v>2171</v>
      </c>
      <c r="H55" s="129">
        <v>2282</v>
      </c>
    </row>
    <row r="56" spans="2:8" ht="52.5" customHeight="1" x14ac:dyDescent="0.15">
      <c r="B56" s="130"/>
      <c r="C56" s="1269" t="s">
        <v>49</v>
      </c>
      <c r="D56" s="1269"/>
      <c r="E56" s="1270"/>
      <c r="F56" s="131">
        <v>100</v>
      </c>
      <c r="G56" s="131">
        <v>100</v>
      </c>
      <c r="H56" s="132">
        <v>101</v>
      </c>
    </row>
    <row r="57" spans="2:8" ht="53.25" customHeight="1" x14ac:dyDescent="0.15">
      <c r="B57" s="130"/>
      <c r="C57" s="1271" t="s">
        <v>50</v>
      </c>
      <c r="D57" s="1271"/>
      <c r="E57" s="1272"/>
      <c r="F57" s="133">
        <v>994</v>
      </c>
      <c r="G57" s="133">
        <v>1226</v>
      </c>
      <c r="H57" s="134">
        <v>1044</v>
      </c>
    </row>
    <row r="58" spans="2:8" ht="45.75" customHeight="1" x14ac:dyDescent="0.15">
      <c r="B58" s="135"/>
      <c r="C58" s="1259" t="s">
        <v>596</v>
      </c>
      <c r="D58" s="1260"/>
      <c r="E58" s="1261"/>
      <c r="F58" s="136">
        <v>410</v>
      </c>
      <c r="G58" s="136">
        <v>611</v>
      </c>
      <c r="H58" s="137">
        <v>402</v>
      </c>
    </row>
    <row r="59" spans="2:8" ht="45.75" customHeight="1" x14ac:dyDescent="0.15">
      <c r="B59" s="135"/>
      <c r="C59" s="1259" t="s">
        <v>592</v>
      </c>
      <c r="D59" s="1260"/>
      <c r="E59" s="1261"/>
      <c r="F59" s="136">
        <v>382</v>
      </c>
      <c r="G59" s="136">
        <v>412</v>
      </c>
      <c r="H59" s="137">
        <v>400</v>
      </c>
    </row>
    <row r="60" spans="2:8" ht="45.75" customHeight="1" x14ac:dyDescent="0.15">
      <c r="B60" s="135"/>
      <c r="C60" s="1259" t="s">
        <v>593</v>
      </c>
      <c r="D60" s="1260"/>
      <c r="E60" s="1261"/>
      <c r="F60" s="136">
        <v>200</v>
      </c>
      <c r="G60" s="136">
        <v>200</v>
      </c>
      <c r="H60" s="137">
        <v>200</v>
      </c>
    </row>
    <row r="61" spans="2:8" ht="45.75" customHeight="1" x14ac:dyDescent="0.15">
      <c r="B61" s="135"/>
      <c r="C61" s="1259" t="s">
        <v>595</v>
      </c>
      <c r="D61" s="1260"/>
      <c r="E61" s="1261"/>
      <c r="F61" s="136"/>
      <c r="G61" s="136"/>
      <c r="H61" s="137">
        <v>34</v>
      </c>
    </row>
    <row r="62" spans="2:8" ht="45.75" customHeight="1" thickBot="1" x14ac:dyDescent="0.2">
      <c r="B62" s="138"/>
      <c r="C62" s="1262" t="s">
        <v>594</v>
      </c>
      <c r="D62" s="1263"/>
      <c r="E62" s="1264"/>
      <c r="F62" s="139"/>
      <c r="G62" s="139">
        <v>1</v>
      </c>
      <c r="H62" s="140">
        <v>4</v>
      </c>
    </row>
    <row r="63" spans="2:8" ht="52.5" customHeight="1" thickBot="1" x14ac:dyDescent="0.2">
      <c r="B63" s="141"/>
      <c r="C63" s="1265" t="s">
        <v>51</v>
      </c>
      <c r="D63" s="1265"/>
      <c r="E63" s="1266"/>
      <c r="F63" s="142">
        <v>3085</v>
      </c>
      <c r="G63" s="142">
        <v>3498</v>
      </c>
      <c r="H63" s="143">
        <v>3426</v>
      </c>
    </row>
    <row r="64" spans="2:8" ht="15" customHeight="1" x14ac:dyDescent="0.15"/>
  </sheetData>
  <sheetProtection algorithmName="SHA-512" hashValue="XqFH+qdTXJr+k5aSDpeLz2LcoFiynp24c7owJUQYhwTrvhq9ROSmRCb9gaePzqxoiFI9nH/K0fbh6hzz8jjjXQ==" saltValue="H4NqsBgFZ+ohSTPh+DEh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5BBAA-F852-4E4E-AEC3-C4AE30ADA745}">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598</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599</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600</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601</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561</v>
      </c>
      <c r="BQ50" s="1307"/>
      <c r="BR50" s="1307"/>
      <c r="BS50" s="1307"/>
      <c r="BT50" s="1307"/>
      <c r="BU50" s="1307"/>
      <c r="BV50" s="1307"/>
      <c r="BW50" s="1307"/>
      <c r="BX50" s="1307" t="s">
        <v>562</v>
      </c>
      <c r="BY50" s="1307"/>
      <c r="BZ50" s="1307"/>
      <c r="CA50" s="1307"/>
      <c r="CB50" s="1307"/>
      <c r="CC50" s="1307"/>
      <c r="CD50" s="1307"/>
      <c r="CE50" s="1307"/>
      <c r="CF50" s="1307" t="s">
        <v>563</v>
      </c>
      <c r="CG50" s="1307"/>
      <c r="CH50" s="1307"/>
      <c r="CI50" s="1307"/>
      <c r="CJ50" s="1307"/>
      <c r="CK50" s="1307"/>
      <c r="CL50" s="1307"/>
      <c r="CM50" s="1307"/>
      <c r="CN50" s="1307" t="s">
        <v>564</v>
      </c>
      <c r="CO50" s="1307"/>
      <c r="CP50" s="1307"/>
      <c r="CQ50" s="1307"/>
      <c r="CR50" s="1307"/>
      <c r="CS50" s="1307"/>
      <c r="CT50" s="1307"/>
      <c r="CU50" s="1307"/>
      <c r="CV50" s="1307" t="s">
        <v>565</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602</v>
      </c>
      <c r="AO51" s="1311"/>
      <c r="AP51" s="1311"/>
      <c r="AQ51" s="1311"/>
      <c r="AR51" s="1311"/>
      <c r="AS51" s="1311"/>
      <c r="AT51" s="1311"/>
      <c r="AU51" s="1311"/>
      <c r="AV51" s="1311"/>
      <c r="AW51" s="1311"/>
      <c r="AX51" s="1311"/>
      <c r="AY51" s="1311"/>
      <c r="AZ51" s="1311"/>
      <c r="BA51" s="1311"/>
      <c r="BB51" s="1311" t="s">
        <v>603</v>
      </c>
      <c r="BC51" s="1311"/>
      <c r="BD51" s="1311"/>
      <c r="BE51" s="1311"/>
      <c r="BF51" s="1311"/>
      <c r="BG51" s="1311"/>
      <c r="BH51" s="1311"/>
      <c r="BI51" s="1311"/>
      <c r="BJ51" s="1311"/>
      <c r="BK51" s="1311"/>
      <c r="BL51" s="1311"/>
      <c r="BM51" s="1311"/>
      <c r="BN51" s="1311"/>
      <c r="BO51" s="1311"/>
      <c r="BP51" s="1312">
        <v>93.3</v>
      </c>
      <c r="BQ51" s="1312"/>
      <c r="BR51" s="1312"/>
      <c r="BS51" s="1312"/>
      <c r="BT51" s="1312"/>
      <c r="BU51" s="1312"/>
      <c r="BV51" s="1312"/>
      <c r="BW51" s="1312"/>
      <c r="BX51" s="1312">
        <v>93.9</v>
      </c>
      <c r="BY51" s="1312"/>
      <c r="BZ51" s="1312"/>
      <c r="CA51" s="1312"/>
      <c r="CB51" s="1312"/>
      <c r="CC51" s="1312"/>
      <c r="CD51" s="1312"/>
      <c r="CE51" s="1312"/>
      <c r="CF51" s="1312">
        <v>73.3</v>
      </c>
      <c r="CG51" s="1312"/>
      <c r="CH51" s="1312"/>
      <c r="CI51" s="1312"/>
      <c r="CJ51" s="1312"/>
      <c r="CK51" s="1312"/>
      <c r="CL51" s="1312"/>
      <c r="CM51" s="1312"/>
      <c r="CN51" s="1312">
        <v>59.9</v>
      </c>
      <c r="CO51" s="1312"/>
      <c r="CP51" s="1312"/>
      <c r="CQ51" s="1312"/>
      <c r="CR51" s="1312"/>
      <c r="CS51" s="1312"/>
      <c r="CT51" s="1312"/>
      <c r="CU51" s="1312"/>
      <c r="CV51" s="1312">
        <v>61.1</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604</v>
      </c>
      <c r="BC53" s="1311"/>
      <c r="BD53" s="1311"/>
      <c r="BE53" s="1311"/>
      <c r="BF53" s="1311"/>
      <c r="BG53" s="1311"/>
      <c r="BH53" s="1311"/>
      <c r="BI53" s="1311"/>
      <c r="BJ53" s="1311"/>
      <c r="BK53" s="1311"/>
      <c r="BL53" s="1311"/>
      <c r="BM53" s="1311"/>
      <c r="BN53" s="1311"/>
      <c r="BO53" s="1311"/>
      <c r="BP53" s="1312">
        <v>53.5</v>
      </c>
      <c r="BQ53" s="1312"/>
      <c r="BR53" s="1312"/>
      <c r="BS53" s="1312"/>
      <c r="BT53" s="1312"/>
      <c r="BU53" s="1312"/>
      <c r="BV53" s="1312"/>
      <c r="BW53" s="1312"/>
      <c r="BX53" s="1312">
        <v>54.4</v>
      </c>
      <c r="BY53" s="1312"/>
      <c r="BZ53" s="1312"/>
      <c r="CA53" s="1312"/>
      <c r="CB53" s="1312"/>
      <c r="CC53" s="1312"/>
      <c r="CD53" s="1312"/>
      <c r="CE53" s="1312"/>
      <c r="CF53" s="1312">
        <v>56</v>
      </c>
      <c r="CG53" s="1312"/>
      <c r="CH53" s="1312"/>
      <c r="CI53" s="1312"/>
      <c r="CJ53" s="1312"/>
      <c r="CK53" s="1312"/>
      <c r="CL53" s="1312"/>
      <c r="CM53" s="1312"/>
      <c r="CN53" s="1312">
        <v>55.6</v>
      </c>
      <c r="CO53" s="1312"/>
      <c r="CP53" s="1312"/>
      <c r="CQ53" s="1312"/>
      <c r="CR53" s="1312"/>
      <c r="CS53" s="1312"/>
      <c r="CT53" s="1312"/>
      <c r="CU53" s="1312"/>
      <c r="CV53" s="1312">
        <v>56.7</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605</v>
      </c>
      <c r="AO55" s="1307"/>
      <c r="AP55" s="1307"/>
      <c r="AQ55" s="1307"/>
      <c r="AR55" s="1307"/>
      <c r="AS55" s="1307"/>
      <c r="AT55" s="1307"/>
      <c r="AU55" s="1307"/>
      <c r="AV55" s="1307"/>
      <c r="AW55" s="1307"/>
      <c r="AX55" s="1307"/>
      <c r="AY55" s="1307"/>
      <c r="AZ55" s="1307"/>
      <c r="BA55" s="1307"/>
      <c r="BB55" s="1311" t="s">
        <v>603</v>
      </c>
      <c r="BC55" s="1311"/>
      <c r="BD55" s="1311"/>
      <c r="BE55" s="1311"/>
      <c r="BF55" s="1311"/>
      <c r="BG55" s="1311"/>
      <c r="BH55" s="1311"/>
      <c r="BI55" s="1311"/>
      <c r="BJ55" s="1311"/>
      <c r="BK55" s="1311"/>
      <c r="BL55" s="1311"/>
      <c r="BM55" s="1311"/>
      <c r="BN55" s="1311"/>
      <c r="BO55" s="1311"/>
      <c r="BP55" s="1312">
        <v>21</v>
      </c>
      <c r="BQ55" s="1312"/>
      <c r="BR55" s="1312"/>
      <c r="BS55" s="1312"/>
      <c r="BT55" s="1312"/>
      <c r="BU55" s="1312"/>
      <c r="BV55" s="1312"/>
      <c r="BW55" s="1312"/>
      <c r="BX55" s="1312">
        <v>20.2</v>
      </c>
      <c r="BY55" s="1312"/>
      <c r="BZ55" s="1312"/>
      <c r="CA55" s="1312"/>
      <c r="CB55" s="1312"/>
      <c r="CC55" s="1312"/>
      <c r="CD55" s="1312"/>
      <c r="CE55" s="1312"/>
      <c r="CF55" s="1312">
        <v>18.3</v>
      </c>
      <c r="CG55" s="1312"/>
      <c r="CH55" s="1312"/>
      <c r="CI55" s="1312"/>
      <c r="CJ55" s="1312"/>
      <c r="CK55" s="1312"/>
      <c r="CL55" s="1312"/>
      <c r="CM55" s="1312"/>
      <c r="CN55" s="1312">
        <v>20.3</v>
      </c>
      <c r="CO55" s="1312"/>
      <c r="CP55" s="1312"/>
      <c r="CQ55" s="1312"/>
      <c r="CR55" s="1312"/>
      <c r="CS55" s="1312"/>
      <c r="CT55" s="1312"/>
      <c r="CU55" s="1312"/>
      <c r="CV55" s="1312">
        <v>15.5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604</v>
      </c>
      <c r="BC57" s="1311"/>
      <c r="BD57" s="1311"/>
      <c r="BE57" s="1311"/>
      <c r="BF57" s="1311"/>
      <c r="BG57" s="1311"/>
      <c r="BH57" s="1311"/>
      <c r="BI57" s="1311"/>
      <c r="BJ57" s="1311"/>
      <c r="BK57" s="1311"/>
      <c r="BL57" s="1311"/>
      <c r="BM57" s="1311"/>
      <c r="BN57" s="1311"/>
      <c r="BO57" s="1311"/>
      <c r="BP57" s="1312">
        <v>55.9</v>
      </c>
      <c r="BQ57" s="1312"/>
      <c r="BR57" s="1312"/>
      <c r="BS57" s="1312"/>
      <c r="BT57" s="1312"/>
      <c r="BU57" s="1312"/>
      <c r="BV57" s="1312"/>
      <c r="BW57" s="1312"/>
      <c r="BX57" s="1312">
        <v>57.5</v>
      </c>
      <c r="BY57" s="1312"/>
      <c r="BZ57" s="1312"/>
      <c r="CA57" s="1312"/>
      <c r="CB57" s="1312"/>
      <c r="CC57" s="1312"/>
      <c r="CD57" s="1312"/>
      <c r="CE57" s="1312"/>
      <c r="CF57" s="1312">
        <v>59.3</v>
      </c>
      <c r="CG57" s="1312"/>
      <c r="CH57" s="1312"/>
      <c r="CI57" s="1312"/>
      <c r="CJ57" s="1312"/>
      <c r="CK57" s="1312"/>
      <c r="CL57" s="1312"/>
      <c r="CM57" s="1312"/>
      <c r="CN57" s="1312">
        <v>60.3</v>
      </c>
      <c r="CO57" s="1312"/>
      <c r="CP57" s="1312"/>
      <c r="CQ57" s="1312"/>
      <c r="CR57" s="1312"/>
      <c r="CS57" s="1312"/>
      <c r="CT57" s="1312"/>
      <c r="CU57" s="1312"/>
      <c r="CV57" s="1312">
        <v>61.4</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606</v>
      </c>
    </row>
    <row r="64" spans="1:109" x14ac:dyDescent="0.15">
      <c r="B64" s="1282"/>
      <c r="G64" s="1289"/>
      <c r="I64" s="1322"/>
      <c r="J64" s="1322"/>
      <c r="K64" s="1322"/>
      <c r="L64" s="1322"/>
      <c r="M64" s="1322"/>
      <c r="N64" s="1323"/>
      <c r="AM64" s="1289"/>
      <c r="AN64" s="1289" t="s">
        <v>599</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607</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601</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561</v>
      </c>
      <c r="BQ72" s="1307"/>
      <c r="BR72" s="1307"/>
      <c r="BS72" s="1307"/>
      <c r="BT72" s="1307"/>
      <c r="BU72" s="1307"/>
      <c r="BV72" s="1307"/>
      <c r="BW72" s="1307"/>
      <c r="BX72" s="1307" t="s">
        <v>562</v>
      </c>
      <c r="BY72" s="1307"/>
      <c r="BZ72" s="1307"/>
      <c r="CA72" s="1307"/>
      <c r="CB72" s="1307"/>
      <c r="CC72" s="1307"/>
      <c r="CD72" s="1307"/>
      <c r="CE72" s="1307"/>
      <c r="CF72" s="1307" t="s">
        <v>563</v>
      </c>
      <c r="CG72" s="1307"/>
      <c r="CH72" s="1307"/>
      <c r="CI72" s="1307"/>
      <c r="CJ72" s="1307"/>
      <c r="CK72" s="1307"/>
      <c r="CL72" s="1307"/>
      <c r="CM72" s="1307"/>
      <c r="CN72" s="1307" t="s">
        <v>564</v>
      </c>
      <c r="CO72" s="1307"/>
      <c r="CP72" s="1307"/>
      <c r="CQ72" s="1307"/>
      <c r="CR72" s="1307"/>
      <c r="CS72" s="1307"/>
      <c r="CT72" s="1307"/>
      <c r="CU72" s="1307"/>
      <c r="CV72" s="1307" t="s">
        <v>565</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602</v>
      </c>
      <c r="AO73" s="1311"/>
      <c r="AP73" s="1311"/>
      <c r="AQ73" s="1311"/>
      <c r="AR73" s="1311"/>
      <c r="AS73" s="1311"/>
      <c r="AT73" s="1311"/>
      <c r="AU73" s="1311"/>
      <c r="AV73" s="1311"/>
      <c r="AW73" s="1311"/>
      <c r="AX73" s="1311"/>
      <c r="AY73" s="1311"/>
      <c r="AZ73" s="1311"/>
      <c r="BA73" s="1311"/>
      <c r="BB73" s="1311" t="s">
        <v>603</v>
      </c>
      <c r="BC73" s="1311"/>
      <c r="BD73" s="1311"/>
      <c r="BE73" s="1311"/>
      <c r="BF73" s="1311"/>
      <c r="BG73" s="1311"/>
      <c r="BH73" s="1311"/>
      <c r="BI73" s="1311"/>
      <c r="BJ73" s="1311"/>
      <c r="BK73" s="1311"/>
      <c r="BL73" s="1311"/>
      <c r="BM73" s="1311"/>
      <c r="BN73" s="1311"/>
      <c r="BO73" s="1311"/>
      <c r="BP73" s="1312">
        <v>93.3</v>
      </c>
      <c r="BQ73" s="1312"/>
      <c r="BR73" s="1312"/>
      <c r="BS73" s="1312"/>
      <c r="BT73" s="1312"/>
      <c r="BU73" s="1312"/>
      <c r="BV73" s="1312"/>
      <c r="BW73" s="1312"/>
      <c r="BX73" s="1312">
        <v>93.9</v>
      </c>
      <c r="BY73" s="1312"/>
      <c r="BZ73" s="1312"/>
      <c r="CA73" s="1312"/>
      <c r="CB73" s="1312"/>
      <c r="CC73" s="1312"/>
      <c r="CD73" s="1312"/>
      <c r="CE73" s="1312"/>
      <c r="CF73" s="1312">
        <v>73.3</v>
      </c>
      <c r="CG73" s="1312"/>
      <c r="CH73" s="1312"/>
      <c r="CI73" s="1312"/>
      <c r="CJ73" s="1312"/>
      <c r="CK73" s="1312"/>
      <c r="CL73" s="1312"/>
      <c r="CM73" s="1312"/>
      <c r="CN73" s="1312">
        <v>59.9</v>
      </c>
      <c r="CO73" s="1312"/>
      <c r="CP73" s="1312"/>
      <c r="CQ73" s="1312"/>
      <c r="CR73" s="1312"/>
      <c r="CS73" s="1312"/>
      <c r="CT73" s="1312"/>
      <c r="CU73" s="1312"/>
      <c r="CV73" s="1312">
        <v>61.1</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608</v>
      </c>
      <c r="BC75" s="1311"/>
      <c r="BD75" s="1311"/>
      <c r="BE75" s="1311"/>
      <c r="BF75" s="1311"/>
      <c r="BG75" s="1311"/>
      <c r="BH75" s="1311"/>
      <c r="BI75" s="1311"/>
      <c r="BJ75" s="1311"/>
      <c r="BK75" s="1311"/>
      <c r="BL75" s="1311"/>
      <c r="BM75" s="1311"/>
      <c r="BN75" s="1311"/>
      <c r="BO75" s="1311"/>
      <c r="BP75" s="1312">
        <v>9.9</v>
      </c>
      <c r="BQ75" s="1312"/>
      <c r="BR75" s="1312"/>
      <c r="BS75" s="1312"/>
      <c r="BT75" s="1312"/>
      <c r="BU75" s="1312"/>
      <c r="BV75" s="1312"/>
      <c r="BW75" s="1312"/>
      <c r="BX75" s="1312">
        <v>10.199999999999999</v>
      </c>
      <c r="BY75" s="1312"/>
      <c r="BZ75" s="1312"/>
      <c r="CA75" s="1312"/>
      <c r="CB75" s="1312"/>
      <c r="CC75" s="1312"/>
      <c r="CD75" s="1312"/>
      <c r="CE75" s="1312"/>
      <c r="CF75" s="1312">
        <v>10.199999999999999</v>
      </c>
      <c r="CG75" s="1312"/>
      <c r="CH75" s="1312"/>
      <c r="CI75" s="1312"/>
      <c r="CJ75" s="1312"/>
      <c r="CK75" s="1312"/>
      <c r="CL75" s="1312"/>
      <c r="CM75" s="1312"/>
      <c r="CN75" s="1312">
        <v>9.9</v>
      </c>
      <c r="CO75" s="1312"/>
      <c r="CP75" s="1312"/>
      <c r="CQ75" s="1312"/>
      <c r="CR75" s="1312"/>
      <c r="CS75" s="1312"/>
      <c r="CT75" s="1312"/>
      <c r="CU75" s="1312"/>
      <c r="CV75" s="1312">
        <v>9.5</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605</v>
      </c>
      <c r="AO77" s="1307"/>
      <c r="AP77" s="1307"/>
      <c r="AQ77" s="1307"/>
      <c r="AR77" s="1307"/>
      <c r="AS77" s="1307"/>
      <c r="AT77" s="1307"/>
      <c r="AU77" s="1307"/>
      <c r="AV77" s="1307"/>
      <c r="AW77" s="1307"/>
      <c r="AX77" s="1307"/>
      <c r="AY77" s="1307"/>
      <c r="AZ77" s="1307"/>
      <c r="BA77" s="1307"/>
      <c r="BB77" s="1311" t="s">
        <v>603</v>
      </c>
      <c r="BC77" s="1311"/>
      <c r="BD77" s="1311"/>
      <c r="BE77" s="1311"/>
      <c r="BF77" s="1311"/>
      <c r="BG77" s="1311"/>
      <c r="BH77" s="1311"/>
      <c r="BI77" s="1311"/>
      <c r="BJ77" s="1311"/>
      <c r="BK77" s="1311"/>
      <c r="BL77" s="1311"/>
      <c r="BM77" s="1311"/>
      <c r="BN77" s="1311"/>
      <c r="BO77" s="1311"/>
      <c r="BP77" s="1312">
        <v>21</v>
      </c>
      <c r="BQ77" s="1312"/>
      <c r="BR77" s="1312"/>
      <c r="BS77" s="1312"/>
      <c r="BT77" s="1312"/>
      <c r="BU77" s="1312"/>
      <c r="BV77" s="1312"/>
      <c r="BW77" s="1312"/>
      <c r="BX77" s="1312">
        <v>20.2</v>
      </c>
      <c r="BY77" s="1312"/>
      <c r="BZ77" s="1312"/>
      <c r="CA77" s="1312"/>
      <c r="CB77" s="1312"/>
      <c r="CC77" s="1312"/>
      <c r="CD77" s="1312"/>
      <c r="CE77" s="1312"/>
      <c r="CF77" s="1312">
        <v>18.3</v>
      </c>
      <c r="CG77" s="1312"/>
      <c r="CH77" s="1312"/>
      <c r="CI77" s="1312"/>
      <c r="CJ77" s="1312"/>
      <c r="CK77" s="1312"/>
      <c r="CL77" s="1312"/>
      <c r="CM77" s="1312"/>
      <c r="CN77" s="1312">
        <v>20.3</v>
      </c>
      <c r="CO77" s="1312"/>
      <c r="CP77" s="1312"/>
      <c r="CQ77" s="1312"/>
      <c r="CR77" s="1312"/>
      <c r="CS77" s="1312"/>
      <c r="CT77" s="1312"/>
      <c r="CU77" s="1312"/>
      <c r="CV77" s="1312">
        <v>15.5</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608</v>
      </c>
      <c r="BC79" s="1311"/>
      <c r="BD79" s="1311"/>
      <c r="BE79" s="1311"/>
      <c r="BF79" s="1311"/>
      <c r="BG79" s="1311"/>
      <c r="BH79" s="1311"/>
      <c r="BI79" s="1311"/>
      <c r="BJ79" s="1311"/>
      <c r="BK79" s="1311"/>
      <c r="BL79" s="1311"/>
      <c r="BM79" s="1311"/>
      <c r="BN79" s="1311"/>
      <c r="BO79" s="1311"/>
      <c r="BP79" s="1312">
        <v>6.8</v>
      </c>
      <c r="BQ79" s="1312"/>
      <c r="BR79" s="1312"/>
      <c r="BS79" s="1312"/>
      <c r="BT79" s="1312"/>
      <c r="BU79" s="1312"/>
      <c r="BV79" s="1312"/>
      <c r="BW79" s="1312"/>
      <c r="BX79" s="1312">
        <v>6.8</v>
      </c>
      <c r="BY79" s="1312"/>
      <c r="BZ79" s="1312"/>
      <c r="CA79" s="1312"/>
      <c r="CB79" s="1312"/>
      <c r="CC79" s="1312"/>
      <c r="CD79" s="1312"/>
      <c r="CE79" s="1312"/>
      <c r="CF79" s="1312">
        <v>6.8</v>
      </c>
      <c r="CG79" s="1312"/>
      <c r="CH79" s="1312"/>
      <c r="CI79" s="1312"/>
      <c r="CJ79" s="1312"/>
      <c r="CK79" s="1312"/>
      <c r="CL79" s="1312"/>
      <c r="CM79" s="1312"/>
      <c r="CN79" s="1312">
        <v>6.6</v>
      </c>
      <c r="CO79" s="1312"/>
      <c r="CP79" s="1312"/>
      <c r="CQ79" s="1312"/>
      <c r="CR79" s="1312"/>
      <c r="CS79" s="1312"/>
      <c r="CT79" s="1312"/>
      <c r="CU79" s="1312"/>
      <c r="CV79" s="1312">
        <v>6.4</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113boJC3LDByR9BFGKjnIpDJq+5mcYzQKQVv8vZ7jNIcOZZY6kubNDrWx+8KDsmujx7d71yAkCnMeS9wPEI1Ew==" saltValue="JR2PWpmy8s7MjR7Siwpot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DE34F-900E-4920-BADF-C01E299384A0}">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HglwrSmXH2ni0Gk3TdvTPYv3iKIPFTLJUiUzcESMbTLlI5ChmRr2SnIJhhghY6SWlzvjNj2IWRcUT+RxVSNTwg==" saltValue="VnrTTmPazNeXnkxIz76M1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47A04-C28F-4D64-A800-0603384107E7}">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LgsKqOTxIdbPpAEZiW58wHmUMbXQIJAXAS/e9fmDOwrHm522OPKxrpf2HLKgO1khcdzeQ9lvyDoD44k6QU5fVg==" saltValue="1SFLC3KXINU3dJ5cMK3pU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34443</v>
      </c>
      <c r="E3" s="162"/>
      <c r="F3" s="163">
        <v>47738</v>
      </c>
      <c r="G3" s="164"/>
      <c r="H3" s="165"/>
    </row>
    <row r="4" spans="1:8" x14ac:dyDescent="0.15">
      <c r="A4" s="166"/>
      <c r="B4" s="167"/>
      <c r="C4" s="168"/>
      <c r="D4" s="169">
        <v>5475</v>
      </c>
      <c r="E4" s="170"/>
      <c r="F4" s="171">
        <v>24937</v>
      </c>
      <c r="G4" s="172"/>
      <c r="H4" s="173"/>
    </row>
    <row r="5" spans="1:8" x14ac:dyDescent="0.15">
      <c r="A5" s="154" t="s">
        <v>553</v>
      </c>
      <c r="B5" s="159"/>
      <c r="C5" s="160"/>
      <c r="D5" s="161">
        <v>22483</v>
      </c>
      <c r="E5" s="162"/>
      <c r="F5" s="163">
        <v>52191</v>
      </c>
      <c r="G5" s="164"/>
      <c r="H5" s="165"/>
    </row>
    <row r="6" spans="1:8" x14ac:dyDescent="0.15">
      <c r="A6" s="166"/>
      <c r="B6" s="167"/>
      <c r="C6" s="168"/>
      <c r="D6" s="169">
        <v>5349</v>
      </c>
      <c r="E6" s="170"/>
      <c r="F6" s="171">
        <v>24843</v>
      </c>
      <c r="G6" s="172"/>
      <c r="H6" s="173"/>
    </row>
    <row r="7" spans="1:8" x14ac:dyDescent="0.15">
      <c r="A7" s="154" t="s">
        <v>554</v>
      </c>
      <c r="B7" s="159"/>
      <c r="C7" s="160"/>
      <c r="D7" s="161">
        <v>14657</v>
      </c>
      <c r="E7" s="162"/>
      <c r="F7" s="163">
        <v>47387</v>
      </c>
      <c r="G7" s="164"/>
      <c r="H7" s="165"/>
    </row>
    <row r="8" spans="1:8" x14ac:dyDescent="0.15">
      <c r="A8" s="166"/>
      <c r="B8" s="167"/>
      <c r="C8" s="168"/>
      <c r="D8" s="169">
        <v>5808</v>
      </c>
      <c r="E8" s="170"/>
      <c r="F8" s="171">
        <v>24928</v>
      </c>
      <c r="G8" s="172"/>
      <c r="H8" s="173"/>
    </row>
    <row r="9" spans="1:8" x14ac:dyDescent="0.15">
      <c r="A9" s="154" t="s">
        <v>555</v>
      </c>
      <c r="B9" s="159"/>
      <c r="C9" s="160"/>
      <c r="D9" s="161">
        <v>58589</v>
      </c>
      <c r="E9" s="162"/>
      <c r="F9" s="163">
        <v>51264</v>
      </c>
      <c r="G9" s="164"/>
      <c r="H9" s="165"/>
    </row>
    <row r="10" spans="1:8" x14ac:dyDescent="0.15">
      <c r="A10" s="166"/>
      <c r="B10" s="167"/>
      <c r="C10" s="168"/>
      <c r="D10" s="169">
        <v>30677</v>
      </c>
      <c r="E10" s="170"/>
      <c r="F10" s="171">
        <v>26040</v>
      </c>
      <c r="G10" s="172"/>
      <c r="H10" s="173"/>
    </row>
    <row r="11" spans="1:8" x14ac:dyDescent="0.15">
      <c r="A11" s="154" t="s">
        <v>556</v>
      </c>
      <c r="B11" s="159"/>
      <c r="C11" s="160"/>
      <c r="D11" s="161">
        <v>66896</v>
      </c>
      <c r="E11" s="162"/>
      <c r="F11" s="163">
        <v>52068</v>
      </c>
      <c r="G11" s="164"/>
      <c r="H11" s="165"/>
    </row>
    <row r="12" spans="1:8" x14ac:dyDescent="0.15">
      <c r="A12" s="166"/>
      <c r="B12" s="167"/>
      <c r="C12" s="174"/>
      <c r="D12" s="169">
        <v>32788</v>
      </c>
      <c r="E12" s="170"/>
      <c r="F12" s="171">
        <v>26936</v>
      </c>
      <c r="G12" s="172"/>
      <c r="H12" s="173"/>
    </row>
    <row r="13" spans="1:8" x14ac:dyDescent="0.15">
      <c r="A13" s="154"/>
      <c r="B13" s="159"/>
      <c r="C13" s="175"/>
      <c r="D13" s="176">
        <v>39414</v>
      </c>
      <c r="E13" s="177"/>
      <c r="F13" s="178">
        <v>50130</v>
      </c>
      <c r="G13" s="179"/>
      <c r="H13" s="165"/>
    </row>
    <row r="14" spans="1:8" x14ac:dyDescent="0.15">
      <c r="A14" s="166"/>
      <c r="B14" s="167"/>
      <c r="C14" s="168"/>
      <c r="D14" s="169">
        <v>16019</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2.4300000000000002</v>
      </c>
      <c r="C19" s="180">
        <f>ROUND(VALUE(SUBSTITUTE(実質収支比率等に係る経年分析!G$48,"▲","-")),2)</f>
        <v>1.9</v>
      </c>
      <c r="D19" s="180">
        <f>ROUND(VALUE(SUBSTITUTE(実質収支比率等に係る経年分析!H$48,"▲","-")),2)</f>
        <v>5.0599999999999996</v>
      </c>
      <c r="E19" s="180">
        <f>ROUND(VALUE(SUBSTITUTE(実質収支比率等に係る経年分析!I$48,"▲","-")),2)</f>
        <v>3.04</v>
      </c>
      <c r="F19" s="180">
        <f>ROUND(VALUE(SUBSTITUTE(実質収支比率等に係る経年分析!J$48,"▲","-")),2)</f>
        <v>7.97</v>
      </c>
    </row>
    <row r="20" spans="1:11" x14ac:dyDescent="0.15">
      <c r="A20" s="180" t="s">
        <v>55</v>
      </c>
      <c r="B20" s="180">
        <f>ROUND(VALUE(SUBSTITUTE(実質収支比率等に係る経年分析!F$47,"▲","-")),2)</f>
        <v>31.69</v>
      </c>
      <c r="C20" s="180">
        <f>ROUND(VALUE(SUBSTITUTE(実質収支比率等に係る経年分析!G$47,"▲","-")),2)</f>
        <v>27.77</v>
      </c>
      <c r="D20" s="180">
        <f>ROUND(VALUE(SUBSTITUTE(実質収支比率等に係る経年分析!H$47,"▲","-")),2)</f>
        <v>28.24</v>
      </c>
      <c r="E20" s="180">
        <f>ROUND(VALUE(SUBSTITUTE(実質収支比率等に係る経年分析!I$47,"▲","-")),2)</f>
        <v>30.43</v>
      </c>
      <c r="F20" s="180">
        <f>ROUND(VALUE(SUBSTITUTE(実質収支比率等に係る経年分析!J$47,"▲","-")),2)</f>
        <v>30.7</v>
      </c>
    </row>
    <row r="21" spans="1:11" x14ac:dyDescent="0.15">
      <c r="A21" s="180" t="s">
        <v>56</v>
      </c>
      <c r="B21" s="180">
        <f>IF(ISNUMBER(VALUE(SUBSTITUTE(実質収支比率等に係る経年分析!F$49,"▲","-"))),ROUND(VALUE(SUBSTITUTE(実質収支比率等に係る経年分析!F$49,"▲","-")),2),NA())</f>
        <v>-1.19</v>
      </c>
      <c r="C21" s="180">
        <f>IF(ISNUMBER(VALUE(SUBSTITUTE(実質収支比率等に係る経年分析!G$49,"▲","-"))),ROUND(VALUE(SUBSTITUTE(実質収支比率等に係る経年分析!G$49,"▲","-")),2),NA())</f>
        <v>-4.32</v>
      </c>
      <c r="D21" s="180">
        <f>IF(ISNUMBER(VALUE(SUBSTITUTE(実質収支比率等に係る経年分析!H$49,"▲","-"))),ROUND(VALUE(SUBSTITUTE(実質収支比率等に係る経年分析!H$49,"▲","-")),2),NA())</f>
        <v>4.1399999999999997</v>
      </c>
      <c r="E21" s="180">
        <f>IF(ISNUMBER(VALUE(SUBSTITUTE(実質収支比率等に係る経年分析!I$49,"▲","-"))),ROUND(VALUE(SUBSTITUTE(実質収支比率等に係る経年分析!I$49,"▲","-")),2),NA())</f>
        <v>0.56000000000000005</v>
      </c>
      <c r="F21" s="180">
        <f>IF(ISNUMBER(VALUE(SUBSTITUTE(実質収支比率等に係る経年分析!J$49,"▲","-"))),ROUND(VALUE(SUBSTITUTE(実質収支比率等に係る経年分析!J$49,"▲","-")),2),NA())</f>
        <v>6.54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1.32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9.18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f>IF(ROUND(VALUE(SUBSTITUTE(連結実質赤字比率に係る赤字・黒字の構成分析!I$42,"▲", "-")), 2) &lt; 0, ABS(ROUND(VALUE(SUBSTITUTE(連結実質赤字比率に係る赤字・黒字の構成分析!I$42,"▲", "-")), 2)), NA())</f>
        <v>0.08</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墓園事業特別会計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v>
      </c>
    </row>
    <row r="33" spans="1:16" x14ac:dyDescent="0.15">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7.59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6.11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7.96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9.8800000000000008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1144</v>
      </c>
      <c r="E42" s="182"/>
      <c r="F42" s="182"/>
      <c r="G42" s="182">
        <f>'実質公債費比率（分子）の構造'!L$52</f>
        <v>1116</v>
      </c>
      <c r="H42" s="182"/>
      <c r="I42" s="182"/>
      <c r="J42" s="182">
        <f>'実質公債費比率（分子）の構造'!M$52</f>
        <v>1183</v>
      </c>
      <c r="K42" s="182"/>
      <c r="L42" s="182"/>
      <c r="M42" s="182">
        <f>'実質公債費比率（分子）の構造'!N$52</f>
        <v>1189</v>
      </c>
      <c r="N42" s="182"/>
      <c r="O42" s="182"/>
      <c r="P42" s="182">
        <f>'実質公債費比率（分子）の構造'!O$52</f>
        <v>1183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61</v>
      </c>
      <c r="C45" s="182"/>
      <c r="D45" s="182"/>
      <c r="E45" s="182">
        <f>'実質公債費比率（分子）の構造'!L$49</f>
        <v>59</v>
      </c>
      <c r="F45" s="182"/>
      <c r="G45" s="182"/>
      <c r="H45" s="182">
        <f>'実質公債費比率（分子）の構造'!M$49</f>
        <v>16</v>
      </c>
      <c r="I45" s="182"/>
      <c r="J45" s="182"/>
      <c r="K45" s="182">
        <f>'実質公債費比率（分子）の構造'!N$49</f>
        <v>12</v>
      </c>
      <c r="L45" s="182"/>
      <c r="M45" s="182"/>
      <c r="N45" s="182">
        <f>'実質公債費比率（分子）の構造'!O$49</f>
        <v>12</v>
      </c>
      <c r="O45" s="182"/>
      <c r="P45" s="182"/>
    </row>
    <row r="46" spans="1:16" x14ac:dyDescent="0.15">
      <c r="A46" s="182" t="s">
        <v>67</v>
      </c>
      <c r="B46" s="182">
        <f>'実質公債費比率（分子）の構造'!K$48</f>
        <v>818</v>
      </c>
      <c r="C46" s="182"/>
      <c r="D46" s="182"/>
      <c r="E46" s="182">
        <f>'実質公債費比率（分子）の構造'!L$48</f>
        <v>739</v>
      </c>
      <c r="F46" s="182"/>
      <c r="G46" s="182"/>
      <c r="H46" s="182">
        <f>'実質公債費比率（分子）の構造'!M$48</f>
        <v>798</v>
      </c>
      <c r="I46" s="182"/>
      <c r="J46" s="182"/>
      <c r="K46" s="182">
        <f>'実質公債費比率（分子）の構造'!N$48</f>
        <v>762</v>
      </c>
      <c r="L46" s="182"/>
      <c r="M46" s="182"/>
      <c r="N46" s="182">
        <f>'実質公債費比率（分子）の構造'!O$48</f>
        <v>737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846</v>
      </c>
      <c r="C49" s="182"/>
      <c r="D49" s="182"/>
      <c r="E49" s="182">
        <f>'実質公債費比率（分子）の構造'!L$45</f>
        <v>918</v>
      </c>
      <c r="F49" s="182"/>
      <c r="G49" s="182"/>
      <c r="H49" s="182">
        <f>'実質公債費比率（分子）の構造'!M$45</f>
        <v>967</v>
      </c>
      <c r="I49" s="182"/>
      <c r="J49" s="182"/>
      <c r="K49" s="182">
        <f>'実質公債費比率（分子）の構造'!N$45</f>
        <v>970</v>
      </c>
      <c r="L49" s="182"/>
      <c r="M49" s="182"/>
      <c r="N49" s="182">
        <f>'実質公債費比率（分子）の構造'!O$45</f>
        <v>1005</v>
      </c>
      <c r="O49" s="182"/>
      <c r="P49" s="182"/>
    </row>
    <row r="50" spans="1:16" x14ac:dyDescent="0.15">
      <c r="A50" s="182" t="s">
        <v>71</v>
      </c>
      <c r="B50" s="182" t="e">
        <f>NA()</f>
        <v>#N/A</v>
      </c>
      <c r="C50" s="182">
        <f>IF(ISNUMBER('実質公債費比率（分子）の構造'!K$53),'実質公債費比率（分子）の構造'!K$53,NA())</f>
        <v>582</v>
      </c>
      <c r="D50" s="182" t="e">
        <f>NA()</f>
        <v>#N/A</v>
      </c>
      <c r="E50" s="182" t="e">
        <f>NA()</f>
        <v>#N/A</v>
      </c>
      <c r="F50" s="182">
        <f>IF(ISNUMBER('実質公債費比率（分子）の構造'!L$53),'実質公債費比率（分子）の構造'!L$53,NA())</f>
        <v>601</v>
      </c>
      <c r="G50" s="182" t="e">
        <f>NA()</f>
        <v>#N/A</v>
      </c>
      <c r="H50" s="182" t="e">
        <f>NA()</f>
        <v>#N/A</v>
      </c>
      <c r="I50" s="182">
        <f>IF(ISNUMBER('実質公債費比率（分子）の構造'!M$53),'実質公債費比率（分子）の構造'!M$53,NA())</f>
        <v>598</v>
      </c>
      <c r="J50" s="182" t="e">
        <f>NA()</f>
        <v>#N/A</v>
      </c>
      <c r="K50" s="182" t="e">
        <f>NA()</f>
        <v>#N/A</v>
      </c>
      <c r="L50" s="182">
        <f>IF(ISNUMBER('実質公債費比率（分子）の構造'!N$53),'実質公債費比率（分子）の構造'!N$53,NA())</f>
        <v>555</v>
      </c>
      <c r="M50" s="182" t="e">
        <f>NA()</f>
        <v>#N/A</v>
      </c>
      <c r="N50" s="182" t="e">
        <f>NA()</f>
        <v>#N/A</v>
      </c>
      <c r="O50" s="182">
        <f>IF(ISNUMBER('実質公債費比率（分子）の構造'!O$53),'実質公債費比率（分子）の構造'!O$53,NA())</f>
        <v>571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14181</v>
      </c>
      <c r="E56" s="181"/>
      <c r="F56" s="181"/>
      <c r="G56" s="181">
        <f>'将来負担比率（分子）の構造'!J$52</f>
        <v>13842</v>
      </c>
      <c r="H56" s="181"/>
      <c r="I56" s="181"/>
      <c r="J56" s="181">
        <f>'将来負担比率（分子）の構造'!K$52</f>
        <v>13530</v>
      </c>
      <c r="K56" s="181"/>
      <c r="L56" s="181"/>
      <c r="M56" s="181">
        <f>'将来負担比率（分子）の構造'!L$52</f>
        <v>13798</v>
      </c>
      <c r="N56" s="181"/>
      <c r="O56" s="181"/>
      <c r="P56" s="181">
        <f>'将来負担比率（分子）の構造'!M$52</f>
        <v>13499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f>'将来負担比率（分子）の構造'!M$51</f>
        <v>113</v>
      </c>
    </row>
    <row r="58" spans="1:16" x14ac:dyDescent="0.15">
      <c r="A58" s="181" t="s">
        <v>41</v>
      </c>
      <c r="B58" s="181"/>
      <c r="C58" s="181"/>
      <c r="D58" s="181">
        <f>'将来負担比率（分子）の構造'!I$50</f>
        <v>3263</v>
      </c>
      <c r="E58" s="181"/>
      <c r="F58" s="181"/>
      <c r="G58" s="181">
        <f>'将来負担比率（分子）の構造'!J$50</f>
        <v>3127</v>
      </c>
      <c r="H58" s="181"/>
      <c r="I58" s="181"/>
      <c r="J58" s="181">
        <f>'将来負担比率（分子）の構造'!K$50</f>
        <v>3428</v>
      </c>
      <c r="K58" s="181"/>
      <c r="L58" s="181"/>
      <c r="M58" s="181">
        <f>'将来負担比率（分子）の構造'!L$50</f>
        <v>4021</v>
      </c>
      <c r="N58" s="181"/>
      <c r="O58" s="181"/>
      <c r="P58" s="181">
        <f>'将来負担比率（分子）の構造'!M$50</f>
        <v>3909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1276</v>
      </c>
      <c r="C62" s="181"/>
      <c r="D62" s="181"/>
      <c r="E62" s="181">
        <f>'将来負担比率（分子）の構造'!J$45</f>
        <v>1244</v>
      </c>
      <c r="F62" s="181"/>
      <c r="G62" s="181"/>
      <c r="H62" s="181">
        <f>'将来負担比率（分子）の構造'!K$45</f>
        <v>1169</v>
      </c>
      <c r="I62" s="181"/>
      <c r="J62" s="181"/>
      <c r="K62" s="181">
        <f>'将来負担比率（分子）の構造'!L$45</f>
        <v>1156</v>
      </c>
      <c r="L62" s="181"/>
      <c r="M62" s="181"/>
      <c r="N62" s="181">
        <f>'将来負担比率（分子）の構造'!M$45</f>
        <v>1104</v>
      </c>
      <c r="O62" s="181"/>
      <c r="P62" s="181"/>
    </row>
    <row r="63" spans="1:16" x14ac:dyDescent="0.15">
      <c r="A63" s="181" t="s">
        <v>34</v>
      </c>
      <c r="B63" s="181">
        <f>'将来負担比率（分子）の構造'!I$44</f>
        <v>192</v>
      </c>
      <c r="C63" s="181"/>
      <c r="D63" s="181"/>
      <c r="E63" s="181">
        <f>'将来負担比率（分子）の構造'!J$44</f>
        <v>137</v>
      </c>
      <c r="F63" s="181"/>
      <c r="G63" s="181"/>
      <c r="H63" s="181">
        <f>'将来負担比率（分子）の構造'!K$44</f>
        <v>122</v>
      </c>
      <c r="I63" s="181"/>
      <c r="J63" s="181"/>
      <c r="K63" s="181">
        <f>'将来負担比率（分子）の構造'!L$44</f>
        <v>109</v>
      </c>
      <c r="L63" s="181"/>
      <c r="M63" s="181"/>
      <c r="N63" s="181">
        <f>'将来負担比率（分子）の構造'!M$44</f>
        <v>97</v>
      </c>
      <c r="O63" s="181"/>
      <c r="P63" s="181"/>
    </row>
    <row r="64" spans="1:16" x14ac:dyDescent="0.15">
      <c r="A64" s="181" t="s">
        <v>33</v>
      </c>
      <c r="B64" s="181">
        <f>'将来負担比率（分子）の構造'!I$43</f>
        <v>10187</v>
      </c>
      <c r="C64" s="181"/>
      <c r="D64" s="181"/>
      <c r="E64" s="181">
        <f>'将来負担比率（分子）の構造'!J$43</f>
        <v>9957</v>
      </c>
      <c r="F64" s="181"/>
      <c r="G64" s="181"/>
      <c r="H64" s="181">
        <f>'将来負担比率（分子）の構造'!K$43</f>
        <v>8909</v>
      </c>
      <c r="I64" s="181"/>
      <c r="J64" s="181"/>
      <c r="K64" s="181">
        <f>'将来負担比率（分子）の構造'!L$43</f>
        <v>7982</v>
      </c>
      <c r="L64" s="181"/>
      <c r="M64" s="181"/>
      <c r="N64" s="181">
        <f>'将来負担比率（分子）の構造'!M$43</f>
        <v>7066</v>
      </c>
      <c r="O64" s="181"/>
      <c r="P64" s="181"/>
    </row>
    <row r="65" spans="1:16" x14ac:dyDescent="0.15">
      <c r="A65" s="181" t="s">
        <v>32</v>
      </c>
      <c r="B65" s="181">
        <f>'将来負担比率（分子）の構造'!I$42</f>
        <v>1</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34</v>
      </c>
      <c r="O65" s="181"/>
      <c r="P65" s="181"/>
    </row>
    <row r="66" spans="1:16" x14ac:dyDescent="0.15">
      <c r="A66" s="181" t="s">
        <v>31</v>
      </c>
      <c r="B66" s="181">
        <f>'将来負担比率（分子）の構造'!I$41</f>
        <v>11164</v>
      </c>
      <c r="C66" s="181"/>
      <c r="D66" s="181"/>
      <c r="E66" s="181">
        <f>'将来負担比率（分子）の構造'!J$41</f>
        <v>11093</v>
      </c>
      <c r="F66" s="181"/>
      <c r="G66" s="181"/>
      <c r="H66" s="181">
        <f>'将来負担比率（分子）の構造'!K$41</f>
        <v>11063</v>
      </c>
      <c r="I66" s="181"/>
      <c r="J66" s="181"/>
      <c r="K66" s="181">
        <f>'将来負担比率（分子）の構造'!L$41</f>
        <v>12134</v>
      </c>
      <c r="L66" s="181"/>
      <c r="M66" s="181"/>
      <c r="N66" s="181">
        <f>'将来負担比率（分子）の構造'!M$41</f>
        <v>13041</v>
      </c>
      <c r="O66" s="181"/>
      <c r="P66" s="181"/>
    </row>
    <row r="67" spans="1:16" x14ac:dyDescent="0.15">
      <c r="A67" s="181" t="s">
        <v>75</v>
      </c>
      <c r="B67" s="181" t="e">
        <f>NA()</f>
        <v>#N/A</v>
      </c>
      <c r="C67" s="181">
        <f>IF(ISNUMBER('将来負担比率（分子）の構造'!I$53), IF('将来負担比率（分子）の構造'!I$53 &lt; 0, 0, '将来負担比率（分子）の構造'!I$53), NA())</f>
        <v>5375</v>
      </c>
      <c r="D67" s="181" t="e">
        <f>NA()</f>
        <v>#N/A</v>
      </c>
      <c r="E67" s="181" t="e">
        <f>NA()</f>
        <v>#N/A</v>
      </c>
      <c r="F67" s="181">
        <f>IF(ISNUMBER('将来負担比率（分子）の構造'!J$53), IF('将来負担比率（分子）の構造'!J$53 &lt; 0, 0, '将来負担比率（分子）の構造'!J$53), NA())</f>
        <v>5462</v>
      </c>
      <c r="G67" s="181" t="e">
        <f>NA()</f>
        <v>#N/A</v>
      </c>
      <c r="H67" s="181" t="e">
        <f>NA()</f>
        <v>#N/A</v>
      </c>
      <c r="I67" s="181">
        <f>IF(ISNUMBER('将来負担比率（分子）の構造'!K$53), IF('将来負担比率（分子）の構造'!K$53 &lt; 0, 0, '将来負担比率（分子）の構造'!K$53), NA())</f>
        <v>4305</v>
      </c>
      <c r="J67" s="181" t="e">
        <f>NA()</f>
        <v>#N/A</v>
      </c>
      <c r="K67" s="181" t="e">
        <f>NA()</f>
        <v>#N/A</v>
      </c>
      <c r="L67" s="181">
        <f>IF(ISNUMBER('将来負担比率（分子）の構造'!L$53), IF('将来負担比率（分子）の構造'!L$53 &lt; 0, 0, '将来負担比率（分子）の構造'!L$53), NA())</f>
        <v>3563</v>
      </c>
      <c r="M67" s="181" t="e">
        <f>NA()</f>
        <v>#N/A</v>
      </c>
      <c r="N67" s="181" t="e">
        <f>NA()</f>
        <v>#N/A</v>
      </c>
      <c r="O67" s="181">
        <f>IF(ISNUMBER('将来負担比率（分子）の構造'!M$53), IF('将来負担比率（分子）の構造'!M$53 &lt; 0, 0, '将来負担比率（分子）の構造'!M$53), NA())</f>
        <v>3821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1991</v>
      </c>
      <c r="C72" s="185">
        <f>基金残高に係る経年分析!G55</f>
        <v>2171</v>
      </c>
      <c r="D72" s="185">
        <f>基金残高に係る経年分析!H55</f>
        <v>2282</v>
      </c>
    </row>
    <row r="73" spans="1:16" x14ac:dyDescent="0.15">
      <c r="A73" s="184" t="s">
        <v>78</v>
      </c>
      <c r="B73" s="185">
        <f>基金残高に係る経年分析!F56</f>
        <v>100</v>
      </c>
      <c r="C73" s="185">
        <f>基金残高に係る経年分析!G56</f>
        <v>100</v>
      </c>
      <c r="D73" s="185">
        <f>基金残高に係る経年分析!H56</f>
        <v>101</v>
      </c>
    </row>
    <row r="74" spans="1:16" x14ac:dyDescent="0.15">
      <c r="A74" s="184" t="s">
        <v>79</v>
      </c>
      <c r="B74" s="185">
        <f>基金残高に係る経年分析!F57</f>
        <v>994</v>
      </c>
      <c r="C74" s="185">
        <f>基金残高に係る経年分析!G57</f>
        <v>1226</v>
      </c>
      <c r="D74" s="185">
        <f>基金残高に係る経年分析!H57</f>
        <v>1044</v>
      </c>
    </row>
  </sheetData>
  <sheetProtection algorithmName="SHA-512" hashValue="wJJnWFPvwWM2rAvac/3HEiPOTh1VfGMEiZT1rxEj6X3nswGvylhjn2juQ48OBAWgQ2jUl1505ppWvoEDu/c0sA==" saltValue="RiutbANe8kk8OC/OOVWo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226</v>
      </c>
      <c r="C5" s="711"/>
      <c r="D5" s="711"/>
      <c r="E5" s="711"/>
      <c r="F5" s="711"/>
      <c r="G5" s="711"/>
      <c r="H5" s="711"/>
      <c r="I5" s="711"/>
      <c r="J5" s="711"/>
      <c r="K5" s="711"/>
      <c r="L5" s="711"/>
      <c r="M5" s="711"/>
      <c r="N5" s="711"/>
      <c r="O5" s="711"/>
      <c r="P5" s="711"/>
      <c r="Q5" s="712"/>
      <c r="R5" s="697">
        <v>4039677</v>
      </c>
      <c r="S5" s="698"/>
      <c r="T5" s="698"/>
      <c r="U5" s="698"/>
      <c r="V5" s="698"/>
      <c r="W5" s="698"/>
      <c r="X5" s="698"/>
      <c r="Y5" s="741"/>
      <c r="Z5" s="759">
        <v>23.1</v>
      </c>
      <c r="AA5" s="759"/>
      <c r="AB5" s="759"/>
      <c r="AC5" s="759"/>
      <c r="AD5" s="760">
        <v>4039677</v>
      </c>
      <c r="AE5" s="760"/>
      <c r="AF5" s="760"/>
      <c r="AG5" s="760"/>
      <c r="AH5" s="760"/>
      <c r="AI5" s="760"/>
      <c r="AJ5" s="760"/>
      <c r="AK5" s="760"/>
      <c r="AL5" s="742">
        <v>58.8</v>
      </c>
      <c r="AM5" s="715"/>
      <c r="AN5" s="715"/>
      <c r="AO5" s="743"/>
      <c r="AP5" s="710" t="s">
        <v>227</v>
      </c>
      <c r="AQ5" s="711"/>
      <c r="AR5" s="711"/>
      <c r="AS5" s="711"/>
      <c r="AT5" s="711"/>
      <c r="AU5" s="711"/>
      <c r="AV5" s="711"/>
      <c r="AW5" s="711"/>
      <c r="AX5" s="711"/>
      <c r="AY5" s="711"/>
      <c r="AZ5" s="711"/>
      <c r="BA5" s="711"/>
      <c r="BB5" s="711"/>
      <c r="BC5" s="711"/>
      <c r="BD5" s="711"/>
      <c r="BE5" s="711"/>
      <c r="BF5" s="712"/>
      <c r="BG5" s="642">
        <v>4039677</v>
      </c>
      <c r="BH5" s="643"/>
      <c r="BI5" s="643"/>
      <c r="BJ5" s="643"/>
      <c r="BK5" s="643"/>
      <c r="BL5" s="643"/>
      <c r="BM5" s="643"/>
      <c r="BN5" s="644"/>
      <c r="BO5" s="675">
        <v>100</v>
      </c>
      <c r="BP5" s="675"/>
      <c r="BQ5" s="675"/>
      <c r="BR5" s="675"/>
      <c r="BS5" s="676" t="s">
        <v>129</v>
      </c>
      <c r="BT5" s="676"/>
      <c r="BU5" s="676"/>
      <c r="BV5" s="676"/>
      <c r="BW5" s="676"/>
      <c r="BX5" s="676"/>
      <c r="BY5" s="676"/>
      <c r="BZ5" s="676"/>
      <c r="CA5" s="676"/>
      <c r="CB5" s="730"/>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81582</v>
      </c>
      <c r="S6" s="643"/>
      <c r="T6" s="643"/>
      <c r="U6" s="643"/>
      <c r="V6" s="643"/>
      <c r="W6" s="643"/>
      <c r="X6" s="643"/>
      <c r="Y6" s="644"/>
      <c r="Z6" s="675">
        <v>0.5</v>
      </c>
      <c r="AA6" s="675"/>
      <c r="AB6" s="675"/>
      <c r="AC6" s="675"/>
      <c r="AD6" s="676">
        <v>81582</v>
      </c>
      <c r="AE6" s="676"/>
      <c r="AF6" s="676"/>
      <c r="AG6" s="676"/>
      <c r="AH6" s="676"/>
      <c r="AI6" s="676"/>
      <c r="AJ6" s="676"/>
      <c r="AK6" s="676"/>
      <c r="AL6" s="645">
        <v>1.2</v>
      </c>
      <c r="AM6" s="646"/>
      <c r="AN6" s="646"/>
      <c r="AO6" s="677"/>
      <c r="AP6" s="639" t="s">
        <v>232</v>
      </c>
      <c r="AQ6" s="640"/>
      <c r="AR6" s="640"/>
      <c r="AS6" s="640"/>
      <c r="AT6" s="640"/>
      <c r="AU6" s="640"/>
      <c r="AV6" s="640"/>
      <c r="AW6" s="640"/>
      <c r="AX6" s="640"/>
      <c r="AY6" s="640"/>
      <c r="AZ6" s="640"/>
      <c r="BA6" s="640"/>
      <c r="BB6" s="640"/>
      <c r="BC6" s="640"/>
      <c r="BD6" s="640"/>
      <c r="BE6" s="640"/>
      <c r="BF6" s="641"/>
      <c r="BG6" s="642">
        <v>4039677</v>
      </c>
      <c r="BH6" s="643"/>
      <c r="BI6" s="643"/>
      <c r="BJ6" s="643"/>
      <c r="BK6" s="643"/>
      <c r="BL6" s="643"/>
      <c r="BM6" s="643"/>
      <c r="BN6" s="644"/>
      <c r="BO6" s="675">
        <v>100</v>
      </c>
      <c r="BP6" s="675"/>
      <c r="BQ6" s="675"/>
      <c r="BR6" s="675"/>
      <c r="BS6" s="676" t="s">
        <v>233</v>
      </c>
      <c r="BT6" s="676"/>
      <c r="BU6" s="676"/>
      <c r="BV6" s="676"/>
      <c r="BW6" s="676"/>
      <c r="BX6" s="676"/>
      <c r="BY6" s="676"/>
      <c r="BZ6" s="676"/>
      <c r="CA6" s="676"/>
      <c r="CB6" s="730"/>
      <c r="CD6" s="700" t="s">
        <v>234</v>
      </c>
      <c r="CE6" s="701"/>
      <c r="CF6" s="701"/>
      <c r="CG6" s="701"/>
      <c r="CH6" s="701"/>
      <c r="CI6" s="701"/>
      <c r="CJ6" s="701"/>
      <c r="CK6" s="701"/>
      <c r="CL6" s="701"/>
      <c r="CM6" s="701"/>
      <c r="CN6" s="701"/>
      <c r="CO6" s="701"/>
      <c r="CP6" s="701"/>
      <c r="CQ6" s="702"/>
      <c r="CR6" s="642">
        <v>114936</v>
      </c>
      <c r="CS6" s="643"/>
      <c r="CT6" s="643"/>
      <c r="CU6" s="643"/>
      <c r="CV6" s="643"/>
      <c r="CW6" s="643"/>
      <c r="CX6" s="643"/>
      <c r="CY6" s="644"/>
      <c r="CZ6" s="742">
        <v>0.7</v>
      </c>
      <c r="DA6" s="715"/>
      <c r="DB6" s="715"/>
      <c r="DC6" s="745"/>
      <c r="DD6" s="648" t="s">
        <v>233</v>
      </c>
      <c r="DE6" s="643"/>
      <c r="DF6" s="643"/>
      <c r="DG6" s="643"/>
      <c r="DH6" s="643"/>
      <c r="DI6" s="643"/>
      <c r="DJ6" s="643"/>
      <c r="DK6" s="643"/>
      <c r="DL6" s="643"/>
      <c r="DM6" s="643"/>
      <c r="DN6" s="643"/>
      <c r="DO6" s="643"/>
      <c r="DP6" s="644"/>
      <c r="DQ6" s="648">
        <v>114936</v>
      </c>
      <c r="DR6" s="643"/>
      <c r="DS6" s="643"/>
      <c r="DT6" s="643"/>
      <c r="DU6" s="643"/>
      <c r="DV6" s="643"/>
      <c r="DW6" s="643"/>
      <c r="DX6" s="643"/>
      <c r="DY6" s="643"/>
      <c r="DZ6" s="643"/>
      <c r="EA6" s="643"/>
      <c r="EB6" s="643"/>
      <c r="EC6" s="688"/>
    </row>
    <row r="7" spans="2:143" ht="11.25" customHeight="1" x14ac:dyDescent="0.15">
      <c r="B7" s="639" t="s">
        <v>235</v>
      </c>
      <c r="C7" s="640"/>
      <c r="D7" s="640"/>
      <c r="E7" s="640"/>
      <c r="F7" s="640"/>
      <c r="G7" s="640"/>
      <c r="H7" s="640"/>
      <c r="I7" s="640"/>
      <c r="J7" s="640"/>
      <c r="K7" s="640"/>
      <c r="L7" s="640"/>
      <c r="M7" s="640"/>
      <c r="N7" s="640"/>
      <c r="O7" s="640"/>
      <c r="P7" s="640"/>
      <c r="Q7" s="641"/>
      <c r="R7" s="642">
        <v>4997</v>
      </c>
      <c r="S7" s="643"/>
      <c r="T7" s="643"/>
      <c r="U7" s="643"/>
      <c r="V7" s="643"/>
      <c r="W7" s="643"/>
      <c r="X7" s="643"/>
      <c r="Y7" s="644"/>
      <c r="Z7" s="675">
        <v>0</v>
      </c>
      <c r="AA7" s="675"/>
      <c r="AB7" s="675"/>
      <c r="AC7" s="675"/>
      <c r="AD7" s="676">
        <v>4997</v>
      </c>
      <c r="AE7" s="676"/>
      <c r="AF7" s="676"/>
      <c r="AG7" s="676"/>
      <c r="AH7" s="676"/>
      <c r="AI7" s="676"/>
      <c r="AJ7" s="676"/>
      <c r="AK7" s="676"/>
      <c r="AL7" s="645">
        <v>0.1</v>
      </c>
      <c r="AM7" s="646"/>
      <c r="AN7" s="646"/>
      <c r="AO7" s="677"/>
      <c r="AP7" s="639" t="s">
        <v>236</v>
      </c>
      <c r="AQ7" s="640"/>
      <c r="AR7" s="640"/>
      <c r="AS7" s="640"/>
      <c r="AT7" s="640"/>
      <c r="AU7" s="640"/>
      <c r="AV7" s="640"/>
      <c r="AW7" s="640"/>
      <c r="AX7" s="640"/>
      <c r="AY7" s="640"/>
      <c r="AZ7" s="640"/>
      <c r="BA7" s="640"/>
      <c r="BB7" s="640"/>
      <c r="BC7" s="640"/>
      <c r="BD7" s="640"/>
      <c r="BE7" s="640"/>
      <c r="BF7" s="641"/>
      <c r="BG7" s="642">
        <v>1841911</v>
      </c>
      <c r="BH7" s="643"/>
      <c r="BI7" s="643"/>
      <c r="BJ7" s="643"/>
      <c r="BK7" s="643"/>
      <c r="BL7" s="643"/>
      <c r="BM7" s="643"/>
      <c r="BN7" s="644"/>
      <c r="BO7" s="675">
        <v>45.6</v>
      </c>
      <c r="BP7" s="675"/>
      <c r="BQ7" s="675"/>
      <c r="BR7" s="675"/>
      <c r="BS7" s="676" t="s">
        <v>233</v>
      </c>
      <c r="BT7" s="676"/>
      <c r="BU7" s="676"/>
      <c r="BV7" s="676"/>
      <c r="BW7" s="676"/>
      <c r="BX7" s="676"/>
      <c r="BY7" s="676"/>
      <c r="BZ7" s="676"/>
      <c r="CA7" s="676"/>
      <c r="CB7" s="730"/>
      <c r="CD7" s="689" t="s">
        <v>237</v>
      </c>
      <c r="CE7" s="686"/>
      <c r="CF7" s="686"/>
      <c r="CG7" s="686"/>
      <c r="CH7" s="686"/>
      <c r="CI7" s="686"/>
      <c r="CJ7" s="686"/>
      <c r="CK7" s="686"/>
      <c r="CL7" s="686"/>
      <c r="CM7" s="686"/>
      <c r="CN7" s="686"/>
      <c r="CO7" s="686"/>
      <c r="CP7" s="686"/>
      <c r="CQ7" s="687"/>
      <c r="CR7" s="642">
        <v>5133553</v>
      </c>
      <c r="CS7" s="643"/>
      <c r="CT7" s="643"/>
      <c r="CU7" s="643"/>
      <c r="CV7" s="643"/>
      <c r="CW7" s="643"/>
      <c r="CX7" s="643"/>
      <c r="CY7" s="644"/>
      <c r="CZ7" s="675">
        <v>30.6</v>
      </c>
      <c r="DA7" s="675"/>
      <c r="DB7" s="675"/>
      <c r="DC7" s="675"/>
      <c r="DD7" s="648">
        <v>40412</v>
      </c>
      <c r="DE7" s="643"/>
      <c r="DF7" s="643"/>
      <c r="DG7" s="643"/>
      <c r="DH7" s="643"/>
      <c r="DI7" s="643"/>
      <c r="DJ7" s="643"/>
      <c r="DK7" s="643"/>
      <c r="DL7" s="643"/>
      <c r="DM7" s="643"/>
      <c r="DN7" s="643"/>
      <c r="DO7" s="643"/>
      <c r="DP7" s="644"/>
      <c r="DQ7" s="648">
        <v>984808</v>
      </c>
      <c r="DR7" s="643"/>
      <c r="DS7" s="643"/>
      <c r="DT7" s="643"/>
      <c r="DU7" s="643"/>
      <c r="DV7" s="643"/>
      <c r="DW7" s="643"/>
      <c r="DX7" s="643"/>
      <c r="DY7" s="643"/>
      <c r="DZ7" s="643"/>
      <c r="EA7" s="643"/>
      <c r="EB7" s="643"/>
      <c r="EC7" s="688"/>
    </row>
    <row r="8" spans="2:143" ht="11.25" customHeight="1" x14ac:dyDescent="0.15">
      <c r="B8" s="639" t="s">
        <v>238</v>
      </c>
      <c r="C8" s="640"/>
      <c r="D8" s="640"/>
      <c r="E8" s="640"/>
      <c r="F8" s="640"/>
      <c r="G8" s="640"/>
      <c r="H8" s="640"/>
      <c r="I8" s="640"/>
      <c r="J8" s="640"/>
      <c r="K8" s="640"/>
      <c r="L8" s="640"/>
      <c r="M8" s="640"/>
      <c r="N8" s="640"/>
      <c r="O8" s="640"/>
      <c r="P8" s="640"/>
      <c r="Q8" s="641"/>
      <c r="R8" s="642">
        <v>28008</v>
      </c>
      <c r="S8" s="643"/>
      <c r="T8" s="643"/>
      <c r="U8" s="643"/>
      <c r="V8" s="643"/>
      <c r="W8" s="643"/>
      <c r="X8" s="643"/>
      <c r="Y8" s="644"/>
      <c r="Z8" s="675">
        <v>0.2</v>
      </c>
      <c r="AA8" s="675"/>
      <c r="AB8" s="675"/>
      <c r="AC8" s="675"/>
      <c r="AD8" s="676">
        <v>28008</v>
      </c>
      <c r="AE8" s="676"/>
      <c r="AF8" s="676"/>
      <c r="AG8" s="676"/>
      <c r="AH8" s="676"/>
      <c r="AI8" s="676"/>
      <c r="AJ8" s="676"/>
      <c r="AK8" s="676"/>
      <c r="AL8" s="645">
        <v>0.4</v>
      </c>
      <c r="AM8" s="646"/>
      <c r="AN8" s="646"/>
      <c r="AO8" s="677"/>
      <c r="AP8" s="639" t="s">
        <v>239</v>
      </c>
      <c r="AQ8" s="640"/>
      <c r="AR8" s="640"/>
      <c r="AS8" s="640"/>
      <c r="AT8" s="640"/>
      <c r="AU8" s="640"/>
      <c r="AV8" s="640"/>
      <c r="AW8" s="640"/>
      <c r="AX8" s="640"/>
      <c r="AY8" s="640"/>
      <c r="AZ8" s="640"/>
      <c r="BA8" s="640"/>
      <c r="BB8" s="640"/>
      <c r="BC8" s="640"/>
      <c r="BD8" s="640"/>
      <c r="BE8" s="640"/>
      <c r="BF8" s="641"/>
      <c r="BG8" s="642">
        <v>59595</v>
      </c>
      <c r="BH8" s="643"/>
      <c r="BI8" s="643"/>
      <c r="BJ8" s="643"/>
      <c r="BK8" s="643"/>
      <c r="BL8" s="643"/>
      <c r="BM8" s="643"/>
      <c r="BN8" s="644"/>
      <c r="BO8" s="675">
        <v>1.5</v>
      </c>
      <c r="BP8" s="675"/>
      <c r="BQ8" s="675"/>
      <c r="BR8" s="675"/>
      <c r="BS8" s="648" t="s">
        <v>233</v>
      </c>
      <c r="BT8" s="643"/>
      <c r="BU8" s="643"/>
      <c r="BV8" s="643"/>
      <c r="BW8" s="643"/>
      <c r="BX8" s="643"/>
      <c r="BY8" s="643"/>
      <c r="BZ8" s="643"/>
      <c r="CA8" s="643"/>
      <c r="CB8" s="688"/>
      <c r="CD8" s="689" t="s">
        <v>240</v>
      </c>
      <c r="CE8" s="686"/>
      <c r="CF8" s="686"/>
      <c r="CG8" s="686"/>
      <c r="CH8" s="686"/>
      <c r="CI8" s="686"/>
      <c r="CJ8" s="686"/>
      <c r="CK8" s="686"/>
      <c r="CL8" s="686"/>
      <c r="CM8" s="686"/>
      <c r="CN8" s="686"/>
      <c r="CO8" s="686"/>
      <c r="CP8" s="686"/>
      <c r="CQ8" s="687"/>
      <c r="CR8" s="642">
        <v>4297284</v>
      </c>
      <c r="CS8" s="643"/>
      <c r="CT8" s="643"/>
      <c r="CU8" s="643"/>
      <c r="CV8" s="643"/>
      <c r="CW8" s="643"/>
      <c r="CX8" s="643"/>
      <c r="CY8" s="644"/>
      <c r="CZ8" s="675">
        <v>25.6</v>
      </c>
      <c r="DA8" s="675"/>
      <c r="DB8" s="675"/>
      <c r="DC8" s="675"/>
      <c r="DD8" s="648">
        <v>43769</v>
      </c>
      <c r="DE8" s="643"/>
      <c r="DF8" s="643"/>
      <c r="DG8" s="643"/>
      <c r="DH8" s="643"/>
      <c r="DI8" s="643"/>
      <c r="DJ8" s="643"/>
      <c r="DK8" s="643"/>
      <c r="DL8" s="643"/>
      <c r="DM8" s="643"/>
      <c r="DN8" s="643"/>
      <c r="DO8" s="643"/>
      <c r="DP8" s="644"/>
      <c r="DQ8" s="648">
        <v>1958256</v>
      </c>
      <c r="DR8" s="643"/>
      <c r="DS8" s="643"/>
      <c r="DT8" s="643"/>
      <c r="DU8" s="643"/>
      <c r="DV8" s="643"/>
      <c r="DW8" s="643"/>
      <c r="DX8" s="643"/>
      <c r="DY8" s="643"/>
      <c r="DZ8" s="643"/>
      <c r="EA8" s="643"/>
      <c r="EB8" s="643"/>
      <c r="EC8" s="688"/>
    </row>
    <row r="9" spans="2:143" ht="11.25" customHeight="1" x14ac:dyDescent="0.15">
      <c r="B9" s="639" t="s">
        <v>241</v>
      </c>
      <c r="C9" s="640"/>
      <c r="D9" s="640"/>
      <c r="E9" s="640"/>
      <c r="F9" s="640"/>
      <c r="G9" s="640"/>
      <c r="H9" s="640"/>
      <c r="I9" s="640"/>
      <c r="J9" s="640"/>
      <c r="K9" s="640"/>
      <c r="L9" s="640"/>
      <c r="M9" s="640"/>
      <c r="N9" s="640"/>
      <c r="O9" s="640"/>
      <c r="P9" s="640"/>
      <c r="Q9" s="641"/>
      <c r="R9" s="642">
        <v>32373</v>
      </c>
      <c r="S9" s="643"/>
      <c r="T9" s="643"/>
      <c r="U9" s="643"/>
      <c r="V9" s="643"/>
      <c r="W9" s="643"/>
      <c r="X9" s="643"/>
      <c r="Y9" s="644"/>
      <c r="Z9" s="675">
        <v>0.2</v>
      </c>
      <c r="AA9" s="675"/>
      <c r="AB9" s="675"/>
      <c r="AC9" s="675"/>
      <c r="AD9" s="676">
        <v>32373</v>
      </c>
      <c r="AE9" s="676"/>
      <c r="AF9" s="676"/>
      <c r="AG9" s="676"/>
      <c r="AH9" s="676"/>
      <c r="AI9" s="676"/>
      <c r="AJ9" s="676"/>
      <c r="AK9" s="676"/>
      <c r="AL9" s="645">
        <v>0.5</v>
      </c>
      <c r="AM9" s="646"/>
      <c r="AN9" s="646"/>
      <c r="AO9" s="677"/>
      <c r="AP9" s="639" t="s">
        <v>242</v>
      </c>
      <c r="AQ9" s="640"/>
      <c r="AR9" s="640"/>
      <c r="AS9" s="640"/>
      <c r="AT9" s="640"/>
      <c r="AU9" s="640"/>
      <c r="AV9" s="640"/>
      <c r="AW9" s="640"/>
      <c r="AX9" s="640"/>
      <c r="AY9" s="640"/>
      <c r="AZ9" s="640"/>
      <c r="BA9" s="640"/>
      <c r="BB9" s="640"/>
      <c r="BC9" s="640"/>
      <c r="BD9" s="640"/>
      <c r="BE9" s="640"/>
      <c r="BF9" s="641"/>
      <c r="BG9" s="642">
        <v>1650726</v>
      </c>
      <c r="BH9" s="643"/>
      <c r="BI9" s="643"/>
      <c r="BJ9" s="643"/>
      <c r="BK9" s="643"/>
      <c r="BL9" s="643"/>
      <c r="BM9" s="643"/>
      <c r="BN9" s="644"/>
      <c r="BO9" s="675">
        <v>40.9</v>
      </c>
      <c r="BP9" s="675"/>
      <c r="BQ9" s="675"/>
      <c r="BR9" s="675"/>
      <c r="BS9" s="648" t="s">
        <v>129</v>
      </c>
      <c r="BT9" s="643"/>
      <c r="BU9" s="643"/>
      <c r="BV9" s="643"/>
      <c r="BW9" s="643"/>
      <c r="BX9" s="643"/>
      <c r="BY9" s="643"/>
      <c r="BZ9" s="643"/>
      <c r="CA9" s="643"/>
      <c r="CB9" s="688"/>
      <c r="CD9" s="689" t="s">
        <v>243</v>
      </c>
      <c r="CE9" s="686"/>
      <c r="CF9" s="686"/>
      <c r="CG9" s="686"/>
      <c r="CH9" s="686"/>
      <c r="CI9" s="686"/>
      <c r="CJ9" s="686"/>
      <c r="CK9" s="686"/>
      <c r="CL9" s="686"/>
      <c r="CM9" s="686"/>
      <c r="CN9" s="686"/>
      <c r="CO9" s="686"/>
      <c r="CP9" s="686"/>
      <c r="CQ9" s="687"/>
      <c r="CR9" s="642">
        <v>828649</v>
      </c>
      <c r="CS9" s="643"/>
      <c r="CT9" s="643"/>
      <c r="CU9" s="643"/>
      <c r="CV9" s="643"/>
      <c r="CW9" s="643"/>
      <c r="CX9" s="643"/>
      <c r="CY9" s="644"/>
      <c r="CZ9" s="675">
        <v>4.9000000000000004</v>
      </c>
      <c r="DA9" s="675"/>
      <c r="DB9" s="675"/>
      <c r="DC9" s="675"/>
      <c r="DD9" s="648">
        <v>2694</v>
      </c>
      <c r="DE9" s="643"/>
      <c r="DF9" s="643"/>
      <c r="DG9" s="643"/>
      <c r="DH9" s="643"/>
      <c r="DI9" s="643"/>
      <c r="DJ9" s="643"/>
      <c r="DK9" s="643"/>
      <c r="DL9" s="643"/>
      <c r="DM9" s="643"/>
      <c r="DN9" s="643"/>
      <c r="DO9" s="643"/>
      <c r="DP9" s="644"/>
      <c r="DQ9" s="648">
        <v>781665</v>
      </c>
      <c r="DR9" s="643"/>
      <c r="DS9" s="643"/>
      <c r="DT9" s="643"/>
      <c r="DU9" s="643"/>
      <c r="DV9" s="643"/>
      <c r="DW9" s="643"/>
      <c r="DX9" s="643"/>
      <c r="DY9" s="643"/>
      <c r="DZ9" s="643"/>
      <c r="EA9" s="643"/>
      <c r="EB9" s="643"/>
      <c r="EC9" s="688"/>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129</v>
      </c>
      <c r="S10" s="643"/>
      <c r="T10" s="643"/>
      <c r="U10" s="643"/>
      <c r="V10" s="643"/>
      <c r="W10" s="643"/>
      <c r="X10" s="643"/>
      <c r="Y10" s="644"/>
      <c r="Z10" s="675" t="s">
        <v>233</v>
      </c>
      <c r="AA10" s="675"/>
      <c r="AB10" s="675"/>
      <c r="AC10" s="675"/>
      <c r="AD10" s="676" t="s">
        <v>233</v>
      </c>
      <c r="AE10" s="676"/>
      <c r="AF10" s="676"/>
      <c r="AG10" s="676"/>
      <c r="AH10" s="676"/>
      <c r="AI10" s="676"/>
      <c r="AJ10" s="676"/>
      <c r="AK10" s="676"/>
      <c r="AL10" s="645" t="s">
        <v>129</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61652</v>
      </c>
      <c r="BH10" s="643"/>
      <c r="BI10" s="643"/>
      <c r="BJ10" s="643"/>
      <c r="BK10" s="643"/>
      <c r="BL10" s="643"/>
      <c r="BM10" s="643"/>
      <c r="BN10" s="644"/>
      <c r="BO10" s="675">
        <v>1.5</v>
      </c>
      <c r="BP10" s="675"/>
      <c r="BQ10" s="675"/>
      <c r="BR10" s="675"/>
      <c r="BS10" s="648" t="s">
        <v>233</v>
      </c>
      <c r="BT10" s="643"/>
      <c r="BU10" s="643"/>
      <c r="BV10" s="643"/>
      <c r="BW10" s="643"/>
      <c r="BX10" s="643"/>
      <c r="BY10" s="643"/>
      <c r="BZ10" s="643"/>
      <c r="CA10" s="643"/>
      <c r="CB10" s="688"/>
      <c r="CD10" s="689" t="s">
        <v>246</v>
      </c>
      <c r="CE10" s="686"/>
      <c r="CF10" s="686"/>
      <c r="CG10" s="686"/>
      <c r="CH10" s="686"/>
      <c r="CI10" s="686"/>
      <c r="CJ10" s="686"/>
      <c r="CK10" s="686"/>
      <c r="CL10" s="686"/>
      <c r="CM10" s="686"/>
      <c r="CN10" s="686"/>
      <c r="CO10" s="686"/>
      <c r="CP10" s="686"/>
      <c r="CQ10" s="687"/>
      <c r="CR10" s="642">
        <v>3282</v>
      </c>
      <c r="CS10" s="643"/>
      <c r="CT10" s="643"/>
      <c r="CU10" s="643"/>
      <c r="CV10" s="643"/>
      <c r="CW10" s="643"/>
      <c r="CX10" s="643"/>
      <c r="CY10" s="644"/>
      <c r="CZ10" s="675">
        <v>0</v>
      </c>
      <c r="DA10" s="675"/>
      <c r="DB10" s="675"/>
      <c r="DC10" s="675"/>
      <c r="DD10" s="648" t="s">
        <v>129</v>
      </c>
      <c r="DE10" s="643"/>
      <c r="DF10" s="643"/>
      <c r="DG10" s="643"/>
      <c r="DH10" s="643"/>
      <c r="DI10" s="643"/>
      <c r="DJ10" s="643"/>
      <c r="DK10" s="643"/>
      <c r="DL10" s="643"/>
      <c r="DM10" s="643"/>
      <c r="DN10" s="643"/>
      <c r="DO10" s="643"/>
      <c r="DP10" s="644"/>
      <c r="DQ10" s="648">
        <v>2771</v>
      </c>
      <c r="DR10" s="643"/>
      <c r="DS10" s="643"/>
      <c r="DT10" s="643"/>
      <c r="DU10" s="643"/>
      <c r="DV10" s="643"/>
      <c r="DW10" s="643"/>
      <c r="DX10" s="643"/>
      <c r="DY10" s="643"/>
      <c r="DZ10" s="643"/>
      <c r="EA10" s="643"/>
      <c r="EB10" s="643"/>
      <c r="EC10" s="688"/>
    </row>
    <row r="11" spans="2:143" ht="11.25" customHeight="1" x14ac:dyDescent="0.15">
      <c r="B11" s="639" t="s">
        <v>247</v>
      </c>
      <c r="C11" s="640"/>
      <c r="D11" s="640"/>
      <c r="E11" s="640"/>
      <c r="F11" s="640"/>
      <c r="G11" s="640"/>
      <c r="H11" s="640"/>
      <c r="I11" s="640"/>
      <c r="J11" s="640"/>
      <c r="K11" s="640"/>
      <c r="L11" s="640"/>
      <c r="M11" s="640"/>
      <c r="N11" s="640"/>
      <c r="O11" s="640"/>
      <c r="P11" s="640"/>
      <c r="Q11" s="641"/>
      <c r="R11" s="642">
        <v>674356</v>
      </c>
      <c r="S11" s="643"/>
      <c r="T11" s="643"/>
      <c r="U11" s="643"/>
      <c r="V11" s="643"/>
      <c r="W11" s="643"/>
      <c r="X11" s="643"/>
      <c r="Y11" s="644"/>
      <c r="Z11" s="645">
        <v>3.9</v>
      </c>
      <c r="AA11" s="646"/>
      <c r="AB11" s="646"/>
      <c r="AC11" s="647"/>
      <c r="AD11" s="648">
        <v>674356</v>
      </c>
      <c r="AE11" s="643"/>
      <c r="AF11" s="643"/>
      <c r="AG11" s="643"/>
      <c r="AH11" s="643"/>
      <c r="AI11" s="643"/>
      <c r="AJ11" s="643"/>
      <c r="AK11" s="644"/>
      <c r="AL11" s="645">
        <v>9.8000000000000007</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69938</v>
      </c>
      <c r="BH11" s="643"/>
      <c r="BI11" s="643"/>
      <c r="BJ11" s="643"/>
      <c r="BK11" s="643"/>
      <c r="BL11" s="643"/>
      <c r="BM11" s="643"/>
      <c r="BN11" s="644"/>
      <c r="BO11" s="675">
        <v>1.7</v>
      </c>
      <c r="BP11" s="675"/>
      <c r="BQ11" s="675"/>
      <c r="BR11" s="675"/>
      <c r="BS11" s="648" t="s">
        <v>233</v>
      </c>
      <c r="BT11" s="643"/>
      <c r="BU11" s="643"/>
      <c r="BV11" s="643"/>
      <c r="BW11" s="643"/>
      <c r="BX11" s="643"/>
      <c r="BY11" s="643"/>
      <c r="BZ11" s="643"/>
      <c r="CA11" s="643"/>
      <c r="CB11" s="688"/>
      <c r="CD11" s="689" t="s">
        <v>249</v>
      </c>
      <c r="CE11" s="686"/>
      <c r="CF11" s="686"/>
      <c r="CG11" s="686"/>
      <c r="CH11" s="686"/>
      <c r="CI11" s="686"/>
      <c r="CJ11" s="686"/>
      <c r="CK11" s="686"/>
      <c r="CL11" s="686"/>
      <c r="CM11" s="686"/>
      <c r="CN11" s="686"/>
      <c r="CO11" s="686"/>
      <c r="CP11" s="686"/>
      <c r="CQ11" s="687"/>
      <c r="CR11" s="642">
        <v>141967</v>
      </c>
      <c r="CS11" s="643"/>
      <c r="CT11" s="643"/>
      <c r="CU11" s="643"/>
      <c r="CV11" s="643"/>
      <c r="CW11" s="643"/>
      <c r="CX11" s="643"/>
      <c r="CY11" s="644"/>
      <c r="CZ11" s="675">
        <v>0.8</v>
      </c>
      <c r="DA11" s="675"/>
      <c r="DB11" s="675"/>
      <c r="DC11" s="675"/>
      <c r="DD11" s="648">
        <v>17220</v>
      </c>
      <c r="DE11" s="643"/>
      <c r="DF11" s="643"/>
      <c r="DG11" s="643"/>
      <c r="DH11" s="643"/>
      <c r="DI11" s="643"/>
      <c r="DJ11" s="643"/>
      <c r="DK11" s="643"/>
      <c r="DL11" s="643"/>
      <c r="DM11" s="643"/>
      <c r="DN11" s="643"/>
      <c r="DO11" s="643"/>
      <c r="DP11" s="644"/>
      <c r="DQ11" s="648">
        <v>93066</v>
      </c>
      <c r="DR11" s="643"/>
      <c r="DS11" s="643"/>
      <c r="DT11" s="643"/>
      <c r="DU11" s="643"/>
      <c r="DV11" s="643"/>
      <c r="DW11" s="643"/>
      <c r="DX11" s="643"/>
      <c r="DY11" s="643"/>
      <c r="DZ11" s="643"/>
      <c r="EA11" s="643"/>
      <c r="EB11" s="643"/>
      <c r="EC11" s="688"/>
    </row>
    <row r="12" spans="2:143" ht="11.25" customHeight="1" x14ac:dyDescent="0.15">
      <c r="B12" s="639" t="s">
        <v>250</v>
      </c>
      <c r="C12" s="640"/>
      <c r="D12" s="640"/>
      <c r="E12" s="640"/>
      <c r="F12" s="640"/>
      <c r="G12" s="640"/>
      <c r="H12" s="640"/>
      <c r="I12" s="640"/>
      <c r="J12" s="640"/>
      <c r="K12" s="640"/>
      <c r="L12" s="640"/>
      <c r="M12" s="640"/>
      <c r="N12" s="640"/>
      <c r="O12" s="640"/>
      <c r="P12" s="640"/>
      <c r="Q12" s="641"/>
      <c r="R12" s="642">
        <v>518</v>
      </c>
      <c r="S12" s="643"/>
      <c r="T12" s="643"/>
      <c r="U12" s="643"/>
      <c r="V12" s="643"/>
      <c r="W12" s="643"/>
      <c r="X12" s="643"/>
      <c r="Y12" s="644"/>
      <c r="Z12" s="675">
        <v>0</v>
      </c>
      <c r="AA12" s="675"/>
      <c r="AB12" s="675"/>
      <c r="AC12" s="675"/>
      <c r="AD12" s="676">
        <v>518</v>
      </c>
      <c r="AE12" s="676"/>
      <c r="AF12" s="676"/>
      <c r="AG12" s="676"/>
      <c r="AH12" s="676"/>
      <c r="AI12" s="676"/>
      <c r="AJ12" s="676"/>
      <c r="AK12" s="676"/>
      <c r="AL12" s="645">
        <v>0</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1889914</v>
      </c>
      <c r="BH12" s="643"/>
      <c r="BI12" s="643"/>
      <c r="BJ12" s="643"/>
      <c r="BK12" s="643"/>
      <c r="BL12" s="643"/>
      <c r="BM12" s="643"/>
      <c r="BN12" s="644"/>
      <c r="BO12" s="675">
        <v>46.8</v>
      </c>
      <c r="BP12" s="675"/>
      <c r="BQ12" s="675"/>
      <c r="BR12" s="675"/>
      <c r="BS12" s="648" t="s">
        <v>129</v>
      </c>
      <c r="BT12" s="643"/>
      <c r="BU12" s="643"/>
      <c r="BV12" s="643"/>
      <c r="BW12" s="643"/>
      <c r="BX12" s="643"/>
      <c r="BY12" s="643"/>
      <c r="BZ12" s="643"/>
      <c r="CA12" s="643"/>
      <c r="CB12" s="688"/>
      <c r="CD12" s="689" t="s">
        <v>252</v>
      </c>
      <c r="CE12" s="686"/>
      <c r="CF12" s="686"/>
      <c r="CG12" s="686"/>
      <c r="CH12" s="686"/>
      <c r="CI12" s="686"/>
      <c r="CJ12" s="686"/>
      <c r="CK12" s="686"/>
      <c r="CL12" s="686"/>
      <c r="CM12" s="686"/>
      <c r="CN12" s="686"/>
      <c r="CO12" s="686"/>
      <c r="CP12" s="686"/>
      <c r="CQ12" s="687"/>
      <c r="CR12" s="642">
        <v>250438</v>
      </c>
      <c r="CS12" s="643"/>
      <c r="CT12" s="643"/>
      <c r="CU12" s="643"/>
      <c r="CV12" s="643"/>
      <c r="CW12" s="643"/>
      <c r="CX12" s="643"/>
      <c r="CY12" s="644"/>
      <c r="CZ12" s="675">
        <v>1.5</v>
      </c>
      <c r="DA12" s="675"/>
      <c r="DB12" s="675"/>
      <c r="DC12" s="675"/>
      <c r="DD12" s="648" t="s">
        <v>129</v>
      </c>
      <c r="DE12" s="643"/>
      <c r="DF12" s="643"/>
      <c r="DG12" s="643"/>
      <c r="DH12" s="643"/>
      <c r="DI12" s="643"/>
      <c r="DJ12" s="643"/>
      <c r="DK12" s="643"/>
      <c r="DL12" s="643"/>
      <c r="DM12" s="643"/>
      <c r="DN12" s="643"/>
      <c r="DO12" s="643"/>
      <c r="DP12" s="644"/>
      <c r="DQ12" s="648">
        <v>247038</v>
      </c>
      <c r="DR12" s="643"/>
      <c r="DS12" s="643"/>
      <c r="DT12" s="643"/>
      <c r="DU12" s="643"/>
      <c r="DV12" s="643"/>
      <c r="DW12" s="643"/>
      <c r="DX12" s="643"/>
      <c r="DY12" s="643"/>
      <c r="DZ12" s="643"/>
      <c r="EA12" s="643"/>
      <c r="EB12" s="643"/>
      <c r="EC12" s="688"/>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233</v>
      </c>
      <c r="S13" s="643"/>
      <c r="T13" s="643"/>
      <c r="U13" s="643"/>
      <c r="V13" s="643"/>
      <c r="W13" s="643"/>
      <c r="X13" s="643"/>
      <c r="Y13" s="644"/>
      <c r="Z13" s="675" t="s">
        <v>129</v>
      </c>
      <c r="AA13" s="675"/>
      <c r="AB13" s="675"/>
      <c r="AC13" s="675"/>
      <c r="AD13" s="676" t="s">
        <v>233</v>
      </c>
      <c r="AE13" s="676"/>
      <c r="AF13" s="676"/>
      <c r="AG13" s="676"/>
      <c r="AH13" s="676"/>
      <c r="AI13" s="676"/>
      <c r="AJ13" s="676"/>
      <c r="AK13" s="676"/>
      <c r="AL13" s="645" t="s">
        <v>233</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1886496</v>
      </c>
      <c r="BH13" s="643"/>
      <c r="BI13" s="643"/>
      <c r="BJ13" s="643"/>
      <c r="BK13" s="643"/>
      <c r="BL13" s="643"/>
      <c r="BM13" s="643"/>
      <c r="BN13" s="644"/>
      <c r="BO13" s="675">
        <v>46.7</v>
      </c>
      <c r="BP13" s="675"/>
      <c r="BQ13" s="675"/>
      <c r="BR13" s="675"/>
      <c r="BS13" s="648" t="s">
        <v>233</v>
      </c>
      <c r="BT13" s="643"/>
      <c r="BU13" s="643"/>
      <c r="BV13" s="643"/>
      <c r="BW13" s="643"/>
      <c r="BX13" s="643"/>
      <c r="BY13" s="643"/>
      <c r="BZ13" s="643"/>
      <c r="CA13" s="643"/>
      <c r="CB13" s="688"/>
      <c r="CD13" s="689" t="s">
        <v>255</v>
      </c>
      <c r="CE13" s="686"/>
      <c r="CF13" s="686"/>
      <c r="CG13" s="686"/>
      <c r="CH13" s="686"/>
      <c r="CI13" s="686"/>
      <c r="CJ13" s="686"/>
      <c r="CK13" s="686"/>
      <c r="CL13" s="686"/>
      <c r="CM13" s="686"/>
      <c r="CN13" s="686"/>
      <c r="CO13" s="686"/>
      <c r="CP13" s="686"/>
      <c r="CQ13" s="687"/>
      <c r="CR13" s="642">
        <v>1551511</v>
      </c>
      <c r="CS13" s="643"/>
      <c r="CT13" s="643"/>
      <c r="CU13" s="643"/>
      <c r="CV13" s="643"/>
      <c r="CW13" s="643"/>
      <c r="CX13" s="643"/>
      <c r="CY13" s="644"/>
      <c r="CZ13" s="675">
        <v>9.1999999999999993</v>
      </c>
      <c r="DA13" s="675"/>
      <c r="DB13" s="675"/>
      <c r="DC13" s="675"/>
      <c r="DD13" s="648">
        <v>437662</v>
      </c>
      <c r="DE13" s="643"/>
      <c r="DF13" s="643"/>
      <c r="DG13" s="643"/>
      <c r="DH13" s="643"/>
      <c r="DI13" s="643"/>
      <c r="DJ13" s="643"/>
      <c r="DK13" s="643"/>
      <c r="DL13" s="643"/>
      <c r="DM13" s="643"/>
      <c r="DN13" s="643"/>
      <c r="DO13" s="643"/>
      <c r="DP13" s="644"/>
      <c r="DQ13" s="648">
        <v>1124420</v>
      </c>
      <c r="DR13" s="643"/>
      <c r="DS13" s="643"/>
      <c r="DT13" s="643"/>
      <c r="DU13" s="643"/>
      <c r="DV13" s="643"/>
      <c r="DW13" s="643"/>
      <c r="DX13" s="643"/>
      <c r="DY13" s="643"/>
      <c r="DZ13" s="643"/>
      <c r="EA13" s="643"/>
      <c r="EB13" s="643"/>
      <c r="EC13" s="688"/>
    </row>
    <row r="14" spans="2:143" ht="11.25" customHeight="1" x14ac:dyDescent="0.15">
      <c r="B14" s="639" t="s">
        <v>256</v>
      </c>
      <c r="C14" s="640"/>
      <c r="D14" s="640"/>
      <c r="E14" s="640"/>
      <c r="F14" s="640"/>
      <c r="G14" s="640"/>
      <c r="H14" s="640"/>
      <c r="I14" s="640"/>
      <c r="J14" s="640"/>
      <c r="K14" s="640"/>
      <c r="L14" s="640"/>
      <c r="M14" s="640"/>
      <c r="N14" s="640"/>
      <c r="O14" s="640"/>
      <c r="P14" s="640"/>
      <c r="Q14" s="641"/>
      <c r="R14" s="642">
        <v>5</v>
      </c>
      <c r="S14" s="643"/>
      <c r="T14" s="643"/>
      <c r="U14" s="643"/>
      <c r="V14" s="643"/>
      <c r="W14" s="643"/>
      <c r="X14" s="643"/>
      <c r="Y14" s="644"/>
      <c r="Z14" s="675">
        <v>0</v>
      </c>
      <c r="AA14" s="675"/>
      <c r="AB14" s="675"/>
      <c r="AC14" s="675"/>
      <c r="AD14" s="676">
        <v>5</v>
      </c>
      <c r="AE14" s="676"/>
      <c r="AF14" s="676"/>
      <c r="AG14" s="676"/>
      <c r="AH14" s="676"/>
      <c r="AI14" s="676"/>
      <c r="AJ14" s="676"/>
      <c r="AK14" s="676"/>
      <c r="AL14" s="645">
        <v>0</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106057</v>
      </c>
      <c r="BH14" s="643"/>
      <c r="BI14" s="643"/>
      <c r="BJ14" s="643"/>
      <c r="BK14" s="643"/>
      <c r="BL14" s="643"/>
      <c r="BM14" s="643"/>
      <c r="BN14" s="644"/>
      <c r="BO14" s="675">
        <v>2.6</v>
      </c>
      <c r="BP14" s="675"/>
      <c r="BQ14" s="675"/>
      <c r="BR14" s="675"/>
      <c r="BS14" s="648" t="s">
        <v>129</v>
      </c>
      <c r="BT14" s="643"/>
      <c r="BU14" s="643"/>
      <c r="BV14" s="643"/>
      <c r="BW14" s="643"/>
      <c r="BX14" s="643"/>
      <c r="BY14" s="643"/>
      <c r="BZ14" s="643"/>
      <c r="CA14" s="643"/>
      <c r="CB14" s="688"/>
      <c r="CD14" s="689" t="s">
        <v>258</v>
      </c>
      <c r="CE14" s="686"/>
      <c r="CF14" s="686"/>
      <c r="CG14" s="686"/>
      <c r="CH14" s="686"/>
      <c r="CI14" s="686"/>
      <c r="CJ14" s="686"/>
      <c r="CK14" s="686"/>
      <c r="CL14" s="686"/>
      <c r="CM14" s="686"/>
      <c r="CN14" s="686"/>
      <c r="CO14" s="686"/>
      <c r="CP14" s="686"/>
      <c r="CQ14" s="687"/>
      <c r="CR14" s="642">
        <v>516838</v>
      </c>
      <c r="CS14" s="643"/>
      <c r="CT14" s="643"/>
      <c r="CU14" s="643"/>
      <c r="CV14" s="643"/>
      <c r="CW14" s="643"/>
      <c r="CX14" s="643"/>
      <c r="CY14" s="644"/>
      <c r="CZ14" s="675">
        <v>3.1</v>
      </c>
      <c r="DA14" s="675"/>
      <c r="DB14" s="675"/>
      <c r="DC14" s="675"/>
      <c r="DD14" s="648">
        <v>15559</v>
      </c>
      <c r="DE14" s="643"/>
      <c r="DF14" s="643"/>
      <c r="DG14" s="643"/>
      <c r="DH14" s="643"/>
      <c r="DI14" s="643"/>
      <c r="DJ14" s="643"/>
      <c r="DK14" s="643"/>
      <c r="DL14" s="643"/>
      <c r="DM14" s="643"/>
      <c r="DN14" s="643"/>
      <c r="DO14" s="643"/>
      <c r="DP14" s="644"/>
      <c r="DQ14" s="648">
        <v>465724</v>
      </c>
      <c r="DR14" s="643"/>
      <c r="DS14" s="643"/>
      <c r="DT14" s="643"/>
      <c r="DU14" s="643"/>
      <c r="DV14" s="643"/>
      <c r="DW14" s="643"/>
      <c r="DX14" s="643"/>
      <c r="DY14" s="643"/>
      <c r="DZ14" s="643"/>
      <c r="EA14" s="643"/>
      <c r="EB14" s="643"/>
      <c r="EC14" s="688"/>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233</v>
      </c>
      <c r="S15" s="643"/>
      <c r="T15" s="643"/>
      <c r="U15" s="643"/>
      <c r="V15" s="643"/>
      <c r="W15" s="643"/>
      <c r="X15" s="643"/>
      <c r="Y15" s="644"/>
      <c r="Z15" s="675" t="s">
        <v>129</v>
      </c>
      <c r="AA15" s="675"/>
      <c r="AB15" s="675"/>
      <c r="AC15" s="675"/>
      <c r="AD15" s="676" t="s">
        <v>233</v>
      </c>
      <c r="AE15" s="676"/>
      <c r="AF15" s="676"/>
      <c r="AG15" s="676"/>
      <c r="AH15" s="676"/>
      <c r="AI15" s="676"/>
      <c r="AJ15" s="676"/>
      <c r="AK15" s="676"/>
      <c r="AL15" s="645" t="s">
        <v>233</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201795</v>
      </c>
      <c r="BH15" s="643"/>
      <c r="BI15" s="643"/>
      <c r="BJ15" s="643"/>
      <c r="BK15" s="643"/>
      <c r="BL15" s="643"/>
      <c r="BM15" s="643"/>
      <c r="BN15" s="644"/>
      <c r="BO15" s="675">
        <v>5</v>
      </c>
      <c r="BP15" s="675"/>
      <c r="BQ15" s="675"/>
      <c r="BR15" s="675"/>
      <c r="BS15" s="648" t="s">
        <v>233</v>
      </c>
      <c r="BT15" s="643"/>
      <c r="BU15" s="643"/>
      <c r="BV15" s="643"/>
      <c r="BW15" s="643"/>
      <c r="BX15" s="643"/>
      <c r="BY15" s="643"/>
      <c r="BZ15" s="643"/>
      <c r="CA15" s="643"/>
      <c r="CB15" s="688"/>
      <c r="CD15" s="689" t="s">
        <v>261</v>
      </c>
      <c r="CE15" s="686"/>
      <c r="CF15" s="686"/>
      <c r="CG15" s="686"/>
      <c r="CH15" s="686"/>
      <c r="CI15" s="686"/>
      <c r="CJ15" s="686"/>
      <c r="CK15" s="686"/>
      <c r="CL15" s="686"/>
      <c r="CM15" s="686"/>
      <c r="CN15" s="686"/>
      <c r="CO15" s="686"/>
      <c r="CP15" s="686"/>
      <c r="CQ15" s="687"/>
      <c r="CR15" s="642">
        <v>2942367</v>
      </c>
      <c r="CS15" s="643"/>
      <c r="CT15" s="643"/>
      <c r="CU15" s="643"/>
      <c r="CV15" s="643"/>
      <c r="CW15" s="643"/>
      <c r="CX15" s="643"/>
      <c r="CY15" s="644"/>
      <c r="CZ15" s="675">
        <v>17.5</v>
      </c>
      <c r="DA15" s="675"/>
      <c r="DB15" s="675"/>
      <c r="DC15" s="675"/>
      <c r="DD15" s="648">
        <v>1717617</v>
      </c>
      <c r="DE15" s="643"/>
      <c r="DF15" s="643"/>
      <c r="DG15" s="643"/>
      <c r="DH15" s="643"/>
      <c r="DI15" s="643"/>
      <c r="DJ15" s="643"/>
      <c r="DK15" s="643"/>
      <c r="DL15" s="643"/>
      <c r="DM15" s="643"/>
      <c r="DN15" s="643"/>
      <c r="DO15" s="643"/>
      <c r="DP15" s="644"/>
      <c r="DQ15" s="648">
        <v>977760</v>
      </c>
      <c r="DR15" s="643"/>
      <c r="DS15" s="643"/>
      <c r="DT15" s="643"/>
      <c r="DU15" s="643"/>
      <c r="DV15" s="643"/>
      <c r="DW15" s="643"/>
      <c r="DX15" s="643"/>
      <c r="DY15" s="643"/>
      <c r="DZ15" s="643"/>
      <c r="EA15" s="643"/>
      <c r="EB15" s="643"/>
      <c r="EC15" s="688"/>
    </row>
    <row r="16" spans="2:143" ht="11.25" customHeight="1" x14ac:dyDescent="0.15">
      <c r="B16" s="639" t="s">
        <v>262</v>
      </c>
      <c r="C16" s="640"/>
      <c r="D16" s="640"/>
      <c r="E16" s="640"/>
      <c r="F16" s="640"/>
      <c r="G16" s="640"/>
      <c r="H16" s="640"/>
      <c r="I16" s="640"/>
      <c r="J16" s="640"/>
      <c r="K16" s="640"/>
      <c r="L16" s="640"/>
      <c r="M16" s="640"/>
      <c r="N16" s="640"/>
      <c r="O16" s="640"/>
      <c r="P16" s="640"/>
      <c r="Q16" s="641"/>
      <c r="R16" s="642">
        <v>9495</v>
      </c>
      <c r="S16" s="643"/>
      <c r="T16" s="643"/>
      <c r="U16" s="643"/>
      <c r="V16" s="643"/>
      <c r="W16" s="643"/>
      <c r="X16" s="643"/>
      <c r="Y16" s="644"/>
      <c r="Z16" s="675">
        <v>0.1</v>
      </c>
      <c r="AA16" s="675"/>
      <c r="AB16" s="675"/>
      <c r="AC16" s="675"/>
      <c r="AD16" s="676">
        <v>9495</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129</v>
      </c>
      <c r="BH16" s="643"/>
      <c r="BI16" s="643"/>
      <c r="BJ16" s="643"/>
      <c r="BK16" s="643"/>
      <c r="BL16" s="643"/>
      <c r="BM16" s="643"/>
      <c r="BN16" s="644"/>
      <c r="BO16" s="675" t="s">
        <v>233</v>
      </c>
      <c r="BP16" s="675"/>
      <c r="BQ16" s="675"/>
      <c r="BR16" s="675"/>
      <c r="BS16" s="648" t="s">
        <v>129</v>
      </c>
      <c r="BT16" s="643"/>
      <c r="BU16" s="643"/>
      <c r="BV16" s="643"/>
      <c r="BW16" s="643"/>
      <c r="BX16" s="643"/>
      <c r="BY16" s="643"/>
      <c r="BZ16" s="643"/>
      <c r="CA16" s="643"/>
      <c r="CB16" s="688"/>
      <c r="CD16" s="689" t="s">
        <v>264</v>
      </c>
      <c r="CE16" s="686"/>
      <c r="CF16" s="686"/>
      <c r="CG16" s="686"/>
      <c r="CH16" s="686"/>
      <c r="CI16" s="686"/>
      <c r="CJ16" s="686"/>
      <c r="CK16" s="686"/>
      <c r="CL16" s="686"/>
      <c r="CM16" s="686"/>
      <c r="CN16" s="686"/>
      <c r="CO16" s="686"/>
      <c r="CP16" s="686"/>
      <c r="CQ16" s="687"/>
      <c r="CR16" s="642" t="s">
        <v>233</v>
      </c>
      <c r="CS16" s="643"/>
      <c r="CT16" s="643"/>
      <c r="CU16" s="643"/>
      <c r="CV16" s="643"/>
      <c r="CW16" s="643"/>
      <c r="CX16" s="643"/>
      <c r="CY16" s="644"/>
      <c r="CZ16" s="675" t="s">
        <v>233</v>
      </c>
      <c r="DA16" s="675"/>
      <c r="DB16" s="675"/>
      <c r="DC16" s="675"/>
      <c r="DD16" s="648" t="s">
        <v>129</v>
      </c>
      <c r="DE16" s="643"/>
      <c r="DF16" s="643"/>
      <c r="DG16" s="643"/>
      <c r="DH16" s="643"/>
      <c r="DI16" s="643"/>
      <c r="DJ16" s="643"/>
      <c r="DK16" s="643"/>
      <c r="DL16" s="643"/>
      <c r="DM16" s="643"/>
      <c r="DN16" s="643"/>
      <c r="DO16" s="643"/>
      <c r="DP16" s="644"/>
      <c r="DQ16" s="648" t="s">
        <v>129</v>
      </c>
      <c r="DR16" s="643"/>
      <c r="DS16" s="643"/>
      <c r="DT16" s="643"/>
      <c r="DU16" s="643"/>
      <c r="DV16" s="643"/>
      <c r="DW16" s="643"/>
      <c r="DX16" s="643"/>
      <c r="DY16" s="643"/>
      <c r="DZ16" s="643"/>
      <c r="EA16" s="643"/>
      <c r="EB16" s="643"/>
      <c r="EC16" s="688"/>
    </row>
    <row r="17" spans="2:133" ht="11.25" customHeight="1" x14ac:dyDescent="0.15">
      <c r="B17" s="639" t="s">
        <v>265</v>
      </c>
      <c r="C17" s="640"/>
      <c r="D17" s="640"/>
      <c r="E17" s="640"/>
      <c r="F17" s="640"/>
      <c r="G17" s="640"/>
      <c r="H17" s="640"/>
      <c r="I17" s="640"/>
      <c r="J17" s="640"/>
      <c r="K17" s="640"/>
      <c r="L17" s="640"/>
      <c r="M17" s="640"/>
      <c r="N17" s="640"/>
      <c r="O17" s="640"/>
      <c r="P17" s="640"/>
      <c r="Q17" s="641"/>
      <c r="R17" s="642">
        <v>18293</v>
      </c>
      <c r="S17" s="643"/>
      <c r="T17" s="643"/>
      <c r="U17" s="643"/>
      <c r="V17" s="643"/>
      <c r="W17" s="643"/>
      <c r="X17" s="643"/>
      <c r="Y17" s="644"/>
      <c r="Z17" s="675">
        <v>0.1</v>
      </c>
      <c r="AA17" s="675"/>
      <c r="AB17" s="675"/>
      <c r="AC17" s="675"/>
      <c r="AD17" s="676">
        <v>18293</v>
      </c>
      <c r="AE17" s="676"/>
      <c r="AF17" s="676"/>
      <c r="AG17" s="676"/>
      <c r="AH17" s="676"/>
      <c r="AI17" s="676"/>
      <c r="AJ17" s="676"/>
      <c r="AK17" s="676"/>
      <c r="AL17" s="645">
        <v>0.3</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233</v>
      </c>
      <c r="BH17" s="643"/>
      <c r="BI17" s="643"/>
      <c r="BJ17" s="643"/>
      <c r="BK17" s="643"/>
      <c r="BL17" s="643"/>
      <c r="BM17" s="643"/>
      <c r="BN17" s="644"/>
      <c r="BO17" s="675" t="s">
        <v>129</v>
      </c>
      <c r="BP17" s="675"/>
      <c r="BQ17" s="675"/>
      <c r="BR17" s="675"/>
      <c r="BS17" s="648" t="s">
        <v>233</v>
      </c>
      <c r="BT17" s="643"/>
      <c r="BU17" s="643"/>
      <c r="BV17" s="643"/>
      <c r="BW17" s="643"/>
      <c r="BX17" s="643"/>
      <c r="BY17" s="643"/>
      <c r="BZ17" s="643"/>
      <c r="CA17" s="643"/>
      <c r="CB17" s="688"/>
      <c r="CD17" s="689" t="s">
        <v>267</v>
      </c>
      <c r="CE17" s="686"/>
      <c r="CF17" s="686"/>
      <c r="CG17" s="686"/>
      <c r="CH17" s="686"/>
      <c r="CI17" s="686"/>
      <c r="CJ17" s="686"/>
      <c r="CK17" s="686"/>
      <c r="CL17" s="686"/>
      <c r="CM17" s="686"/>
      <c r="CN17" s="686"/>
      <c r="CO17" s="686"/>
      <c r="CP17" s="686"/>
      <c r="CQ17" s="687"/>
      <c r="CR17" s="642">
        <v>1004605</v>
      </c>
      <c r="CS17" s="643"/>
      <c r="CT17" s="643"/>
      <c r="CU17" s="643"/>
      <c r="CV17" s="643"/>
      <c r="CW17" s="643"/>
      <c r="CX17" s="643"/>
      <c r="CY17" s="644"/>
      <c r="CZ17" s="675">
        <v>6</v>
      </c>
      <c r="DA17" s="675"/>
      <c r="DB17" s="675"/>
      <c r="DC17" s="675"/>
      <c r="DD17" s="648" t="s">
        <v>129</v>
      </c>
      <c r="DE17" s="643"/>
      <c r="DF17" s="643"/>
      <c r="DG17" s="643"/>
      <c r="DH17" s="643"/>
      <c r="DI17" s="643"/>
      <c r="DJ17" s="643"/>
      <c r="DK17" s="643"/>
      <c r="DL17" s="643"/>
      <c r="DM17" s="643"/>
      <c r="DN17" s="643"/>
      <c r="DO17" s="643"/>
      <c r="DP17" s="644"/>
      <c r="DQ17" s="648">
        <v>1004605</v>
      </c>
      <c r="DR17" s="643"/>
      <c r="DS17" s="643"/>
      <c r="DT17" s="643"/>
      <c r="DU17" s="643"/>
      <c r="DV17" s="643"/>
      <c r="DW17" s="643"/>
      <c r="DX17" s="643"/>
      <c r="DY17" s="643"/>
      <c r="DZ17" s="643"/>
      <c r="EA17" s="643"/>
      <c r="EB17" s="643"/>
      <c r="EC17" s="688"/>
    </row>
    <row r="18" spans="2:133" ht="11.25" customHeight="1" x14ac:dyDescent="0.15">
      <c r="B18" s="639" t="s">
        <v>268</v>
      </c>
      <c r="C18" s="640"/>
      <c r="D18" s="640"/>
      <c r="E18" s="640"/>
      <c r="F18" s="640"/>
      <c r="G18" s="640"/>
      <c r="H18" s="640"/>
      <c r="I18" s="640"/>
      <c r="J18" s="640"/>
      <c r="K18" s="640"/>
      <c r="L18" s="640"/>
      <c r="M18" s="640"/>
      <c r="N18" s="640"/>
      <c r="O18" s="640"/>
      <c r="P18" s="640"/>
      <c r="Q18" s="641"/>
      <c r="R18" s="642">
        <v>46519</v>
      </c>
      <c r="S18" s="643"/>
      <c r="T18" s="643"/>
      <c r="U18" s="643"/>
      <c r="V18" s="643"/>
      <c r="W18" s="643"/>
      <c r="X18" s="643"/>
      <c r="Y18" s="644"/>
      <c r="Z18" s="675">
        <v>0.3</v>
      </c>
      <c r="AA18" s="675"/>
      <c r="AB18" s="675"/>
      <c r="AC18" s="675"/>
      <c r="AD18" s="676">
        <v>46519</v>
      </c>
      <c r="AE18" s="676"/>
      <c r="AF18" s="676"/>
      <c r="AG18" s="676"/>
      <c r="AH18" s="676"/>
      <c r="AI18" s="676"/>
      <c r="AJ18" s="676"/>
      <c r="AK18" s="676"/>
      <c r="AL18" s="645">
        <v>0.7</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129</v>
      </c>
      <c r="BH18" s="643"/>
      <c r="BI18" s="643"/>
      <c r="BJ18" s="643"/>
      <c r="BK18" s="643"/>
      <c r="BL18" s="643"/>
      <c r="BM18" s="643"/>
      <c r="BN18" s="644"/>
      <c r="BO18" s="675" t="s">
        <v>129</v>
      </c>
      <c r="BP18" s="675"/>
      <c r="BQ18" s="675"/>
      <c r="BR18" s="675"/>
      <c r="BS18" s="648" t="s">
        <v>129</v>
      </c>
      <c r="BT18" s="643"/>
      <c r="BU18" s="643"/>
      <c r="BV18" s="643"/>
      <c r="BW18" s="643"/>
      <c r="BX18" s="643"/>
      <c r="BY18" s="643"/>
      <c r="BZ18" s="643"/>
      <c r="CA18" s="643"/>
      <c r="CB18" s="688"/>
      <c r="CD18" s="689" t="s">
        <v>270</v>
      </c>
      <c r="CE18" s="686"/>
      <c r="CF18" s="686"/>
      <c r="CG18" s="686"/>
      <c r="CH18" s="686"/>
      <c r="CI18" s="686"/>
      <c r="CJ18" s="686"/>
      <c r="CK18" s="686"/>
      <c r="CL18" s="686"/>
      <c r="CM18" s="686"/>
      <c r="CN18" s="686"/>
      <c r="CO18" s="686"/>
      <c r="CP18" s="686"/>
      <c r="CQ18" s="687"/>
      <c r="CR18" s="642" t="s">
        <v>233</v>
      </c>
      <c r="CS18" s="643"/>
      <c r="CT18" s="643"/>
      <c r="CU18" s="643"/>
      <c r="CV18" s="643"/>
      <c r="CW18" s="643"/>
      <c r="CX18" s="643"/>
      <c r="CY18" s="644"/>
      <c r="CZ18" s="675" t="s">
        <v>233</v>
      </c>
      <c r="DA18" s="675"/>
      <c r="DB18" s="675"/>
      <c r="DC18" s="675"/>
      <c r="DD18" s="648" t="s">
        <v>129</v>
      </c>
      <c r="DE18" s="643"/>
      <c r="DF18" s="643"/>
      <c r="DG18" s="643"/>
      <c r="DH18" s="643"/>
      <c r="DI18" s="643"/>
      <c r="DJ18" s="643"/>
      <c r="DK18" s="643"/>
      <c r="DL18" s="643"/>
      <c r="DM18" s="643"/>
      <c r="DN18" s="643"/>
      <c r="DO18" s="643"/>
      <c r="DP18" s="644"/>
      <c r="DQ18" s="648" t="s">
        <v>233</v>
      </c>
      <c r="DR18" s="643"/>
      <c r="DS18" s="643"/>
      <c r="DT18" s="643"/>
      <c r="DU18" s="643"/>
      <c r="DV18" s="643"/>
      <c r="DW18" s="643"/>
      <c r="DX18" s="643"/>
      <c r="DY18" s="643"/>
      <c r="DZ18" s="643"/>
      <c r="EA18" s="643"/>
      <c r="EB18" s="643"/>
      <c r="EC18" s="688"/>
    </row>
    <row r="19" spans="2:133" ht="11.25" customHeight="1" x14ac:dyDescent="0.15">
      <c r="B19" s="639" t="s">
        <v>271</v>
      </c>
      <c r="C19" s="640"/>
      <c r="D19" s="640"/>
      <c r="E19" s="640"/>
      <c r="F19" s="640"/>
      <c r="G19" s="640"/>
      <c r="H19" s="640"/>
      <c r="I19" s="640"/>
      <c r="J19" s="640"/>
      <c r="K19" s="640"/>
      <c r="L19" s="640"/>
      <c r="M19" s="640"/>
      <c r="N19" s="640"/>
      <c r="O19" s="640"/>
      <c r="P19" s="640"/>
      <c r="Q19" s="641"/>
      <c r="R19" s="642">
        <v>38427</v>
      </c>
      <c r="S19" s="643"/>
      <c r="T19" s="643"/>
      <c r="U19" s="643"/>
      <c r="V19" s="643"/>
      <c r="W19" s="643"/>
      <c r="X19" s="643"/>
      <c r="Y19" s="644"/>
      <c r="Z19" s="675">
        <v>0.2</v>
      </c>
      <c r="AA19" s="675"/>
      <c r="AB19" s="675"/>
      <c r="AC19" s="675"/>
      <c r="AD19" s="676">
        <v>38427</v>
      </c>
      <c r="AE19" s="676"/>
      <c r="AF19" s="676"/>
      <c r="AG19" s="676"/>
      <c r="AH19" s="676"/>
      <c r="AI19" s="676"/>
      <c r="AJ19" s="676"/>
      <c r="AK19" s="676"/>
      <c r="AL19" s="645">
        <v>0.6</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t="s">
        <v>233</v>
      </c>
      <c r="BH19" s="643"/>
      <c r="BI19" s="643"/>
      <c r="BJ19" s="643"/>
      <c r="BK19" s="643"/>
      <c r="BL19" s="643"/>
      <c r="BM19" s="643"/>
      <c r="BN19" s="644"/>
      <c r="BO19" s="675" t="s">
        <v>233</v>
      </c>
      <c r="BP19" s="675"/>
      <c r="BQ19" s="675"/>
      <c r="BR19" s="675"/>
      <c r="BS19" s="648" t="s">
        <v>233</v>
      </c>
      <c r="BT19" s="643"/>
      <c r="BU19" s="643"/>
      <c r="BV19" s="643"/>
      <c r="BW19" s="643"/>
      <c r="BX19" s="643"/>
      <c r="BY19" s="643"/>
      <c r="BZ19" s="643"/>
      <c r="CA19" s="643"/>
      <c r="CB19" s="688"/>
      <c r="CD19" s="689" t="s">
        <v>273</v>
      </c>
      <c r="CE19" s="686"/>
      <c r="CF19" s="686"/>
      <c r="CG19" s="686"/>
      <c r="CH19" s="686"/>
      <c r="CI19" s="686"/>
      <c r="CJ19" s="686"/>
      <c r="CK19" s="686"/>
      <c r="CL19" s="686"/>
      <c r="CM19" s="686"/>
      <c r="CN19" s="686"/>
      <c r="CO19" s="686"/>
      <c r="CP19" s="686"/>
      <c r="CQ19" s="687"/>
      <c r="CR19" s="642" t="s">
        <v>129</v>
      </c>
      <c r="CS19" s="643"/>
      <c r="CT19" s="643"/>
      <c r="CU19" s="643"/>
      <c r="CV19" s="643"/>
      <c r="CW19" s="643"/>
      <c r="CX19" s="643"/>
      <c r="CY19" s="644"/>
      <c r="CZ19" s="675" t="s">
        <v>233</v>
      </c>
      <c r="DA19" s="675"/>
      <c r="DB19" s="675"/>
      <c r="DC19" s="675"/>
      <c r="DD19" s="648" t="s">
        <v>129</v>
      </c>
      <c r="DE19" s="643"/>
      <c r="DF19" s="643"/>
      <c r="DG19" s="643"/>
      <c r="DH19" s="643"/>
      <c r="DI19" s="643"/>
      <c r="DJ19" s="643"/>
      <c r="DK19" s="643"/>
      <c r="DL19" s="643"/>
      <c r="DM19" s="643"/>
      <c r="DN19" s="643"/>
      <c r="DO19" s="643"/>
      <c r="DP19" s="644"/>
      <c r="DQ19" s="648" t="s">
        <v>233</v>
      </c>
      <c r="DR19" s="643"/>
      <c r="DS19" s="643"/>
      <c r="DT19" s="643"/>
      <c r="DU19" s="643"/>
      <c r="DV19" s="643"/>
      <c r="DW19" s="643"/>
      <c r="DX19" s="643"/>
      <c r="DY19" s="643"/>
      <c r="DZ19" s="643"/>
      <c r="EA19" s="643"/>
      <c r="EB19" s="643"/>
      <c r="EC19" s="688"/>
    </row>
    <row r="20" spans="2:133" ht="11.25" customHeight="1" x14ac:dyDescent="0.15">
      <c r="B20" s="639" t="s">
        <v>274</v>
      </c>
      <c r="C20" s="640"/>
      <c r="D20" s="640"/>
      <c r="E20" s="640"/>
      <c r="F20" s="640"/>
      <c r="G20" s="640"/>
      <c r="H20" s="640"/>
      <c r="I20" s="640"/>
      <c r="J20" s="640"/>
      <c r="K20" s="640"/>
      <c r="L20" s="640"/>
      <c r="M20" s="640"/>
      <c r="N20" s="640"/>
      <c r="O20" s="640"/>
      <c r="P20" s="640"/>
      <c r="Q20" s="641"/>
      <c r="R20" s="642">
        <v>4436</v>
      </c>
      <c r="S20" s="643"/>
      <c r="T20" s="643"/>
      <c r="U20" s="643"/>
      <c r="V20" s="643"/>
      <c r="W20" s="643"/>
      <c r="X20" s="643"/>
      <c r="Y20" s="644"/>
      <c r="Z20" s="675">
        <v>0</v>
      </c>
      <c r="AA20" s="675"/>
      <c r="AB20" s="675"/>
      <c r="AC20" s="675"/>
      <c r="AD20" s="676">
        <v>4436</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t="s">
        <v>129</v>
      </c>
      <c r="BH20" s="643"/>
      <c r="BI20" s="643"/>
      <c r="BJ20" s="643"/>
      <c r="BK20" s="643"/>
      <c r="BL20" s="643"/>
      <c r="BM20" s="643"/>
      <c r="BN20" s="644"/>
      <c r="BO20" s="675" t="s">
        <v>233</v>
      </c>
      <c r="BP20" s="675"/>
      <c r="BQ20" s="675"/>
      <c r="BR20" s="675"/>
      <c r="BS20" s="648" t="s">
        <v>129</v>
      </c>
      <c r="BT20" s="643"/>
      <c r="BU20" s="643"/>
      <c r="BV20" s="643"/>
      <c r="BW20" s="643"/>
      <c r="BX20" s="643"/>
      <c r="BY20" s="643"/>
      <c r="BZ20" s="643"/>
      <c r="CA20" s="643"/>
      <c r="CB20" s="688"/>
      <c r="CD20" s="689" t="s">
        <v>276</v>
      </c>
      <c r="CE20" s="686"/>
      <c r="CF20" s="686"/>
      <c r="CG20" s="686"/>
      <c r="CH20" s="686"/>
      <c r="CI20" s="686"/>
      <c r="CJ20" s="686"/>
      <c r="CK20" s="686"/>
      <c r="CL20" s="686"/>
      <c r="CM20" s="686"/>
      <c r="CN20" s="686"/>
      <c r="CO20" s="686"/>
      <c r="CP20" s="686"/>
      <c r="CQ20" s="687"/>
      <c r="CR20" s="642">
        <v>16785430</v>
      </c>
      <c r="CS20" s="643"/>
      <c r="CT20" s="643"/>
      <c r="CU20" s="643"/>
      <c r="CV20" s="643"/>
      <c r="CW20" s="643"/>
      <c r="CX20" s="643"/>
      <c r="CY20" s="644"/>
      <c r="CZ20" s="675">
        <v>100</v>
      </c>
      <c r="DA20" s="675"/>
      <c r="DB20" s="675"/>
      <c r="DC20" s="675"/>
      <c r="DD20" s="648">
        <v>2274933</v>
      </c>
      <c r="DE20" s="643"/>
      <c r="DF20" s="643"/>
      <c r="DG20" s="643"/>
      <c r="DH20" s="643"/>
      <c r="DI20" s="643"/>
      <c r="DJ20" s="643"/>
      <c r="DK20" s="643"/>
      <c r="DL20" s="643"/>
      <c r="DM20" s="643"/>
      <c r="DN20" s="643"/>
      <c r="DO20" s="643"/>
      <c r="DP20" s="644"/>
      <c r="DQ20" s="648">
        <v>7755049</v>
      </c>
      <c r="DR20" s="643"/>
      <c r="DS20" s="643"/>
      <c r="DT20" s="643"/>
      <c r="DU20" s="643"/>
      <c r="DV20" s="643"/>
      <c r="DW20" s="643"/>
      <c r="DX20" s="643"/>
      <c r="DY20" s="643"/>
      <c r="DZ20" s="643"/>
      <c r="EA20" s="643"/>
      <c r="EB20" s="643"/>
      <c r="EC20" s="688"/>
    </row>
    <row r="21" spans="2:133" ht="11.25" customHeight="1" x14ac:dyDescent="0.15">
      <c r="B21" s="639" t="s">
        <v>277</v>
      </c>
      <c r="C21" s="640"/>
      <c r="D21" s="640"/>
      <c r="E21" s="640"/>
      <c r="F21" s="640"/>
      <c r="G21" s="640"/>
      <c r="H21" s="640"/>
      <c r="I21" s="640"/>
      <c r="J21" s="640"/>
      <c r="K21" s="640"/>
      <c r="L21" s="640"/>
      <c r="M21" s="640"/>
      <c r="N21" s="640"/>
      <c r="O21" s="640"/>
      <c r="P21" s="640"/>
      <c r="Q21" s="641"/>
      <c r="R21" s="642">
        <v>3656</v>
      </c>
      <c r="S21" s="643"/>
      <c r="T21" s="643"/>
      <c r="U21" s="643"/>
      <c r="V21" s="643"/>
      <c r="W21" s="643"/>
      <c r="X21" s="643"/>
      <c r="Y21" s="644"/>
      <c r="Z21" s="675">
        <v>0</v>
      </c>
      <c r="AA21" s="675"/>
      <c r="AB21" s="675"/>
      <c r="AC21" s="675"/>
      <c r="AD21" s="676">
        <v>3656</v>
      </c>
      <c r="AE21" s="676"/>
      <c r="AF21" s="676"/>
      <c r="AG21" s="676"/>
      <c r="AH21" s="676"/>
      <c r="AI21" s="676"/>
      <c r="AJ21" s="676"/>
      <c r="AK21" s="676"/>
      <c r="AL21" s="645">
        <v>0.1</v>
      </c>
      <c r="AM21" s="646"/>
      <c r="AN21" s="646"/>
      <c r="AO21" s="677"/>
      <c r="AP21" s="737" t="s">
        <v>278</v>
      </c>
      <c r="AQ21" s="744"/>
      <c r="AR21" s="744"/>
      <c r="AS21" s="744"/>
      <c r="AT21" s="744"/>
      <c r="AU21" s="744"/>
      <c r="AV21" s="744"/>
      <c r="AW21" s="744"/>
      <c r="AX21" s="744"/>
      <c r="AY21" s="744"/>
      <c r="AZ21" s="744"/>
      <c r="BA21" s="744"/>
      <c r="BB21" s="744"/>
      <c r="BC21" s="744"/>
      <c r="BD21" s="744"/>
      <c r="BE21" s="744"/>
      <c r="BF21" s="739"/>
      <c r="BG21" s="642" t="s">
        <v>233</v>
      </c>
      <c r="BH21" s="643"/>
      <c r="BI21" s="643"/>
      <c r="BJ21" s="643"/>
      <c r="BK21" s="643"/>
      <c r="BL21" s="643"/>
      <c r="BM21" s="643"/>
      <c r="BN21" s="644"/>
      <c r="BO21" s="675" t="s">
        <v>129</v>
      </c>
      <c r="BP21" s="675"/>
      <c r="BQ21" s="675"/>
      <c r="BR21" s="675"/>
      <c r="BS21" s="648" t="s">
        <v>233</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2016557</v>
      </c>
      <c r="S22" s="643"/>
      <c r="T22" s="643"/>
      <c r="U22" s="643"/>
      <c r="V22" s="643"/>
      <c r="W22" s="643"/>
      <c r="X22" s="643"/>
      <c r="Y22" s="644"/>
      <c r="Z22" s="675">
        <v>11.6</v>
      </c>
      <c r="AA22" s="675"/>
      <c r="AB22" s="675"/>
      <c r="AC22" s="675"/>
      <c r="AD22" s="676">
        <v>1898857</v>
      </c>
      <c r="AE22" s="676"/>
      <c r="AF22" s="676"/>
      <c r="AG22" s="676"/>
      <c r="AH22" s="676"/>
      <c r="AI22" s="676"/>
      <c r="AJ22" s="676"/>
      <c r="AK22" s="676"/>
      <c r="AL22" s="645">
        <v>27.6</v>
      </c>
      <c r="AM22" s="646"/>
      <c r="AN22" s="646"/>
      <c r="AO22" s="677"/>
      <c r="AP22" s="737" t="s">
        <v>280</v>
      </c>
      <c r="AQ22" s="744"/>
      <c r="AR22" s="744"/>
      <c r="AS22" s="744"/>
      <c r="AT22" s="744"/>
      <c r="AU22" s="744"/>
      <c r="AV22" s="744"/>
      <c r="AW22" s="744"/>
      <c r="AX22" s="744"/>
      <c r="AY22" s="744"/>
      <c r="AZ22" s="744"/>
      <c r="BA22" s="744"/>
      <c r="BB22" s="744"/>
      <c r="BC22" s="744"/>
      <c r="BD22" s="744"/>
      <c r="BE22" s="744"/>
      <c r="BF22" s="739"/>
      <c r="BG22" s="642" t="s">
        <v>129</v>
      </c>
      <c r="BH22" s="643"/>
      <c r="BI22" s="643"/>
      <c r="BJ22" s="643"/>
      <c r="BK22" s="643"/>
      <c r="BL22" s="643"/>
      <c r="BM22" s="643"/>
      <c r="BN22" s="644"/>
      <c r="BO22" s="675" t="s">
        <v>233</v>
      </c>
      <c r="BP22" s="675"/>
      <c r="BQ22" s="675"/>
      <c r="BR22" s="675"/>
      <c r="BS22" s="648" t="s">
        <v>233</v>
      </c>
      <c r="BT22" s="643"/>
      <c r="BU22" s="643"/>
      <c r="BV22" s="643"/>
      <c r="BW22" s="643"/>
      <c r="BX22" s="643"/>
      <c r="BY22" s="643"/>
      <c r="BZ22" s="643"/>
      <c r="CA22" s="643"/>
      <c r="CB22" s="688"/>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1898857</v>
      </c>
      <c r="S23" s="643"/>
      <c r="T23" s="643"/>
      <c r="U23" s="643"/>
      <c r="V23" s="643"/>
      <c r="W23" s="643"/>
      <c r="X23" s="643"/>
      <c r="Y23" s="644"/>
      <c r="Z23" s="675">
        <v>10.9</v>
      </c>
      <c r="AA23" s="675"/>
      <c r="AB23" s="675"/>
      <c r="AC23" s="675"/>
      <c r="AD23" s="676">
        <v>1898857</v>
      </c>
      <c r="AE23" s="676"/>
      <c r="AF23" s="676"/>
      <c r="AG23" s="676"/>
      <c r="AH23" s="676"/>
      <c r="AI23" s="676"/>
      <c r="AJ23" s="676"/>
      <c r="AK23" s="676"/>
      <c r="AL23" s="645">
        <v>27.6</v>
      </c>
      <c r="AM23" s="646"/>
      <c r="AN23" s="646"/>
      <c r="AO23" s="677"/>
      <c r="AP23" s="737" t="s">
        <v>283</v>
      </c>
      <c r="AQ23" s="744"/>
      <c r="AR23" s="744"/>
      <c r="AS23" s="744"/>
      <c r="AT23" s="744"/>
      <c r="AU23" s="744"/>
      <c r="AV23" s="744"/>
      <c r="AW23" s="744"/>
      <c r="AX23" s="744"/>
      <c r="AY23" s="744"/>
      <c r="AZ23" s="744"/>
      <c r="BA23" s="744"/>
      <c r="BB23" s="744"/>
      <c r="BC23" s="744"/>
      <c r="BD23" s="744"/>
      <c r="BE23" s="744"/>
      <c r="BF23" s="739"/>
      <c r="BG23" s="642" t="s">
        <v>233</v>
      </c>
      <c r="BH23" s="643"/>
      <c r="BI23" s="643"/>
      <c r="BJ23" s="643"/>
      <c r="BK23" s="643"/>
      <c r="BL23" s="643"/>
      <c r="BM23" s="643"/>
      <c r="BN23" s="644"/>
      <c r="BO23" s="675" t="s">
        <v>129</v>
      </c>
      <c r="BP23" s="675"/>
      <c r="BQ23" s="675"/>
      <c r="BR23" s="675"/>
      <c r="BS23" s="648" t="s">
        <v>233</v>
      </c>
      <c r="BT23" s="643"/>
      <c r="BU23" s="643"/>
      <c r="BV23" s="643"/>
      <c r="BW23" s="643"/>
      <c r="BX23" s="643"/>
      <c r="BY23" s="643"/>
      <c r="BZ23" s="643"/>
      <c r="CA23" s="643"/>
      <c r="CB23" s="688"/>
      <c r="CD23" s="746" t="s">
        <v>222</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117700</v>
      </c>
      <c r="S24" s="643"/>
      <c r="T24" s="643"/>
      <c r="U24" s="643"/>
      <c r="V24" s="643"/>
      <c r="W24" s="643"/>
      <c r="X24" s="643"/>
      <c r="Y24" s="644"/>
      <c r="Z24" s="675">
        <v>0.7</v>
      </c>
      <c r="AA24" s="675"/>
      <c r="AB24" s="675"/>
      <c r="AC24" s="675"/>
      <c r="AD24" s="676" t="s">
        <v>129</v>
      </c>
      <c r="AE24" s="676"/>
      <c r="AF24" s="676"/>
      <c r="AG24" s="676"/>
      <c r="AH24" s="676"/>
      <c r="AI24" s="676"/>
      <c r="AJ24" s="676"/>
      <c r="AK24" s="676"/>
      <c r="AL24" s="645" t="s">
        <v>233</v>
      </c>
      <c r="AM24" s="646"/>
      <c r="AN24" s="646"/>
      <c r="AO24" s="677"/>
      <c r="AP24" s="737" t="s">
        <v>290</v>
      </c>
      <c r="AQ24" s="744"/>
      <c r="AR24" s="744"/>
      <c r="AS24" s="744"/>
      <c r="AT24" s="744"/>
      <c r="AU24" s="744"/>
      <c r="AV24" s="744"/>
      <c r="AW24" s="744"/>
      <c r="AX24" s="744"/>
      <c r="AY24" s="744"/>
      <c r="AZ24" s="744"/>
      <c r="BA24" s="744"/>
      <c r="BB24" s="744"/>
      <c r="BC24" s="744"/>
      <c r="BD24" s="744"/>
      <c r="BE24" s="744"/>
      <c r="BF24" s="739"/>
      <c r="BG24" s="642" t="s">
        <v>129</v>
      </c>
      <c r="BH24" s="643"/>
      <c r="BI24" s="643"/>
      <c r="BJ24" s="643"/>
      <c r="BK24" s="643"/>
      <c r="BL24" s="643"/>
      <c r="BM24" s="643"/>
      <c r="BN24" s="644"/>
      <c r="BO24" s="675" t="s">
        <v>129</v>
      </c>
      <c r="BP24" s="675"/>
      <c r="BQ24" s="675"/>
      <c r="BR24" s="675"/>
      <c r="BS24" s="648" t="s">
        <v>233</v>
      </c>
      <c r="BT24" s="643"/>
      <c r="BU24" s="643"/>
      <c r="BV24" s="643"/>
      <c r="BW24" s="643"/>
      <c r="BX24" s="643"/>
      <c r="BY24" s="643"/>
      <c r="BZ24" s="643"/>
      <c r="CA24" s="643"/>
      <c r="CB24" s="688"/>
      <c r="CD24" s="700" t="s">
        <v>291</v>
      </c>
      <c r="CE24" s="701"/>
      <c r="CF24" s="701"/>
      <c r="CG24" s="701"/>
      <c r="CH24" s="701"/>
      <c r="CI24" s="701"/>
      <c r="CJ24" s="701"/>
      <c r="CK24" s="701"/>
      <c r="CL24" s="701"/>
      <c r="CM24" s="701"/>
      <c r="CN24" s="701"/>
      <c r="CO24" s="701"/>
      <c r="CP24" s="701"/>
      <c r="CQ24" s="702"/>
      <c r="CR24" s="697">
        <v>5468331</v>
      </c>
      <c r="CS24" s="698"/>
      <c r="CT24" s="698"/>
      <c r="CU24" s="698"/>
      <c r="CV24" s="698"/>
      <c r="CW24" s="698"/>
      <c r="CX24" s="698"/>
      <c r="CY24" s="741"/>
      <c r="CZ24" s="742">
        <v>32.6</v>
      </c>
      <c r="DA24" s="715"/>
      <c r="DB24" s="715"/>
      <c r="DC24" s="745"/>
      <c r="DD24" s="740">
        <v>3349267</v>
      </c>
      <c r="DE24" s="698"/>
      <c r="DF24" s="698"/>
      <c r="DG24" s="698"/>
      <c r="DH24" s="698"/>
      <c r="DI24" s="698"/>
      <c r="DJ24" s="698"/>
      <c r="DK24" s="741"/>
      <c r="DL24" s="740">
        <v>3300624</v>
      </c>
      <c r="DM24" s="698"/>
      <c r="DN24" s="698"/>
      <c r="DO24" s="698"/>
      <c r="DP24" s="698"/>
      <c r="DQ24" s="698"/>
      <c r="DR24" s="698"/>
      <c r="DS24" s="698"/>
      <c r="DT24" s="698"/>
      <c r="DU24" s="698"/>
      <c r="DV24" s="741"/>
      <c r="DW24" s="742">
        <v>44.3</v>
      </c>
      <c r="DX24" s="715"/>
      <c r="DY24" s="715"/>
      <c r="DZ24" s="715"/>
      <c r="EA24" s="715"/>
      <c r="EB24" s="715"/>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t="s">
        <v>233</v>
      </c>
      <c r="S25" s="643"/>
      <c r="T25" s="643"/>
      <c r="U25" s="643"/>
      <c r="V25" s="643"/>
      <c r="W25" s="643"/>
      <c r="X25" s="643"/>
      <c r="Y25" s="644"/>
      <c r="Z25" s="675" t="s">
        <v>233</v>
      </c>
      <c r="AA25" s="675"/>
      <c r="AB25" s="675"/>
      <c r="AC25" s="675"/>
      <c r="AD25" s="676" t="s">
        <v>129</v>
      </c>
      <c r="AE25" s="676"/>
      <c r="AF25" s="676"/>
      <c r="AG25" s="676"/>
      <c r="AH25" s="676"/>
      <c r="AI25" s="676"/>
      <c r="AJ25" s="676"/>
      <c r="AK25" s="676"/>
      <c r="AL25" s="645" t="s">
        <v>233</v>
      </c>
      <c r="AM25" s="646"/>
      <c r="AN25" s="646"/>
      <c r="AO25" s="677"/>
      <c r="AP25" s="737" t="s">
        <v>293</v>
      </c>
      <c r="AQ25" s="744"/>
      <c r="AR25" s="744"/>
      <c r="AS25" s="744"/>
      <c r="AT25" s="744"/>
      <c r="AU25" s="744"/>
      <c r="AV25" s="744"/>
      <c r="AW25" s="744"/>
      <c r="AX25" s="744"/>
      <c r="AY25" s="744"/>
      <c r="AZ25" s="744"/>
      <c r="BA25" s="744"/>
      <c r="BB25" s="744"/>
      <c r="BC25" s="744"/>
      <c r="BD25" s="744"/>
      <c r="BE25" s="744"/>
      <c r="BF25" s="739"/>
      <c r="BG25" s="642" t="s">
        <v>129</v>
      </c>
      <c r="BH25" s="643"/>
      <c r="BI25" s="643"/>
      <c r="BJ25" s="643"/>
      <c r="BK25" s="643"/>
      <c r="BL25" s="643"/>
      <c r="BM25" s="643"/>
      <c r="BN25" s="644"/>
      <c r="BO25" s="675" t="s">
        <v>233</v>
      </c>
      <c r="BP25" s="675"/>
      <c r="BQ25" s="675"/>
      <c r="BR25" s="675"/>
      <c r="BS25" s="648" t="s">
        <v>233</v>
      </c>
      <c r="BT25" s="643"/>
      <c r="BU25" s="643"/>
      <c r="BV25" s="643"/>
      <c r="BW25" s="643"/>
      <c r="BX25" s="643"/>
      <c r="BY25" s="643"/>
      <c r="BZ25" s="643"/>
      <c r="CA25" s="643"/>
      <c r="CB25" s="688"/>
      <c r="CD25" s="689" t="s">
        <v>294</v>
      </c>
      <c r="CE25" s="686"/>
      <c r="CF25" s="686"/>
      <c r="CG25" s="686"/>
      <c r="CH25" s="686"/>
      <c r="CI25" s="686"/>
      <c r="CJ25" s="686"/>
      <c r="CK25" s="686"/>
      <c r="CL25" s="686"/>
      <c r="CM25" s="686"/>
      <c r="CN25" s="686"/>
      <c r="CO25" s="686"/>
      <c r="CP25" s="686"/>
      <c r="CQ25" s="687"/>
      <c r="CR25" s="642">
        <v>1745006</v>
      </c>
      <c r="CS25" s="661"/>
      <c r="CT25" s="661"/>
      <c r="CU25" s="661"/>
      <c r="CV25" s="661"/>
      <c r="CW25" s="661"/>
      <c r="CX25" s="661"/>
      <c r="CY25" s="662"/>
      <c r="CZ25" s="645">
        <v>10.4</v>
      </c>
      <c r="DA25" s="663"/>
      <c r="DB25" s="663"/>
      <c r="DC25" s="664"/>
      <c r="DD25" s="648">
        <v>1587205</v>
      </c>
      <c r="DE25" s="661"/>
      <c r="DF25" s="661"/>
      <c r="DG25" s="661"/>
      <c r="DH25" s="661"/>
      <c r="DI25" s="661"/>
      <c r="DJ25" s="661"/>
      <c r="DK25" s="662"/>
      <c r="DL25" s="648">
        <v>1538562</v>
      </c>
      <c r="DM25" s="661"/>
      <c r="DN25" s="661"/>
      <c r="DO25" s="661"/>
      <c r="DP25" s="661"/>
      <c r="DQ25" s="661"/>
      <c r="DR25" s="661"/>
      <c r="DS25" s="661"/>
      <c r="DT25" s="661"/>
      <c r="DU25" s="661"/>
      <c r="DV25" s="662"/>
      <c r="DW25" s="645">
        <v>20.6</v>
      </c>
      <c r="DX25" s="663"/>
      <c r="DY25" s="663"/>
      <c r="DZ25" s="663"/>
      <c r="EA25" s="663"/>
      <c r="EB25" s="663"/>
      <c r="EC25" s="681"/>
    </row>
    <row r="26" spans="2:133" ht="11.25" customHeight="1" x14ac:dyDescent="0.15">
      <c r="B26" s="639" t="s">
        <v>295</v>
      </c>
      <c r="C26" s="640"/>
      <c r="D26" s="640"/>
      <c r="E26" s="640"/>
      <c r="F26" s="640"/>
      <c r="G26" s="640"/>
      <c r="H26" s="640"/>
      <c r="I26" s="640"/>
      <c r="J26" s="640"/>
      <c r="K26" s="640"/>
      <c r="L26" s="640"/>
      <c r="M26" s="640"/>
      <c r="N26" s="640"/>
      <c r="O26" s="640"/>
      <c r="P26" s="640"/>
      <c r="Q26" s="641"/>
      <c r="R26" s="642">
        <v>6952380</v>
      </c>
      <c r="S26" s="643"/>
      <c r="T26" s="643"/>
      <c r="U26" s="643"/>
      <c r="V26" s="643"/>
      <c r="W26" s="643"/>
      <c r="X26" s="643"/>
      <c r="Y26" s="644"/>
      <c r="Z26" s="675">
        <v>39.799999999999997</v>
      </c>
      <c r="AA26" s="675"/>
      <c r="AB26" s="675"/>
      <c r="AC26" s="675"/>
      <c r="AD26" s="676">
        <v>6834680</v>
      </c>
      <c r="AE26" s="676"/>
      <c r="AF26" s="676"/>
      <c r="AG26" s="676"/>
      <c r="AH26" s="676"/>
      <c r="AI26" s="676"/>
      <c r="AJ26" s="676"/>
      <c r="AK26" s="676"/>
      <c r="AL26" s="645">
        <v>99.5</v>
      </c>
      <c r="AM26" s="646"/>
      <c r="AN26" s="646"/>
      <c r="AO26" s="677"/>
      <c r="AP26" s="737" t="s">
        <v>296</v>
      </c>
      <c r="AQ26" s="738"/>
      <c r="AR26" s="738"/>
      <c r="AS26" s="738"/>
      <c r="AT26" s="738"/>
      <c r="AU26" s="738"/>
      <c r="AV26" s="738"/>
      <c r="AW26" s="738"/>
      <c r="AX26" s="738"/>
      <c r="AY26" s="738"/>
      <c r="AZ26" s="738"/>
      <c r="BA26" s="738"/>
      <c r="BB26" s="738"/>
      <c r="BC26" s="738"/>
      <c r="BD26" s="738"/>
      <c r="BE26" s="738"/>
      <c r="BF26" s="739"/>
      <c r="BG26" s="642" t="s">
        <v>233</v>
      </c>
      <c r="BH26" s="643"/>
      <c r="BI26" s="643"/>
      <c r="BJ26" s="643"/>
      <c r="BK26" s="643"/>
      <c r="BL26" s="643"/>
      <c r="BM26" s="643"/>
      <c r="BN26" s="644"/>
      <c r="BO26" s="675" t="s">
        <v>233</v>
      </c>
      <c r="BP26" s="675"/>
      <c r="BQ26" s="675"/>
      <c r="BR26" s="675"/>
      <c r="BS26" s="648" t="s">
        <v>233</v>
      </c>
      <c r="BT26" s="643"/>
      <c r="BU26" s="643"/>
      <c r="BV26" s="643"/>
      <c r="BW26" s="643"/>
      <c r="BX26" s="643"/>
      <c r="BY26" s="643"/>
      <c r="BZ26" s="643"/>
      <c r="CA26" s="643"/>
      <c r="CB26" s="688"/>
      <c r="CD26" s="689" t="s">
        <v>297</v>
      </c>
      <c r="CE26" s="686"/>
      <c r="CF26" s="686"/>
      <c r="CG26" s="686"/>
      <c r="CH26" s="686"/>
      <c r="CI26" s="686"/>
      <c r="CJ26" s="686"/>
      <c r="CK26" s="686"/>
      <c r="CL26" s="686"/>
      <c r="CM26" s="686"/>
      <c r="CN26" s="686"/>
      <c r="CO26" s="686"/>
      <c r="CP26" s="686"/>
      <c r="CQ26" s="687"/>
      <c r="CR26" s="642">
        <v>962174</v>
      </c>
      <c r="CS26" s="643"/>
      <c r="CT26" s="643"/>
      <c r="CU26" s="643"/>
      <c r="CV26" s="643"/>
      <c r="CW26" s="643"/>
      <c r="CX26" s="643"/>
      <c r="CY26" s="644"/>
      <c r="CZ26" s="645">
        <v>5.7</v>
      </c>
      <c r="DA26" s="663"/>
      <c r="DB26" s="663"/>
      <c r="DC26" s="664"/>
      <c r="DD26" s="648">
        <v>865642</v>
      </c>
      <c r="DE26" s="643"/>
      <c r="DF26" s="643"/>
      <c r="DG26" s="643"/>
      <c r="DH26" s="643"/>
      <c r="DI26" s="643"/>
      <c r="DJ26" s="643"/>
      <c r="DK26" s="644"/>
      <c r="DL26" s="648" t="s">
        <v>129</v>
      </c>
      <c r="DM26" s="643"/>
      <c r="DN26" s="643"/>
      <c r="DO26" s="643"/>
      <c r="DP26" s="643"/>
      <c r="DQ26" s="643"/>
      <c r="DR26" s="643"/>
      <c r="DS26" s="643"/>
      <c r="DT26" s="643"/>
      <c r="DU26" s="643"/>
      <c r="DV26" s="644"/>
      <c r="DW26" s="645" t="s">
        <v>233</v>
      </c>
      <c r="DX26" s="663"/>
      <c r="DY26" s="663"/>
      <c r="DZ26" s="663"/>
      <c r="EA26" s="663"/>
      <c r="EB26" s="663"/>
      <c r="EC26" s="681"/>
    </row>
    <row r="27" spans="2:133" ht="11.25" customHeight="1" x14ac:dyDescent="0.15">
      <c r="B27" s="639" t="s">
        <v>298</v>
      </c>
      <c r="C27" s="640"/>
      <c r="D27" s="640"/>
      <c r="E27" s="640"/>
      <c r="F27" s="640"/>
      <c r="G27" s="640"/>
      <c r="H27" s="640"/>
      <c r="I27" s="640"/>
      <c r="J27" s="640"/>
      <c r="K27" s="640"/>
      <c r="L27" s="640"/>
      <c r="M27" s="640"/>
      <c r="N27" s="640"/>
      <c r="O27" s="640"/>
      <c r="P27" s="640"/>
      <c r="Q27" s="641"/>
      <c r="R27" s="642">
        <v>6178</v>
      </c>
      <c r="S27" s="643"/>
      <c r="T27" s="643"/>
      <c r="U27" s="643"/>
      <c r="V27" s="643"/>
      <c r="W27" s="643"/>
      <c r="X27" s="643"/>
      <c r="Y27" s="644"/>
      <c r="Z27" s="675">
        <v>0</v>
      </c>
      <c r="AA27" s="675"/>
      <c r="AB27" s="675"/>
      <c r="AC27" s="675"/>
      <c r="AD27" s="676">
        <v>6178</v>
      </c>
      <c r="AE27" s="676"/>
      <c r="AF27" s="676"/>
      <c r="AG27" s="676"/>
      <c r="AH27" s="676"/>
      <c r="AI27" s="676"/>
      <c r="AJ27" s="676"/>
      <c r="AK27" s="676"/>
      <c r="AL27" s="645">
        <v>0.1</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4039677</v>
      </c>
      <c r="BH27" s="643"/>
      <c r="BI27" s="643"/>
      <c r="BJ27" s="643"/>
      <c r="BK27" s="643"/>
      <c r="BL27" s="643"/>
      <c r="BM27" s="643"/>
      <c r="BN27" s="644"/>
      <c r="BO27" s="675">
        <v>100</v>
      </c>
      <c r="BP27" s="675"/>
      <c r="BQ27" s="675"/>
      <c r="BR27" s="675"/>
      <c r="BS27" s="648" t="s">
        <v>233</v>
      </c>
      <c r="BT27" s="643"/>
      <c r="BU27" s="643"/>
      <c r="BV27" s="643"/>
      <c r="BW27" s="643"/>
      <c r="BX27" s="643"/>
      <c r="BY27" s="643"/>
      <c r="BZ27" s="643"/>
      <c r="CA27" s="643"/>
      <c r="CB27" s="688"/>
      <c r="CD27" s="689" t="s">
        <v>300</v>
      </c>
      <c r="CE27" s="686"/>
      <c r="CF27" s="686"/>
      <c r="CG27" s="686"/>
      <c r="CH27" s="686"/>
      <c r="CI27" s="686"/>
      <c r="CJ27" s="686"/>
      <c r="CK27" s="686"/>
      <c r="CL27" s="686"/>
      <c r="CM27" s="686"/>
      <c r="CN27" s="686"/>
      <c r="CO27" s="686"/>
      <c r="CP27" s="686"/>
      <c r="CQ27" s="687"/>
      <c r="CR27" s="642">
        <v>2718720</v>
      </c>
      <c r="CS27" s="661"/>
      <c r="CT27" s="661"/>
      <c r="CU27" s="661"/>
      <c r="CV27" s="661"/>
      <c r="CW27" s="661"/>
      <c r="CX27" s="661"/>
      <c r="CY27" s="662"/>
      <c r="CZ27" s="645">
        <v>16.2</v>
      </c>
      <c r="DA27" s="663"/>
      <c r="DB27" s="663"/>
      <c r="DC27" s="664"/>
      <c r="DD27" s="648">
        <v>757457</v>
      </c>
      <c r="DE27" s="661"/>
      <c r="DF27" s="661"/>
      <c r="DG27" s="661"/>
      <c r="DH27" s="661"/>
      <c r="DI27" s="661"/>
      <c r="DJ27" s="661"/>
      <c r="DK27" s="662"/>
      <c r="DL27" s="648">
        <v>757457</v>
      </c>
      <c r="DM27" s="661"/>
      <c r="DN27" s="661"/>
      <c r="DO27" s="661"/>
      <c r="DP27" s="661"/>
      <c r="DQ27" s="661"/>
      <c r="DR27" s="661"/>
      <c r="DS27" s="661"/>
      <c r="DT27" s="661"/>
      <c r="DU27" s="661"/>
      <c r="DV27" s="662"/>
      <c r="DW27" s="645">
        <v>10.199999999999999</v>
      </c>
      <c r="DX27" s="663"/>
      <c r="DY27" s="663"/>
      <c r="DZ27" s="663"/>
      <c r="EA27" s="663"/>
      <c r="EB27" s="663"/>
      <c r="EC27" s="681"/>
    </row>
    <row r="28" spans="2:133" ht="11.25" customHeight="1" x14ac:dyDescent="0.15">
      <c r="B28" s="639" t="s">
        <v>301</v>
      </c>
      <c r="C28" s="640"/>
      <c r="D28" s="640"/>
      <c r="E28" s="640"/>
      <c r="F28" s="640"/>
      <c r="G28" s="640"/>
      <c r="H28" s="640"/>
      <c r="I28" s="640"/>
      <c r="J28" s="640"/>
      <c r="K28" s="640"/>
      <c r="L28" s="640"/>
      <c r="M28" s="640"/>
      <c r="N28" s="640"/>
      <c r="O28" s="640"/>
      <c r="P28" s="640"/>
      <c r="Q28" s="641"/>
      <c r="R28" s="642">
        <v>54933</v>
      </c>
      <c r="S28" s="643"/>
      <c r="T28" s="643"/>
      <c r="U28" s="643"/>
      <c r="V28" s="643"/>
      <c r="W28" s="643"/>
      <c r="X28" s="643"/>
      <c r="Y28" s="644"/>
      <c r="Z28" s="675">
        <v>0.3</v>
      </c>
      <c r="AA28" s="675"/>
      <c r="AB28" s="675"/>
      <c r="AC28" s="675"/>
      <c r="AD28" s="676" t="s">
        <v>233</v>
      </c>
      <c r="AE28" s="676"/>
      <c r="AF28" s="676"/>
      <c r="AG28" s="676"/>
      <c r="AH28" s="676"/>
      <c r="AI28" s="676"/>
      <c r="AJ28" s="676"/>
      <c r="AK28" s="676"/>
      <c r="AL28" s="645" t="s">
        <v>129</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302</v>
      </c>
      <c r="CE28" s="686"/>
      <c r="CF28" s="686"/>
      <c r="CG28" s="686"/>
      <c r="CH28" s="686"/>
      <c r="CI28" s="686"/>
      <c r="CJ28" s="686"/>
      <c r="CK28" s="686"/>
      <c r="CL28" s="686"/>
      <c r="CM28" s="686"/>
      <c r="CN28" s="686"/>
      <c r="CO28" s="686"/>
      <c r="CP28" s="686"/>
      <c r="CQ28" s="687"/>
      <c r="CR28" s="642">
        <v>1004605</v>
      </c>
      <c r="CS28" s="643"/>
      <c r="CT28" s="643"/>
      <c r="CU28" s="643"/>
      <c r="CV28" s="643"/>
      <c r="CW28" s="643"/>
      <c r="CX28" s="643"/>
      <c r="CY28" s="644"/>
      <c r="CZ28" s="645">
        <v>6</v>
      </c>
      <c r="DA28" s="663"/>
      <c r="DB28" s="663"/>
      <c r="DC28" s="664"/>
      <c r="DD28" s="648">
        <v>1004605</v>
      </c>
      <c r="DE28" s="643"/>
      <c r="DF28" s="643"/>
      <c r="DG28" s="643"/>
      <c r="DH28" s="643"/>
      <c r="DI28" s="643"/>
      <c r="DJ28" s="643"/>
      <c r="DK28" s="644"/>
      <c r="DL28" s="648">
        <v>1004605</v>
      </c>
      <c r="DM28" s="643"/>
      <c r="DN28" s="643"/>
      <c r="DO28" s="643"/>
      <c r="DP28" s="643"/>
      <c r="DQ28" s="643"/>
      <c r="DR28" s="643"/>
      <c r="DS28" s="643"/>
      <c r="DT28" s="643"/>
      <c r="DU28" s="643"/>
      <c r="DV28" s="644"/>
      <c r="DW28" s="645">
        <v>13.5</v>
      </c>
      <c r="DX28" s="663"/>
      <c r="DY28" s="663"/>
      <c r="DZ28" s="663"/>
      <c r="EA28" s="663"/>
      <c r="EB28" s="663"/>
      <c r="EC28" s="681"/>
    </row>
    <row r="29" spans="2:133" ht="11.25" customHeight="1" x14ac:dyDescent="0.15">
      <c r="B29" s="639" t="s">
        <v>303</v>
      </c>
      <c r="C29" s="640"/>
      <c r="D29" s="640"/>
      <c r="E29" s="640"/>
      <c r="F29" s="640"/>
      <c r="G29" s="640"/>
      <c r="H29" s="640"/>
      <c r="I29" s="640"/>
      <c r="J29" s="640"/>
      <c r="K29" s="640"/>
      <c r="L29" s="640"/>
      <c r="M29" s="640"/>
      <c r="N29" s="640"/>
      <c r="O29" s="640"/>
      <c r="P29" s="640"/>
      <c r="Q29" s="641"/>
      <c r="R29" s="642">
        <v>71117</v>
      </c>
      <c r="S29" s="643"/>
      <c r="T29" s="643"/>
      <c r="U29" s="643"/>
      <c r="V29" s="643"/>
      <c r="W29" s="643"/>
      <c r="X29" s="643"/>
      <c r="Y29" s="644"/>
      <c r="Z29" s="675">
        <v>0.4</v>
      </c>
      <c r="AA29" s="675"/>
      <c r="AB29" s="675"/>
      <c r="AC29" s="675"/>
      <c r="AD29" s="676">
        <v>26194</v>
      </c>
      <c r="AE29" s="676"/>
      <c r="AF29" s="676"/>
      <c r="AG29" s="676"/>
      <c r="AH29" s="676"/>
      <c r="AI29" s="676"/>
      <c r="AJ29" s="676"/>
      <c r="AK29" s="676"/>
      <c r="AL29" s="645">
        <v>0.4</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304</v>
      </c>
      <c r="CE29" s="732"/>
      <c r="CF29" s="689" t="s">
        <v>70</v>
      </c>
      <c r="CG29" s="686"/>
      <c r="CH29" s="686"/>
      <c r="CI29" s="686"/>
      <c r="CJ29" s="686"/>
      <c r="CK29" s="686"/>
      <c r="CL29" s="686"/>
      <c r="CM29" s="686"/>
      <c r="CN29" s="686"/>
      <c r="CO29" s="686"/>
      <c r="CP29" s="686"/>
      <c r="CQ29" s="687"/>
      <c r="CR29" s="642">
        <v>1004605</v>
      </c>
      <c r="CS29" s="661"/>
      <c r="CT29" s="661"/>
      <c r="CU29" s="661"/>
      <c r="CV29" s="661"/>
      <c r="CW29" s="661"/>
      <c r="CX29" s="661"/>
      <c r="CY29" s="662"/>
      <c r="CZ29" s="645">
        <v>6</v>
      </c>
      <c r="DA29" s="663"/>
      <c r="DB29" s="663"/>
      <c r="DC29" s="664"/>
      <c r="DD29" s="648">
        <v>1004605</v>
      </c>
      <c r="DE29" s="661"/>
      <c r="DF29" s="661"/>
      <c r="DG29" s="661"/>
      <c r="DH29" s="661"/>
      <c r="DI29" s="661"/>
      <c r="DJ29" s="661"/>
      <c r="DK29" s="662"/>
      <c r="DL29" s="648">
        <v>1004605</v>
      </c>
      <c r="DM29" s="661"/>
      <c r="DN29" s="661"/>
      <c r="DO29" s="661"/>
      <c r="DP29" s="661"/>
      <c r="DQ29" s="661"/>
      <c r="DR29" s="661"/>
      <c r="DS29" s="661"/>
      <c r="DT29" s="661"/>
      <c r="DU29" s="661"/>
      <c r="DV29" s="662"/>
      <c r="DW29" s="645">
        <v>13.5</v>
      </c>
      <c r="DX29" s="663"/>
      <c r="DY29" s="663"/>
      <c r="DZ29" s="663"/>
      <c r="EA29" s="663"/>
      <c r="EB29" s="663"/>
      <c r="EC29" s="681"/>
    </row>
    <row r="30" spans="2:133" ht="11.25" customHeight="1" x14ac:dyDescent="0.15">
      <c r="B30" s="639" t="s">
        <v>305</v>
      </c>
      <c r="C30" s="640"/>
      <c r="D30" s="640"/>
      <c r="E30" s="640"/>
      <c r="F30" s="640"/>
      <c r="G30" s="640"/>
      <c r="H30" s="640"/>
      <c r="I30" s="640"/>
      <c r="J30" s="640"/>
      <c r="K30" s="640"/>
      <c r="L30" s="640"/>
      <c r="M30" s="640"/>
      <c r="N30" s="640"/>
      <c r="O30" s="640"/>
      <c r="P30" s="640"/>
      <c r="Q30" s="641"/>
      <c r="R30" s="642">
        <v>22052</v>
      </c>
      <c r="S30" s="643"/>
      <c r="T30" s="643"/>
      <c r="U30" s="643"/>
      <c r="V30" s="643"/>
      <c r="W30" s="643"/>
      <c r="X30" s="643"/>
      <c r="Y30" s="644"/>
      <c r="Z30" s="675">
        <v>0.1</v>
      </c>
      <c r="AA30" s="675"/>
      <c r="AB30" s="675"/>
      <c r="AC30" s="675"/>
      <c r="AD30" s="676" t="s">
        <v>129</v>
      </c>
      <c r="AE30" s="676"/>
      <c r="AF30" s="676"/>
      <c r="AG30" s="676"/>
      <c r="AH30" s="676"/>
      <c r="AI30" s="676"/>
      <c r="AJ30" s="676"/>
      <c r="AK30" s="676"/>
      <c r="AL30" s="645" t="s">
        <v>233</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306</v>
      </c>
      <c r="BH30" s="728"/>
      <c r="BI30" s="728"/>
      <c r="BJ30" s="728"/>
      <c r="BK30" s="728"/>
      <c r="BL30" s="728"/>
      <c r="BM30" s="728"/>
      <c r="BN30" s="728"/>
      <c r="BO30" s="728"/>
      <c r="BP30" s="728"/>
      <c r="BQ30" s="729"/>
      <c r="BR30" s="703" t="s">
        <v>307</v>
      </c>
      <c r="BS30" s="728"/>
      <c r="BT30" s="728"/>
      <c r="BU30" s="728"/>
      <c r="BV30" s="728"/>
      <c r="BW30" s="728"/>
      <c r="BX30" s="728"/>
      <c r="BY30" s="728"/>
      <c r="BZ30" s="728"/>
      <c r="CA30" s="728"/>
      <c r="CB30" s="729"/>
      <c r="CD30" s="733"/>
      <c r="CE30" s="734"/>
      <c r="CF30" s="689" t="s">
        <v>308</v>
      </c>
      <c r="CG30" s="686"/>
      <c r="CH30" s="686"/>
      <c r="CI30" s="686"/>
      <c r="CJ30" s="686"/>
      <c r="CK30" s="686"/>
      <c r="CL30" s="686"/>
      <c r="CM30" s="686"/>
      <c r="CN30" s="686"/>
      <c r="CO30" s="686"/>
      <c r="CP30" s="686"/>
      <c r="CQ30" s="687"/>
      <c r="CR30" s="642">
        <v>950214</v>
      </c>
      <c r="CS30" s="643"/>
      <c r="CT30" s="643"/>
      <c r="CU30" s="643"/>
      <c r="CV30" s="643"/>
      <c r="CW30" s="643"/>
      <c r="CX30" s="643"/>
      <c r="CY30" s="644"/>
      <c r="CZ30" s="645">
        <v>5.7</v>
      </c>
      <c r="DA30" s="663"/>
      <c r="DB30" s="663"/>
      <c r="DC30" s="664"/>
      <c r="DD30" s="648">
        <v>950214</v>
      </c>
      <c r="DE30" s="643"/>
      <c r="DF30" s="643"/>
      <c r="DG30" s="643"/>
      <c r="DH30" s="643"/>
      <c r="DI30" s="643"/>
      <c r="DJ30" s="643"/>
      <c r="DK30" s="644"/>
      <c r="DL30" s="648">
        <v>950214</v>
      </c>
      <c r="DM30" s="643"/>
      <c r="DN30" s="643"/>
      <c r="DO30" s="643"/>
      <c r="DP30" s="643"/>
      <c r="DQ30" s="643"/>
      <c r="DR30" s="643"/>
      <c r="DS30" s="643"/>
      <c r="DT30" s="643"/>
      <c r="DU30" s="643"/>
      <c r="DV30" s="644"/>
      <c r="DW30" s="645">
        <v>12.7</v>
      </c>
      <c r="DX30" s="663"/>
      <c r="DY30" s="663"/>
      <c r="DZ30" s="663"/>
      <c r="EA30" s="663"/>
      <c r="EB30" s="663"/>
      <c r="EC30" s="681"/>
    </row>
    <row r="31" spans="2:133" ht="11.25" customHeight="1" x14ac:dyDescent="0.15">
      <c r="B31" s="639" t="s">
        <v>309</v>
      </c>
      <c r="C31" s="640"/>
      <c r="D31" s="640"/>
      <c r="E31" s="640"/>
      <c r="F31" s="640"/>
      <c r="G31" s="640"/>
      <c r="H31" s="640"/>
      <c r="I31" s="640"/>
      <c r="J31" s="640"/>
      <c r="K31" s="640"/>
      <c r="L31" s="640"/>
      <c r="M31" s="640"/>
      <c r="N31" s="640"/>
      <c r="O31" s="640"/>
      <c r="P31" s="640"/>
      <c r="Q31" s="641"/>
      <c r="R31" s="642">
        <v>6099319</v>
      </c>
      <c r="S31" s="643"/>
      <c r="T31" s="643"/>
      <c r="U31" s="643"/>
      <c r="V31" s="643"/>
      <c r="W31" s="643"/>
      <c r="X31" s="643"/>
      <c r="Y31" s="644"/>
      <c r="Z31" s="675">
        <v>34.9</v>
      </c>
      <c r="AA31" s="675"/>
      <c r="AB31" s="675"/>
      <c r="AC31" s="675"/>
      <c r="AD31" s="676" t="s">
        <v>129</v>
      </c>
      <c r="AE31" s="676"/>
      <c r="AF31" s="676"/>
      <c r="AG31" s="676"/>
      <c r="AH31" s="676"/>
      <c r="AI31" s="676"/>
      <c r="AJ31" s="676"/>
      <c r="AK31" s="676"/>
      <c r="AL31" s="645" t="s">
        <v>233</v>
      </c>
      <c r="AM31" s="646"/>
      <c r="AN31" s="646"/>
      <c r="AO31" s="677"/>
      <c r="AP31" s="717" t="s">
        <v>310</v>
      </c>
      <c r="AQ31" s="718"/>
      <c r="AR31" s="718"/>
      <c r="AS31" s="718"/>
      <c r="AT31" s="723" t="s">
        <v>311</v>
      </c>
      <c r="AU31" s="231"/>
      <c r="AV31" s="231"/>
      <c r="AW31" s="231"/>
      <c r="AX31" s="710" t="s">
        <v>187</v>
      </c>
      <c r="AY31" s="711"/>
      <c r="AZ31" s="711"/>
      <c r="BA31" s="711"/>
      <c r="BB31" s="711"/>
      <c r="BC31" s="711"/>
      <c r="BD31" s="711"/>
      <c r="BE31" s="711"/>
      <c r="BF31" s="712"/>
      <c r="BG31" s="713">
        <v>96.6</v>
      </c>
      <c r="BH31" s="714"/>
      <c r="BI31" s="714"/>
      <c r="BJ31" s="714"/>
      <c r="BK31" s="714"/>
      <c r="BL31" s="714"/>
      <c r="BM31" s="715">
        <v>93.5</v>
      </c>
      <c r="BN31" s="714"/>
      <c r="BO31" s="714"/>
      <c r="BP31" s="714"/>
      <c r="BQ31" s="716"/>
      <c r="BR31" s="713">
        <v>98.9</v>
      </c>
      <c r="BS31" s="714"/>
      <c r="BT31" s="714"/>
      <c r="BU31" s="714"/>
      <c r="BV31" s="714"/>
      <c r="BW31" s="714"/>
      <c r="BX31" s="715">
        <v>95.7</v>
      </c>
      <c r="BY31" s="714"/>
      <c r="BZ31" s="714"/>
      <c r="CA31" s="714"/>
      <c r="CB31" s="716"/>
      <c r="CD31" s="733"/>
      <c r="CE31" s="734"/>
      <c r="CF31" s="689" t="s">
        <v>312</v>
      </c>
      <c r="CG31" s="686"/>
      <c r="CH31" s="686"/>
      <c r="CI31" s="686"/>
      <c r="CJ31" s="686"/>
      <c r="CK31" s="686"/>
      <c r="CL31" s="686"/>
      <c r="CM31" s="686"/>
      <c r="CN31" s="686"/>
      <c r="CO31" s="686"/>
      <c r="CP31" s="686"/>
      <c r="CQ31" s="687"/>
      <c r="CR31" s="642">
        <v>54391</v>
      </c>
      <c r="CS31" s="661"/>
      <c r="CT31" s="661"/>
      <c r="CU31" s="661"/>
      <c r="CV31" s="661"/>
      <c r="CW31" s="661"/>
      <c r="CX31" s="661"/>
      <c r="CY31" s="662"/>
      <c r="CZ31" s="645">
        <v>0.3</v>
      </c>
      <c r="DA31" s="663"/>
      <c r="DB31" s="663"/>
      <c r="DC31" s="664"/>
      <c r="DD31" s="648">
        <v>54391</v>
      </c>
      <c r="DE31" s="661"/>
      <c r="DF31" s="661"/>
      <c r="DG31" s="661"/>
      <c r="DH31" s="661"/>
      <c r="DI31" s="661"/>
      <c r="DJ31" s="661"/>
      <c r="DK31" s="662"/>
      <c r="DL31" s="648">
        <v>54391</v>
      </c>
      <c r="DM31" s="661"/>
      <c r="DN31" s="661"/>
      <c r="DO31" s="661"/>
      <c r="DP31" s="661"/>
      <c r="DQ31" s="661"/>
      <c r="DR31" s="661"/>
      <c r="DS31" s="661"/>
      <c r="DT31" s="661"/>
      <c r="DU31" s="661"/>
      <c r="DV31" s="662"/>
      <c r="DW31" s="645">
        <v>0.7</v>
      </c>
      <c r="DX31" s="663"/>
      <c r="DY31" s="663"/>
      <c r="DZ31" s="663"/>
      <c r="EA31" s="663"/>
      <c r="EB31" s="663"/>
      <c r="EC31" s="681"/>
    </row>
    <row r="32" spans="2:133" ht="11.25" customHeight="1" x14ac:dyDescent="0.15">
      <c r="B32" s="706" t="s">
        <v>313</v>
      </c>
      <c r="C32" s="707"/>
      <c r="D32" s="707"/>
      <c r="E32" s="707"/>
      <c r="F32" s="707"/>
      <c r="G32" s="707"/>
      <c r="H32" s="707"/>
      <c r="I32" s="707"/>
      <c r="J32" s="707"/>
      <c r="K32" s="707"/>
      <c r="L32" s="707"/>
      <c r="M32" s="707"/>
      <c r="N32" s="707"/>
      <c r="O32" s="707"/>
      <c r="P32" s="707"/>
      <c r="Q32" s="708"/>
      <c r="R32" s="642" t="s">
        <v>233</v>
      </c>
      <c r="S32" s="643"/>
      <c r="T32" s="643"/>
      <c r="U32" s="643"/>
      <c r="V32" s="643"/>
      <c r="W32" s="643"/>
      <c r="X32" s="643"/>
      <c r="Y32" s="644"/>
      <c r="Z32" s="675" t="s">
        <v>233</v>
      </c>
      <c r="AA32" s="675"/>
      <c r="AB32" s="675"/>
      <c r="AC32" s="675"/>
      <c r="AD32" s="676" t="s">
        <v>129</v>
      </c>
      <c r="AE32" s="676"/>
      <c r="AF32" s="676"/>
      <c r="AG32" s="676"/>
      <c r="AH32" s="676"/>
      <c r="AI32" s="676"/>
      <c r="AJ32" s="676"/>
      <c r="AK32" s="676"/>
      <c r="AL32" s="645" t="s">
        <v>129</v>
      </c>
      <c r="AM32" s="646"/>
      <c r="AN32" s="646"/>
      <c r="AO32" s="677"/>
      <c r="AP32" s="719"/>
      <c r="AQ32" s="720"/>
      <c r="AR32" s="720"/>
      <c r="AS32" s="720"/>
      <c r="AT32" s="724"/>
      <c r="AU32" s="230" t="s">
        <v>314</v>
      </c>
      <c r="AV32" s="230"/>
      <c r="AW32" s="230"/>
      <c r="AX32" s="639" t="s">
        <v>315</v>
      </c>
      <c r="AY32" s="640"/>
      <c r="AZ32" s="640"/>
      <c r="BA32" s="640"/>
      <c r="BB32" s="640"/>
      <c r="BC32" s="640"/>
      <c r="BD32" s="640"/>
      <c r="BE32" s="640"/>
      <c r="BF32" s="641"/>
      <c r="BG32" s="726">
        <v>98.2</v>
      </c>
      <c r="BH32" s="661"/>
      <c r="BI32" s="661"/>
      <c r="BJ32" s="661"/>
      <c r="BK32" s="661"/>
      <c r="BL32" s="661"/>
      <c r="BM32" s="646">
        <v>94.8</v>
      </c>
      <c r="BN32" s="727"/>
      <c r="BO32" s="727"/>
      <c r="BP32" s="727"/>
      <c r="BQ32" s="685"/>
      <c r="BR32" s="726">
        <v>98.9</v>
      </c>
      <c r="BS32" s="661"/>
      <c r="BT32" s="661"/>
      <c r="BU32" s="661"/>
      <c r="BV32" s="661"/>
      <c r="BW32" s="661"/>
      <c r="BX32" s="646">
        <v>95.7</v>
      </c>
      <c r="BY32" s="727"/>
      <c r="BZ32" s="727"/>
      <c r="CA32" s="727"/>
      <c r="CB32" s="685"/>
      <c r="CD32" s="735"/>
      <c r="CE32" s="736"/>
      <c r="CF32" s="689" t="s">
        <v>316</v>
      </c>
      <c r="CG32" s="686"/>
      <c r="CH32" s="686"/>
      <c r="CI32" s="686"/>
      <c r="CJ32" s="686"/>
      <c r="CK32" s="686"/>
      <c r="CL32" s="686"/>
      <c r="CM32" s="686"/>
      <c r="CN32" s="686"/>
      <c r="CO32" s="686"/>
      <c r="CP32" s="686"/>
      <c r="CQ32" s="687"/>
      <c r="CR32" s="642" t="s">
        <v>233</v>
      </c>
      <c r="CS32" s="643"/>
      <c r="CT32" s="643"/>
      <c r="CU32" s="643"/>
      <c r="CV32" s="643"/>
      <c r="CW32" s="643"/>
      <c r="CX32" s="643"/>
      <c r="CY32" s="644"/>
      <c r="CZ32" s="645" t="s">
        <v>233</v>
      </c>
      <c r="DA32" s="663"/>
      <c r="DB32" s="663"/>
      <c r="DC32" s="664"/>
      <c r="DD32" s="648" t="s">
        <v>233</v>
      </c>
      <c r="DE32" s="643"/>
      <c r="DF32" s="643"/>
      <c r="DG32" s="643"/>
      <c r="DH32" s="643"/>
      <c r="DI32" s="643"/>
      <c r="DJ32" s="643"/>
      <c r="DK32" s="644"/>
      <c r="DL32" s="648" t="s">
        <v>129</v>
      </c>
      <c r="DM32" s="643"/>
      <c r="DN32" s="643"/>
      <c r="DO32" s="643"/>
      <c r="DP32" s="643"/>
      <c r="DQ32" s="643"/>
      <c r="DR32" s="643"/>
      <c r="DS32" s="643"/>
      <c r="DT32" s="643"/>
      <c r="DU32" s="643"/>
      <c r="DV32" s="644"/>
      <c r="DW32" s="645" t="s">
        <v>129</v>
      </c>
      <c r="DX32" s="663"/>
      <c r="DY32" s="663"/>
      <c r="DZ32" s="663"/>
      <c r="EA32" s="663"/>
      <c r="EB32" s="663"/>
      <c r="EC32" s="681"/>
    </row>
    <row r="33" spans="2:133" ht="11.25" customHeight="1" x14ac:dyDescent="0.15">
      <c r="B33" s="639" t="s">
        <v>317</v>
      </c>
      <c r="C33" s="640"/>
      <c r="D33" s="640"/>
      <c r="E33" s="640"/>
      <c r="F33" s="640"/>
      <c r="G33" s="640"/>
      <c r="H33" s="640"/>
      <c r="I33" s="640"/>
      <c r="J33" s="640"/>
      <c r="K33" s="640"/>
      <c r="L33" s="640"/>
      <c r="M33" s="640"/>
      <c r="N33" s="640"/>
      <c r="O33" s="640"/>
      <c r="P33" s="640"/>
      <c r="Q33" s="641"/>
      <c r="R33" s="642">
        <v>966432</v>
      </c>
      <c r="S33" s="643"/>
      <c r="T33" s="643"/>
      <c r="U33" s="643"/>
      <c r="V33" s="643"/>
      <c r="W33" s="643"/>
      <c r="X33" s="643"/>
      <c r="Y33" s="644"/>
      <c r="Z33" s="675">
        <v>5.5</v>
      </c>
      <c r="AA33" s="675"/>
      <c r="AB33" s="675"/>
      <c r="AC33" s="675"/>
      <c r="AD33" s="676" t="s">
        <v>129</v>
      </c>
      <c r="AE33" s="676"/>
      <c r="AF33" s="676"/>
      <c r="AG33" s="676"/>
      <c r="AH33" s="676"/>
      <c r="AI33" s="676"/>
      <c r="AJ33" s="676"/>
      <c r="AK33" s="676"/>
      <c r="AL33" s="645" t="s">
        <v>129</v>
      </c>
      <c r="AM33" s="646"/>
      <c r="AN33" s="646"/>
      <c r="AO33" s="677"/>
      <c r="AP33" s="721"/>
      <c r="AQ33" s="722"/>
      <c r="AR33" s="722"/>
      <c r="AS33" s="722"/>
      <c r="AT33" s="725"/>
      <c r="AU33" s="232"/>
      <c r="AV33" s="232"/>
      <c r="AW33" s="232"/>
      <c r="AX33" s="623" t="s">
        <v>318</v>
      </c>
      <c r="AY33" s="624"/>
      <c r="AZ33" s="624"/>
      <c r="BA33" s="624"/>
      <c r="BB33" s="624"/>
      <c r="BC33" s="624"/>
      <c r="BD33" s="624"/>
      <c r="BE33" s="624"/>
      <c r="BF33" s="625"/>
      <c r="BG33" s="709">
        <v>94.6</v>
      </c>
      <c r="BH33" s="627"/>
      <c r="BI33" s="627"/>
      <c r="BJ33" s="627"/>
      <c r="BK33" s="627"/>
      <c r="BL33" s="627"/>
      <c r="BM33" s="669">
        <v>91.6</v>
      </c>
      <c r="BN33" s="627"/>
      <c r="BO33" s="627"/>
      <c r="BP33" s="627"/>
      <c r="BQ33" s="671"/>
      <c r="BR33" s="709">
        <v>98.9</v>
      </c>
      <c r="BS33" s="627"/>
      <c r="BT33" s="627"/>
      <c r="BU33" s="627"/>
      <c r="BV33" s="627"/>
      <c r="BW33" s="627"/>
      <c r="BX33" s="669">
        <v>95.3</v>
      </c>
      <c r="BY33" s="627"/>
      <c r="BZ33" s="627"/>
      <c r="CA33" s="627"/>
      <c r="CB33" s="671"/>
      <c r="CD33" s="689" t="s">
        <v>319</v>
      </c>
      <c r="CE33" s="686"/>
      <c r="CF33" s="686"/>
      <c r="CG33" s="686"/>
      <c r="CH33" s="686"/>
      <c r="CI33" s="686"/>
      <c r="CJ33" s="686"/>
      <c r="CK33" s="686"/>
      <c r="CL33" s="686"/>
      <c r="CM33" s="686"/>
      <c r="CN33" s="686"/>
      <c r="CO33" s="686"/>
      <c r="CP33" s="686"/>
      <c r="CQ33" s="687"/>
      <c r="CR33" s="642">
        <v>9042166</v>
      </c>
      <c r="CS33" s="661"/>
      <c r="CT33" s="661"/>
      <c r="CU33" s="661"/>
      <c r="CV33" s="661"/>
      <c r="CW33" s="661"/>
      <c r="CX33" s="661"/>
      <c r="CY33" s="662"/>
      <c r="CZ33" s="645">
        <v>53.9</v>
      </c>
      <c r="DA33" s="663"/>
      <c r="DB33" s="663"/>
      <c r="DC33" s="664"/>
      <c r="DD33" s="648">
        <v>4269339</v>
      </c>
      <c r="DE33" s="661"/>
      <c r="DF33" s="661"/>
      <c r="DG33" s="661"/>
      <c r="DH33" s="661"/>
      <c r="DI33" s="661"/>
      <c r="DJ33" s="661"/>
      <c r="DK33" s="662"/>
      <c r="DL33" s="648">
        <v>3032422</v>
      </c>
      <c r="DM33" s="661"/>
      <c r="DN33" s="661"/>
      <c r="DO33" s="661"/>
      <c r="DP33" s="661"/>
      <c r="DQ33" s="661"/>
      <c r="DR33" s="661"/>
      <c r="DS33" s="661"/>
      <c r="DT33" s="661"/>
      <c r="DU33" s="661"/>
      <c r="DV33" s="662"/>
      <c r="DW33" s="645">
        <v>40.700000000000003</v>
      </c>
      <c r="DX33" s="663"/>
      <c r="DY33" s="663"/>
      <c r="DZ33" s="663"/>
      <c r="EA33" s="663"/>
      <c r="EB33" s="663"/>
      <c r="EC33" s="681"/>
    </row>
    <row r="34" spans="2:133" ht="11.25" customHeight="1" x14ac:dyDescent="0.15">
      <c r="B34" s="639" t="s">
        <v>320</v>
      </c>
      <c r="C34" s="640"/>
      <c r="D34" s="640"/>
      <c r="E34" s="640"/>
      <c r="F34" s="640"/>
      <c r="G34" s="640"/>
      <c r="H34" s="640"/>
      <c r="I34" s="640"/>
      <c r="J34" s="640"/>
      <c r="K34" s="640"/>
      <c r="L34" s="640"/>
      <c r="M34" s="640"/>
      <c r="N34" s="640"/>
      <c r="O34" s="640"/>
      <c r="P34" s="640"/>
      <c r="Q34" s="641"/>
      <c r="R34" s="642">
        <v>9863</v>
      </c>
      <c r="S34" s="643"/>
      <c r="T34" s="643"/>
      <c r="U34" s="643"/>
      <c r="V34" s="643"/>
      <c r="W34" s="643"/>
      <c r="X34" s="643"/>
      <c r="Y34" s="644"/>
      <c r="Z34" s="675">
        <v>0.1</v>
      </c>
      <c r="AA34" s="675"/>
      <c r="AB34" s="675"/>
      <c r="AC34" s="675"/>
      <c r="AD34" s="676">
        <v>139</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321</v>
      </c>
      <c r="CE34" s="686"/>
      <c r="CF34" s="686"/>
      <c r="CG34" s="686"/>
      <c r="CH34" s="686"/>
      <c r="CI34" s="686"/>
      <c r="CJ34" s="686"/>
      <c r="CK34" s="686"/>
      <c r="CL34" s="686"/>
      <c r="CM34" s="686"/>
      <c r="CN34" s="686"/>
      <c r="CO34" s="686"/>
      <c r="CP34" s="686"/>
      <c r="CQ34" s="687"/>
      <c r="CR34" s="642">
        <v>1405241</v>
      </c>
      <c r="CS34" s="643"/>
      <c r="CT34" s="643"/>
      <c r="CU34" s="643"/>
      <c r="CV34" s="643"/>
      <c r="CW34" s="643"/>
      <c r="CX34" s="643"/>
      <c r="CY34" s="644"/>
      <c r="CZ34" s="645">
        <v>8.4</v>
      </c>
      <c r="DA34" s="663"/>
      <c r="DB34" s="663"/>
      <c r="DC34" s="664"/>
      <c r="DD34" s="648">
        <v>879939</v>
      </c>
      <c r="DE34" s="643"/>
      <c r="DF34" s="643"/>
      <c r="DG34" s="643"/>
      <c r="DH34" s="643"/>
      <c r="DI34" s="643"/>
      <c r="DJ34" s="643"/>
      <c r="DK34" s="644"/>
      <c r="DL34" s="648">
        <v>510051</v>
      </c>
      <c r="DM34" s="643"/>
      <c r="DN34" s="643"/>
      <c r="DO34" s="643"/>
      <c r="DP34" s="643"/>
      <c r="DQ34" s="643"/>
      <c r="DR34" s="643"/>
      <c r="DS34" s="643"/>
      <c r="DT34" s="643"/>
      <c r="DU34" s="643"/>
      <c r="DV34" s="644"/>
      <c r="DW34" s="645">
        <v>6.8</v>
      </c>
      <c r="DX34" s="663"/>
      <c r="DY34" s="663"/>
      <c r="DZ34" s="663"/>
      <c r="EA34" s="663"/>
      <c r="EB34" s="663"/>
      <c r="EC34" s="681"/>
    </row>
    <row r="35" spans="2:133" ht="11.25" customHeight="1" x14ac:dyDescent="0.15">
      <c r="B35" s="639" t="s">
        <v>322</v>
      </c>
      <c r="C35" s="640"/>
      <c r="D35" s="640"/>
      <c r="E35" s="640"/>
      <c r="F35" s="640"/>
      <c r="G35" s="640"/>
      <c r="H35" s="640"/>
      <c r="I35" s="640"/>
      <c r="J35" s="640"/>
      <c r="K35" s="640"/>
      <c r="L35" s="640"/>
      <c r="M35" s="640"/>
      <c r="N35" s="640"/>
      <c r="O35" s="640"/>
      <c r="P35" s="640"/>
      <c r="Q35" s="641"/>
      <c r="R35" s="642">
        <v>372845</v>
      </c>
      <c r="S35" s="643"/>
      <c r="T35" s="643"/>
      <c r="U35" s="643"/>
      <c r="V35" s="643"/>
      <c r="W35" s="643"/>
      <c r="X35" s="643"/>
      <c r="Y35" s="644"/>
      <c r="Z35" s="675">
        <v>2.1</v>
      </c>
      <c r="AA35" s="675"/>
      <c r="AB35" s="675"/>
      <c r="AC35" s="675"/>
      <c r="AD35" s="676" t="s">
        <v>233</v>
      </c>
      <c r="AE35" s="676"/>
      <c r="AF35" s="676"/>
      <c r="AG35" s="676"/>
      <c r="AH35" s="676"/>
      <c r="AI35" s="676"/>
      <c r="AJ35" s="676"/>
      <c r="AK35" s="676"/>
      <c r="AL35" s="645" t="s">
        <v>233</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325</v>
      </c>
      <c r="CE35" s="686"/>
      <c r="CF35" s="686"/>
      <c r="CG35" s="686"/>
      <c r="CH35" s="686"/>
      <c r="CI35" s="686"/>
      <c r="CJ35" s="686"/>
      <c r="CK35" s="686"/>
      <c r="CL35" s="686"/>
      <c r="CM35" s="686"/>
      <c r="CN35" s="686"/>
      <c r="CO35" s="686"/>
      <c r="CP35" s="686"/>
      <c r="CQ35" s="687"/>
      <c r="CR35" s="642">
        <v>36015</v>
      </c>
      <c r="CS35" s="661"/>
      <c r="CT35" s="661"/>
      <c r="CU35" s="661"/>
      <c r="CV35" s="661"/>
      <c r="CW35" s="661"/>
      <c r="CX35" s="661"/>
      <c r="CY35" s="662"/>
      <c r="CZ35" s="645">
        <v>0.2</v>
      </c>
      <c r="DA35" s="663"/>
      <c r="DB35" s="663"/>
      <c r="DC35" s="664"/>
      <c r="DD35" s="648">
        <v>35229</v>
      </c>
      <c r="DE35" s="661"/>
      <c r="DF35" s="661"/>
      <c r="DG35" s="661"/>
      <c r="DH35" s="661"/>
      <c r="DI35" s="661"/>
      <c r="DJ35" s="661"/>
      <c r="DK35" s="662"/>
      <c r="DL35" s="648">
        <v>35229</v>
      </c>
      <c r="DM35" s="661"/>
      <c r="DN35" s="661"/>
      <c r="DO35" s="661"/>
      <c r="DP35" s="661"/>
      <c r="DQ35" s="661"/>
      <c r="DR35" s="661"/>
      <c r="DS35" s="661"/>
      <c r="DT35" s="661"/>
      <c r="DU35" s="661"/>
      <c r="DV35" s="662"/>
      <c r="DW35" s="645">
        <v>0.5</v>
      </c>
      <c r="DX35" s="663"/>
      <c r="DY35" s="663"/>
      <c r="DZ35" s="663"/>
      <c r="EA35" s="663"/>
      <c r="EB35" s="663"/>
      <c r="EC35" s="681"/>
    </row>
    <row r="36" spans="2:133" ht="11.25" customHeight="1" x14ac:dyDescent="0.15">
      <c r="B36" s="639" t="s">
        <v>326</v>
      </c>
      <c r="C36" s="640"/>
      <c r="D36" s="640"/>
      <c r="E36" s="640"/>
      <c r="F36" s="640"/>
      <c r="G36" s="640"/>
      <c r="H36" s="640"/>
      <c r="I36" s="640"/>
      <c r="J36" s="640"/>
      <c r="K36" s="640"/>
      <c r="L36" s="640"/>
      <c r="M36" s="640"/>
      <c r="N36" s="640"/>
      <c r="O36" s="640"/>
      <c r="P36" s="640"/>
      <c r="Q36" s="641"/>
      <c r="R36" s="642">
        <v>642915</v>
      </c>
      <c r="S36" s="643"/>
      <c r="T36" s="643"/>
      <c r="U36" s="643"/>
      <c r="V36" s="643"/>
      <c r="W36" s="643"/>
      <c r="X36" s="643"/>
      <c r="Y36" s="644"/>
      <c r="Z36" s="675">
        <v>3.7</v>
      </c>
      <c r="AA36" s="675"/>
      <c r="AB36" s="675"/>
      <c r="AC36" s="675"/>
      <c r="AD36" s="676" t="s">
        <v>233</v>
      </c>
      <c r="AE36" s="676"/>
      <c r="AF36" s="676"/>
      <c r="AG36" s="676"/>
      <c r="AH36" s="676"/>
      <c r="AI36" s="676"/>
      <c r="AJ36" s="676"/>
      <c r="AK36" s="676"/>
      <c r="AL36" s="645" t="s">
        <v>233</v>
      </c>
      <c r="AM36" s="646"/>
      <c r="AN36" s="646"/>
      <c r="AO36" s="677"/>
      <c r="AP36" s="235"/>
      <c r="AQ36" s="694" t="s">
        <v>327</v>
      </c>
      <c r="AR36" s="695"/>
      <c r="AS36" s="695"/>
      <c r="AT36" s="695"/>
      <c r="AU36" s="695"/>
      <c r="AV36" s="695"/>
      <c r="AW36" s="695"/>
      <c r="AX36" s="695"/>
      <c r="AY36" s="696"/>
      <c r="AZ36" s="697">
        <v>1994939</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30029</v>
      </c>
      <c r="BW36" s="698"/>
      <c r="BX36" s="698"/>
      <c r="BY36" s="698"/>
      <c r="BZ36" s="698"/>
      <c r="CA36" s="698"/>
      <c r="CB36" s="699"/>
      <c r="CD36" s="689" t="s">
        <v>329</v>
      </c>
      <c r="CE36" s="686"/>
      <c r="CF36" s="686"/>
      <c r="CG36" s="686"/>
      <c r="CH36" s="686"/>
      <c r="CI36" s="686"/>
      <c r="CJ36" s="686"/>
      <c r="CK36" s="686"/>
      <c r="CL36" s="686"/>
      <c r="CM36" s="686"/>
      <c r="CN36" s="686"/>
      <c r="CO36" s="686"/>
      <c r="CP36" s="686"/>
      <c r="CQ36" s="687"/>
      <c r="CR36" s="642">
        <v>5563304</v>
      </c>
      <c r="CS36" s="643"/>
      <c r="CT36" s="643"/>
      <c r="CU36" s="643"/>
      <c r="CV36" s="643"/>
      <c r="CW36" s="643"/>
      <c r="CX36" s="643"/>
      <c r="CY36" s="644"/>
      <c r="CZ36" s="645">
        <v>33.1</v>
      </c>
      <c r="DA36" s="663"/>
      <c r="DB36" s="663"/>
      <c r="DC36" s="664"/>
      <c r="DD36" s="648">
        <v>1868866</v>
      </c>
      <c r="DE36" s="643"/>
      <c r="DF36" s="643"/>
      <c r="DG36" s="643"/>
      <c r="DH36" s="643"/>
      <c r="DI36" s="643"/>
      <c r="DJ36" s="643"/>
      <c r="DK36" s="644"/>
      <c r="DL36" s="648">
        <v>1237996</v>
      </c>
      <c r="DM36" s="643"/>
      <c r="DN36" s="643"/>
      <c r="DO36" s="643"/>
      <c r="DP36" s="643"/>
      <c r="DQ36" s="643"/>
      <c r="DR36" s="643"/>
      <c r="DS36" s="643"/>
      <c r="DT36" s="643"/>
      <c r="DU36" s="643"/>
      <c r="DV36" s="644"/>
      <c r="DW36" s="645">
        <v>16.600000000000001</v>
      </c>
      <c r="DX36" s="663"/>
      <c r="DY36" s="663"/>
      <c r="DZ36" s="663"/>
      <c r="EA36" s="663"/>
      <c r="EB36" s="663"/>
      <c r="EC36" s="681"/>
    </row>
    <row r="37" spans="2:133" ht="11.25" customHeight="1" x14ac:dyDescent="0.15">
      <c r="B37" s="639" t="s">
        <v>330</v>
      </c>
      <c r="C37" s="640"/>
      <c r="D37" s="640"/>
      <c r="E37" s="640"/>
      <c r="F37" s="640"/>
      <c r="G37" s="640"/>
      <c r="H37" s="640"/>
      <c r="I37" s="640"/>
      <c r="J37" s="640"/>
      <c r="K37" s="640"/>
      <c r="L37" s="640"/>
      <c r="M37" s="640"/>
      <c r="N37" s="640"/>
      <c r="O37" s="640"/>
      <c r="P37" s="640"/>
      <c r="Q37" s="641"/>
      <c r="R37" s="642">
        <v>294159</v>
      </c>
      <c r="S37" s="643"/>
      <c r="T37" s="643"/>
      <c r="U37" s="643"/>
      <c r="V37" s="643"/>
      <c r="W37" s="643"/>
      <c r="X37" s="643"/>
      <c r="Y37" s="644"/>
      <c r="Z37" s="675">
        <v>1.7</v>
      </c>
      <c r="AA37" s="675"/>
      <c r="AB37" s="675"/>
      <c r="AC37" s="675"/>
      <c r="AD37" s="676" t="s">
        <v>129</v>
      </c>
      <c r="AE37" s="676"/>
      <c r="AF37" s="676"/>
      <c r="AG37" s="676"/>
      <c r="AH37" s="676"/>
      <c r="AI37" s="676"/>
      <c r="AJ37" s="676"/>
      <c r="AK37" s="676"/>
      <c r="AL37" s="645" t="s">
        <v>233</v>
      </c>
      <c r="AM37" s="646"/>
      <c r="AN37" s="646"/>
      <c r="AO37" s="677"/>
      <c r="AQ37" s="682" t="s">
        <v>331</v>
      </c>
      <c r="AR37" s="683"/>
      <c r="AS37" s="683"/>
      <c r="AT37" s="683"/>
      <c r="AU37" s="683"/>
      <c r="AV37" s="683"/>
      <c r="AW37" s="683"/>
      <c r="AX37" s="683"/>
      <c r="AY37" s="684"/>
      <c r="AZ37" s="642">
        <v>918349</v>
      </c>
      <c r="BA37" s="643"/>
      <c r="BB37" s="643"/>
      <c r="BC37" s="643"/>
      <c r="BD37" s="661"/>
      <c r="BE37" s="661"/>
      <c r="BF37" s="685"/>
      <c r="BG37" s="689" t="s">
        <v>332</v>
      </c>
      <c r="BH37" s="686"/>
      <c r="BI37" s="686"/>
      <c r="BJ37" s="686"/>
      <c r="BK37" s="686"/>
      <c r="BL37" s="686"/>
      <c r="BM37" s="686"/>
      <c r="BN37" s="686"/>
      <c r="BO37" s="686"/>
      <c r="BP37" s="686"/>
      <c r="BQ37" s="686"/>
      <c r="BR37" s="686"/>
      <c r="BS37" s="686"/>
      <c r="BT37" s="686"/>
      <c r="BU37" s="687"/>
      <c r="BV37" s="642">
        <v>9810</v>
      </c>
      <c r="BW37" s="643"/>
      <c r="BX37" s="643"/>
      <c r="BY37" s="643"/>
      <c r="BZ37" s="643"/>
      <c r="CA37" s="643"/>
      <c r="CB37" s="688"/>
      <c r="CD37" s="689" t="s">
        <v>333</v>
      </c>
      <c r="CE37" s="686"/>
      <c r="CF37" s="686"/>
      <c r="CG37" s="686"/>
      <c r="CH37" s="686"/>
      <c r="CI37" s="686"/>
      <c r="CJ37" s="686"/>
      <c r="CK37" s="686"/>
      <c r="CL37" s="686"/>
      <c r="CM37" s="686"/>
      <c r="CN37" s="686"/>
      <c r="CO37" s="686"/>
      <c r="CP37" s="686"/>
      <c r="CQ37" s="687"/>
      <c r="CR37" s="642">
        <v>904780</v>
      </c>
      <c r="CS37" s="661"/>
      <c r="CT37" s="661"/>
      <c r="CU37" s="661"/>
      <c r="CV37" s="661"/>
      <c r="CW37" s="661"/>
      <c r="CX37" s="661"/>
      <c r="CY37" s="662"/>
      <c r="CZ37" s="645">
        <v>5.4</v>
      </c>
      <c r="DA37" s="663"/>
      <c r="DB37" s="663"/>
      <c r="DC37" s="664"/>
      <c r="DD37" s="648">
        <v>871780</v>
      </c>
      <c r="DE37" s="661"/>
      <c r="DF37" s="661"/>
      <c r="DG37" s="661"/>
      <c r="DH37" s="661"/>
      <c r="DI37" s="661"/>
      <c r="DJ37" s="661"/>
      <c r="DK37" s="662"/>
      <c r="DL37" s="648">
        <v>871780</v>
      </c>
      <c r="DM37" s="661"/>
      <c r="DN37" s="661"/>
      <c r="DO37" s="661"/>
      <c r="DP37" s="661"/>
      <c r="DQ37" s="661"/>
      <c r="DR37" s="661"/>
      <c r="DS37" s="661"/>
      <c r="DT37" s="661"/>
      <c r="DU37" s="661"/>
      <c r="DV37" s="662"/>
      <c r="DW37" s="645">
        <v>11.7</v>
      </c>
      <c r="DX37" s="663"/>
      <c r="DY37" s="663"/>
      <c r="DZ37" s="663"/>
      <c r="EA37" s="663"/>
      <c r="EB37" s="663"/>
      <c r="EC37" s="681"/>
    </row>
    <row r="38" spans="2:133" ht="11.25" customHeight="1" x14ac:dyDescent="0.15">
      <c r="B38" s="639" t="s">
        <v>334</v>
      </c>
      <c r="C38" s="640"/>
      <c r="D38" s="640"/>
      <c r="E38" s="640"/>
      <c r="F38" s="640"/>
      <c r="G38" s="640"/>
      <c r="H38" s="640"/>
      <c r="I38" s="640"/>
      <c r="J38" s="640"/>
      <c r="K38" s="640"/>
      <c r="L38" s="640"/>
      <c r="M38" s="640"/>
      <c r="N38" s="640"/>
      <c r="O38" s="640"/>
      <c r="P38" s="640"/>
      <c r="Q38" s="641"/>
      <c r="R38" s="642">
        <v>103706</v>
      </c>
      <c r="S38" s="643"/>
      <c r="T38" s="643"/>
      <c r="U38" s="643"/>
      <c r="V38" s="643"/>
      <c r="W38" s="643"/>
      <c r="X38" s="643"/>
      <c r="Y38" s="644"/>
      <c r="Z38" s="675">
        <v>0.6</v>
      </c>
      <c r="AA38" s="675"/>
      <c r="AB38" s="675"/>
      <c r="AC38" s="675"/>
      <c r="AD38" s="676">
        <v>742</v>
      </c>
      <c r="AE38" s="676"/>
      <c r="AF38" s="676"/>
      <c r="AG38" s="676"/>
      <c r="AH38" s="676"/>
      <c r="AI38" s="676"/>
      <c r="AJ38" s="676"/>
      <c r="AK38" s="676"/>
      <c r="AL38" s="645">
        <v>0</v>
      </c>
      <c r="AM38" s="646"/>
      <c r="AN38" s="646"/>
      <c r="AO38" s="677"/>
      <c r="AQ38" s="682" t="s">
        <v>335</v>
      </c>
      <c r="AR38" s="683"/>
      <c r="AS38" s="683"/>
      <c r="AT38" s="683"/>
      <c r="AU38" s="683"/>
      <c r="AV38" s="683"/>
      <c r="AW38" s="683"/>
      <c r="AX38" s="683"/>
      <c r="AY38" s="684"/>
      <c r="AZ38" s="642">
        <v>100118</v>
      </c>
      <c r="BA38" s="643"/>
      <c r="BB38" s="643"/>
      <c r="BC38" s="643"/>
      <c r="BD38" s="661"/>
      <c r="BE38" s="661"/>
      <c r="BF38" s="685"/>
      <c r="BG38" s="689" t="s">
        <v>336</v>
      </c>
      <c r="BH38" s="686"/>
      <c r="BI38" s="686"/>
      <c r="BJ38" s="686"/>
      <c r="BK38" s="686"/>
      <c r="BL38" s="686"/>
      <c r="BM38" s="686"/>
      <c r="BN38" s="686"/>
      <c r="BO38" s="686"/>
      <c r="BP38" s="686"/>
      <c r="BQ38" s="686"/>
      <c r="BR38" s="686"/>
      <c r="BS38" s="686"/>
      <c r="BT38" s="686"/>
      <c r="BU38" s="687"/>
      <c r="BV38" s="642">
        <v>4151</v>
      </c>
      <c r="BW38" s="643"/>
      <c r="BX38" s="643"/>
      <c r="BY38" s="643"/>
      <c r="BZ38" s="643"/>
      <c r="CA38" s="643"/>
      <c r="CB38" s="688"/>
      <c r="CD38" s="689" t="s">
        <v>337</v>
      </c>
      <c r="CE38" s="686"/>
      <c r="CF38" s="686"/>
      <c r="CG38" s="686"/>
      <c r="CH38" s="686"/>
      <c r="CI38" s="686"/>
      <c r="CJ38" s="686"/>
      <c r="CK38" s="686"/>
      <c r="CL38" s="686"/>
      <c r="CM38" s="686"/>
      <c r="CN38" s="686"/>
      <c r="CO38" s="686"/>
      <c r="CP38" s="686"/>
      <c r="CQ38" s="687"/>
      <c r="CR38" s="642">
        <v>976472</v>
      </c>
      <c r="CS38" s="643"/>
      <c r="CT38" s="643"/>
      <c r="CU38" s="643"/>
      <c r="CV38" s="643"/>
      <c r="CW38" s="643"/>
      <c r="CX38" s="643"/>
      <c r="CY38" s="644"/>
      <c r="CZ38" s="645">
        <v>5.8</v>
      </c>
      <c r="DA38" s="663"/>
      <c r="DB38" s="663"/>
      <c r="DC38" s="664"/>
      <c r="DD38" s="648">
        <v>802233</v>
      </c>
      <c r="DE38" s="643"/>
      <c r="DF38" s="643"/>
      <c r="DG38" s="643"/>
      <c r="DH38" s="643"/>
      <c r="DI38" s="643"/>
      <c r="DJ38" s="643"/>
      <c r="DK38" s="644"/>
      <c r="DL38" s="648">
        <v>759591</v>
      </c>
      <c r="DM38" s="643"/>
      <c r="DN38" s="643"/>
      <c r="DO38" s="643"/>
      <c r="DP38" s="643"/>
      <c r="DQ38" s="643"/>
      <c r="DR38" s="643"/>
      <c r="DS38" s="643"/>
      <c r="DT38" s="643"/>
      <c r="DU38" s="643"/>
      <c r="DV38" s="644"/>
      <c r="DW38" s="645">
        <v>10.199999999999999</v>
      </c>
      <c r="DX38" s="663"/>
      <c r="DY38" s="663"/>
      <c r="DZ38" s="663"/>
      <c r="EA38" s="663"/>
      <c r="EB38" s="663"/>
      <c r="EC38" s="681"/>
    </row>
    <row r="39" spans="2:133" ht="11.25" customHeight="1" x14ac:dyDescent="0.15">
      <c r="B39" s="639" t="s">
        <v>338</v>
      </c>
      <c r="C39" s="640"/>
      <c r="D39" s="640"/>
      <c r="E39" s="640"/>
      <c r="F39" s="640"/>
      <c r="G39" s="640"/>
      <c r="H39" s="640"/>
      <c r="I39" s="640"/>
      <c r="J39" s="640"/>
      <c r="K39" s="640"/>
      <c r="L39" s="640"/>
      <c r="M39" s="640"/>
      <c r="N39" s="640"/>
      <c r="O39" s="640"/>
      <c r="P39" s="640"/>
      <c r="Q39" s="641"/>
      <c r="R39" s="642">
        <v>1856713</v>
      </c>
      <c r="S39" s="643"/>
      <c r="T39" s="643"/>
      <c r="U39" s="643"/>
      <c r="V39" s="643"/>
      <c r="W39" s="643"/>
      <c r="X39" s="643"/>
      <c r="Y39" s="644"/>
      <c r="Z39" s="675">
        <v>10.6</v>
      </c>
      <c r="AA39" s="675"/>
      <c r="AB39" s="675"/>
      <c r="AC39" s="675"/>
      <c r="AD39" s="676" t="s">
        <v>233</v>
      </c>
      <c r="AE39" s="676"/>
      <c r="AF39" s="676"/>
      <c r="AG39" s="676"/>
      <c r="AH39" s="676"/>
      <c r="AI39" s="676"/>
      <c r="AJ39" s="676"/>
      <c r="AK39" s="676"/>
      <c r="AL39" s="645" t="s">
        <v>233</v>
      </c>
      <c r="AM39" s="646"/>
      <c r="AN39" s="646"/>
      <c r="AO39" s="677"/>
      <c r="AQ39" s="682" t="s">
        <v>339</v>
      </c>
      <c r="AR39" s="683"/>
      <c r="AS39" s="683"/>
      <c r="AT39" s="683"/>
      <c r="AU39" s="683"/>
      <c r="AV39" s="683"/>
      <c r="AW39" s="683"/>
      <c r="AX39" s="683"/>
      <c r="AY39" s="684"/>
      <c r="AZ39" s="642" t="s">
        <v>129</v>
      </c>
      <c r="BA39" s="643"/>
      <c r="BB39" s="643"/>
      <c r="BC39" s="643"/>
      <c r="BD39" s="661"/>
      <c r="BE39" s="661"/>
      <c r="BF39" s="685"/>
      <c r="BG39" s="689" t="s">
        <v>340</v>
      </c>
      <c r="BH39" s="686"/>
      <c r="BI39" s="686"/>
      <c r="BJ39" s="686"/>
      <c r="BK39" s="686"/>
      <c r="BL39" s="686"/>
      <c r="BM39" s="686"/>
      <c r="BN39" s="686"/>
      <c r="BO39" s="686"/>
      <c r="BP39" s="686"/>
      <c r="BQ39" s="686"/>
      <c r="BR39" s="686"/>
      <c r="BS39" s="686"/>
      <c r="BT39" s="686"/>
      <c r="BU39" s="687"/>
      <c r="BV39" s="642">
        <v>6620</v>
      </c>
      <c r="BW39" s="643"/>
      <c r="BX39" s="643"/>
      <c r="BY39" s="643"/>
      <c r="BZ39" s="643"/>
      <c r="CA39" s="643"/>
      <c r="CB39" s="688"/>
      <c r="CD39" s="689" t="s">
        <v>341</v>
      </c>
      <c r="CE39" s="686"/>
      <c r="CF39" s="686"/>
      <c r="CG39" s="686"/>
      <c r="CH39" s="686"/>
      <c r="CI39" s="686"/>
      <c r="CJ39" s="686"/>
      <c r="CK39" s="686"/>
      <c r="CL39" s="686"/>
      <c r="CM39" s="686"/>
      <c r="CN39" s="686"/>
      <c r="CO39" s="686"/>
      <c r="CP39" s="686"/>
      <c r="CQ39" s="687"/>
      <c r="CR39" s="642">
        <v>571145</v>
      </c>
      <c r="CS39" s="661"/>
      <c r="CT39" s="661"/>
      <c r="CU39" s="661"/>
      <c r="CV39" s="661"/>
      <c r="CW39" s="661"/>
      <c r="CX39" s="661"/>
      <c r="CY39" s="662"/>
      <c r="CZ39" s="645">
        <v>3.4</v>
      </c>
      <c r="DA39" s="663"/>
      <c r="DB39" s="663"/>
      <c r="DC39" s="664"/>
      <c r="DD39" s="648">
        <v>193517</v>
      </c>
      <c r="DE39" s="661"/>
      <c r="DF39" s="661"/>
      <c r="DG39" s="661"/>
      <c r="DH39" s="661"/>
      <c r="DI39" s="661"/>
      <c r="DJ39" s="661"/>
      <c r="DK39" s="662"/>
      <c r="DL39" s="648" t="s">
        <v>233</v>
      </c>
      <c r="DM39" s="661"/>
      <c r="DN39" s="661"/>
      <c r="DO39" s="661"/>
      <c r="DP39" s="661"/>
      <c r="DQ39" s="661"/>
      <c r="DR39" s="661"/>
      <c r="DS39" s="661"/>
      <c r="DT39" s="661"/>
      <c r="DU39" s="661"/>
      <c r="DV39" s="662"/>
      <c r="DW39" s="645" t="s">
        <v>129</v>
      </c>
      <c r="DX39" s="663"/>
      <c r="DY39" s="663"/>
      <c r="DZ39" s="663"/>
      <c r="EA39" s="663"/>
      <c r="EB39" s="663"/>
      <c r="EC39" s="681"/>
    </row>
    <row r="40" spans="2:133" ht="11.25" customHeight="1" x14ac:dyDescent="0.15">
      <c r="B40" s="639" t="s">
        <v>342</v>
      </c>
      <c r="C40" s="640"/>
      <c r="D40" s="640"/>
      <c r="E40" s="640"/>
      <c r="F40" s="640"/>
      <c r="G40" s="640"/>
      <c r="H40" s="640"/>
      <c r="I40" s="640"/>
      <c r="J40" s="640"/>
      <c r="K40" s="640"/>
      <c r="L40" s="640"/>
      <c r="M40" s="640"/>
      <c r="N40" s="640"/>
      <c r="O40" s="640"/>
      <c r="P40" s="640"/>
      <c r="Q40" s="641"/>
      <c r="R40" s="642">
        <v>45546</v>
      </c>
      <c r="S40" s="643"/>
      <c r="T40" s="643"/>
      <c r="U40" s="643"/>
      <c r="V40" s="643"/>
      <c r="W40" s="643"/>
      <c r="X40" s="643"/>
      <c r="Y40" s="644"/>
      <c r="Z40" s="675">
        <v>0.3</v>
      </c>
      <c r="AA40" s="675"/>
      <c r="AB40" s="675"/>
      <c r="AC40" s="675"/>
      <c r="AD40" s="676" t="s">
        <v>233</v>
      </c>
      <c r="AE40" s="676"/>
      <c r="AF40" s="676"/>
      <c r="AG40" s="676"/>
      <c r="AH40" s="676"/>
      <c r="AI40" s="676"/>
      <c r="AJ40" s="676"/>
      <c r="AK40" s="676"/>
      <c r="AL40" s="645" t="s">
        <v>129</v>
      </c>
      <c r="AM40" s="646"/>
      <c r="AN40" s="646"/>
      <c r="AO40" s="677"/>
      <c r="AQ40" s="682" t="s">
        <v>343</v>
      </c>
      <c r="AR40" s="683"/>
      <c r="AS40" s="683"/>
      <c r="AT40" s="683"/>
      <c r="AU40" s="683"/>
      <c r="AV40" s="683"/>
      <c r="AW40" s="683"/>
      <c r="AX40" s="683"/>
      <c r="AY40" s="684"/>
      <c r="AZ40" s="642" t="s">
        <v>233</v>
      </c>
      <c r="BA40" s="643"/>
      <c r="BB40" s="643"/>
      <c r="BC40" s="643"/>
      <c r="BD40" s="661"/>
      <c r="BE40" s="661"/>
      <c r="BF40" s="685"/>
      <c r="BG40" s="690" t="s">
        <v>344</v>
      </c>
      <c r="BH40" s="691"/>
      <c r="BI40" s="691"/>
      <c r="BJ40" s="691"/>
      <c r="BK40" s="691"/>
      <c r="BL40" s="236"/>
      <c r="BM40" s="686" t="s">
        <v>345</v>
      </c>
      <c r="BN40" s="686"/>
      <c r="BO40" s="686"/>
      <c r="BP40" s="686"/>
      <c r="BQ40" s="686"/>
      <c r="BR40" s="686"/>
      <c r="BS40" s="686"/>
      <c r="BT40" s="686"/>
      <c r="BU40" s="687"/>
      <c r="BV40" s="642">
        <v>90</v>
      </c>
      <c r="BW40" s="643"/>
      <c r="BX40" s="643"/>
      <c r="BY40" s="643"/>
      <c r="BZ40" s="643"/>
      <c r="CA40" s="643"/>
      <c r="CB40" s="688"/>
      <c r="CD40" s="689" t="s">
        <v>346</v>
      </c>
      <c r="CE40" s="686"/>
      <c r="CF40" s="686"/>
      <c r="CG40" s="686"/>
      <c r="CH40" s="686"/>
      <c r="CI40" s="686"/>
      <c r="CJ40" s="686"/>
      <c r="CK40" s="686"/>
      <c r="CL40" s="686"/>
      <c r="CM40" s="686"/>
      <c r="CN40" s="686"/>
      <c r="CO40" s="686"/>
      <c r="CP40" s="686"/>
      <c r="CQ40" s="687"/>
      <c r="CR40" s="642">
        <v>489989</v>
      </c>
      <c r="CS40" s="643"/>
      <c r="CT40" s="643"/>
      <c r="CU40" s="643"/>
      <c r="CV40" s="643"/>
      <c r="CW40" s="643"/>
      <c r="CX40" s="643"/>
      <c r="CY40" s="644"/>
      <c r="CZ40" s="645">
        <v>2.9</v>
      </c>
      <c r="DA40" s="663"/>
      <c r="DB40" s="663"/>
      <c r="DC40" s="664"/>
      <c r="DD40" s="648">
        <v>489555</v>
      </c>
      <c r="DE40" s="643"/>
      <c r="DF40" s="643"/>
      <c r="DG40" s="643"/>
      <c r="DH40" s="643"/>
      <c r="DI40" s="643"/>
      <c r="DJ40" s="643"/>
      <c r="DK40" s="644"/>
      <c r="DL40" s="648">
        <v>489555</v>
      </c>
      <c r="DM40" s="643"/>
      <c r="DN40" s="643"/>
      <c r="DO40" s="643"/>
      <c r="DP40" s="643"/>
      <c r="DQ40" s="643"/>
      <c r="DR40" s="643"/>
      <c r="DS40" s="643"/>
      <c r="DT40" s="643"/>
      <c r="DU40" s="643"/>
      <c r="DV40" s="644"/>
      <c r="DW40" s="645">
        <v>6.6</v>
      </c>
      <c r="DX40" s="663"/>
      <c r="DY40" s="663"/>
      <c r="DZ40" s="663"/>
      <c r="EA40" s="663"/>
      <c r="EB40" s="663"/>
      <c r="EC40" s="681"/>
    </row>
    <row r="41" spans="2:133" ht="11.25" customHeight="1" x14ac:dyDescent="0.15">
      <c r="B41" s="639" t="s">
        <v>347</v>
      </c>
      <c r="C41" s="640"/>
      <c r="D41" s="640"/>
      <c r="E41" s="640"/>
      <c r="F41" s="640"/>
      <c r="G41" s="640"/>
      <c r="H41" s="640"/>
      <c r="I41" s="640"/>
      <c r="J41" s="640"/>
      <c r="K41" s="640"/>
      <c r="L41" s="640"/>
      <c r="M41" s="640"/>
      <c r="N41" s="640"/>
      <c r="O41" s="640"/>
      <c r="P41" s="640"/>
      <c r="Q41" s="641"/>
      <c r="R41" s="642">
        <v>113000</v>
      </c>
      <c r="S41" s="643"/>
      <c r="T41" s="643"/>
      <c r="U41" s="643"/>
      <c r="V41" s="643"/>
      <c r="W41" s="643"/>
      <c r="X41" s="643"/>
      <c r="Y41" s="644"/>
      <c r="Z41" s="675">
        <v>0.6</v>
      </c>
      <c r="AA41" s="675"/>
      <c r="AB41" s="675"/>
      <c r="AC41" s="675"/>
      <c r="AD41" s="676" t="s">
        <v>129</v>
      </c>
      <c r="AE41" s="676"/>
      <c r="AF41" s="676"/>
      <c r="AG41" s="676"/>
      <c r="AH41" s="676"/>
      <c r="AI41" s="676"/>
      <c r="AJ41" s="676"/>
      <c r="AK41" s="676"/>
      <c r="AL41" s="645" t="s">
        <v>233</v>
      </c>
      <c r="AM41" s="646"/>
      <c r="AN41" s="646"/>
      <c r="AO41" s="677"/>
      <c r="AQ41" s="682" t="s">
        <v>348</v>
      </c>
      <c r="AR41" s="683"/>
      <c r="AS41" s="683"/>
      <c r="AT41" s="683"/>
      <c r="AU41" s="683"/>
      <c r="AV41" s="683"/>
      <c r="AW41" s="683"/>
      <c r="AX41" s="683"/>
      <c r="AY41" s="684"/>
      <c r="AZ41" s="642">
        <v>233263</v>
      </c>
      <c r="BA41" s="643"/>
      <c r="BB41" s="643"/>
      <c r="BC41" s="643"/>
      <c r="BD41" s="661"/>
      <c r="BE41" s="661"/>
      <c r="BF41" s="685"/>
      <c r="BG41" s="690"/>
      <c r="BH41" s="691"/>
      <c r="BI41" s="691"/>
      <c r="BJ41" s="691"/>
      <c r="BK41" s="691"/>
      <c r="BL41" s="236"/>
      <c r="BM41" s="686" t="s">
        <v>349</v>
      </c>
      <c r="BN41" s="686"/>
      <c r="BO41" s="686"/>
      <c r="BP41" s="686"/>
      <c r="BQ41" s="686"/>
      <c r="BR41" s="686"/>
      <c r="BS41" s="686"/>
      <c r="BT41" s="686"/>
      <c r="BU41" s="687"/>
      <c r="BV41" s="642">
        <v>1</v>
      </c>
      <c r="BW41" s="643"/>
      <c r="BX41" s="643"/>
      <c r="BY41" s="643"/>
      <c r="BZ41" s="643"/>
      <c r="CA41" s="643"/>
      <c r="CB41" s="688"/>
      <c r="CD41" s="689" t="s">
        <v>350</v>
      </c>
      <c r="CE41" s="686"/>
      <c r="CF41" s="686"/>
      <c r="CG41" s="686"/>
      <c r="CH41" s="686"/>
      <c r="CI41" s="686"/>
      <c r="CJ41" s="686"/>
      <c r="CK41" s="686"/>
      <c r="CL41" s="686"/>
      <c r="CM41" s="686"/>
      <c r="CN41" s="686"/>
      <c r="CO41" s="686"/>
      <c r="CP41" s="686"/>
      <c r="CQ41" s="687"/>
      <c r="CR41" s="642" t="s">
        <v>233</v>
      </c>
      <c r="CS41" s="661"/>
      <c r="CT41" s="661"/>
      <c r="CU41" s="661"/>
      <c r="CV41" s="661"/>
      <c r="CW41" s="661"/>
      <c r="CX41" s="661"/>
      <c r="CY41" s="662"/>
      <c r="CZ41" s="645" t="s">
        <v>233</v>
      </c>
      <c r="DA41" s="663"/>
      <c r="DB41" s="663"/>
      <c r="DC41" s="664"/>
      <c r="DD41" s="648" t="s">
        <v>233</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351</v>
      </c>
      <c r="C42" s="640"/>
      <c r="D42" s="640"/>
      <c r="E42" s="640"/>
      <c r="F42" s="640"/>
      <c r="G42" s="640"/>
      <c r="H42" s="640"/>
      <c r="I42" s="640"/>
      <c r="J42" s="640"/>
      <c r="K42" s="640"/>
      <c r="L42" s="640"/>
      <c r="M42" s="640"/>
      <c r="N42" s="640"/>
      <c r="O42" s="640"/>
      <c r="P42" s="640"/>
      <c r="Q42" s="641"/>
      <c r="R42" s="642">
        <v>428367</v>
      </c>
      <c r="S42" s="643"/>
      <c r="T42" s="643"/>
      <c r="U42" s="643"/>
      <c r="V42" s="643"/>
      <c r="W42" s="643"/>
      <c r="X42" s="643"/>
      <c r="Y42" s="644"/>
      <c r="Z42" s="675">
        <v>2.5</v>
      </c>
      <c r="AA42" s="675"/>
      <c r="AB42" s="675"/>
      <c r="AC42" s="675"/>
      <c r="AD42" s="676" t="s">
        <v>129</v>
      </c>
      <c r="AE42" s="676"/>
      <c r="AF42" s="676"/>
      <c r="AG42" s="676"/>
      <c r="AH42" s="676"/>
      <c r="AI42" s="676"/>
      <c r="AJ42" s="676"/>
      <c r="AK42" s="676"/>
      <c r="AL42" s="645" t="s">
        <v>129</v>
      </c>
      <c r="AM42" s="646"/>
      <c r="AN42" s="646"/>
      <c r="AO42" s="677"/>
      <c r="AQ42" s="678" t="s">
        <v>352</v>
      </c>
      <c r="AR42" s="679"/>
      <c r="AS42" s="679"/>
      <c r="AT42" s="679"/>
      <c r="AU42" s="679"/>
      <c r="AV42" s="679"/>
      <c r="AW42" s="679"/>
      <c r="AX42" s="679"/>
      <c r="AY42" s="680"/>
      <c r="AZ42" s="626">
        <v>743209</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342</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2274933</v>
      </c>
      <c r="CS42" s="643"/>
      <c r="CT42" s="643"/>
      <c r="CU42" s="643"/>
      <c r="CV42" s="643"/>
      <c r="CW42" s="643"/>
      <c r="CX42" s="643"/>
      <c r="CY42" s="644"/>
      <c r="CZ42" s="645">
        <v>13.6</v>
      </c>
      <c r="DA42" s="646"/>
      <c r="DB42" s="646"/>
      <c r="DC42" s="647"/>
      <c r="DD42" s="648">
        <v>136443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355</v>
      </c>
      <c r="C43" s="624"/>
      <c r="D43" s="624"/>
      <c r="E43" s="624"/>
      <c r="F43" s="624"/>
      <c r="G43" s="624"/>
      <c r="H43" s="624"/>
      <c r="I43" s="624"/>
      <c r="J43" s="624"/>
      <c r="K43" s="624"/>
      <c r="L43" s="624"/>
      <c r="M43" s="624"/>
      <c r="N43" s="624"/>
      <c r="O43" s="624"/>
      <c r="P43" s="624"/>
      <c r="Q43" s="625"/>
      <c r="R43" s="626">
        <v>17452612</v>
      </c>
      <c r="S43" s="665"/>
      <c r="T43" s="665"/>
      <c r="U43" s="665"/>
      <c r="V43" s="665"/>
      <c r="W43" s="665"/>
      <c r="X43" s="665"/>
      <c r="Y43" s="666"/>
      <c r="Z43" s="667">
        <v>100</v>
      </c>
      <c r="AA43" s="667"/>
      <c r="AB43" s="667"/>
      <c r="AC43" s="667"/>
      <c r="AD43" s="668">
        <v>6867933</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t="s">
        <v>233</v>
      </c>
      <c r="CS43" s="661"/>
      <c r="CT43" s="661"/>
      <c r="CU43" s="661"/>
      <c r="CV43" s="661"/>
      <c r="CW43" s="661"/>
      <c r="CX43" s="661"/>
      <c r="CY43" s="662"/>
      <c r="CZ43" s="645" t="s">
        <v>233</v>
      </c>
      <c r="DA43" s="663"/>
      <c r="DB43" s="663"/>
      <c r="DC43" s="664"/>
      <c r="DD43" s="648" t="s">
        <v>129</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357</v>
      </c>
      <c r="CG44" s="640"/>
      <c r="CH44" s="640"/>
      <c r="CI44" s="640"/>
      <c r="CJ44" s="640"/>
      <c r="CK44" s="640"/>
      <c r="CL44" s="640"/>
      <c r="CM44" s="640"/>
      <c r="CN44" s="640"/>
      <c r="CO44" s="640"/>
      <c r="CP44" s="640"/>
      <c r="CQ44" s="641"/>
      <c r="CR44" s="642">
        <v>2274933</v>
      </c>
      <c r="CS44" s="643"/>
      <c r="CT44" s="643"/>
      <c r="CU44" s="643"/>
      <c r="CV44" s="643"/>
      <c r="CW44" s="643"/>
      <c r="CX44" s="643"/>
      <c r="CY44" s="644"/>
      <c r="CZ44" s="645">
        <v>13.6</v>
      </c>
      <c r="DA44" s="646"/>
      <c r="DB44" s="646"/>
      <c r="DC44" s="647"/>
      <c r="DD44" s="648">
        <v>136443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1140022</v>
      </c>
      <c r="CS45" s="661"/>
      <c r="CT45" s="661"/>
      <c r="CU45" s="661"/>
      <c r="CV45" s="661"/>
      <c r="CW45" s="661"/>
      <c r="CX45" s="661"/>
      <c r="CY45" s="662"/>
      <c r="CZ45" s="645">
        <v>6.8</v>
      </c>
      <c r="DA45" s="663"/>
      <c r="DB45" s="663"/>
      <c r="DC45" s="664"/>
      <c r="DD45" s="648">
        <v>17996</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1115035</v>
      </c>
      <c r="CS46" s="643"/>
      <c r="CT46" s="643"/>
      <c r="CU46" s="643"/>
      <c r="CV46" s="643"/>
      <c r="CW46" s="643"/>
      <c r="CX46" s="643"/>
      <c r="CY46" s="644"/>
      <c r="CZ46" s="645">
        <v>6.6</v>
      </c>
      <c r="DA46" s="646"/>
      <c r="DB46" s="646"/>
      <c r="DC46" s="647"/>
      <c r="DD46" s="648">
        <v>114471</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t="s">
        <v>129</v>
      </c>
      <c r="CS47" s="661"/>
      <c r="CT47" s="661"/>
      <c r="CU47" s="661"/>
      <c r="CV47" s="661"/>
      <c r="CW47" s="661"/>
      <c r="CX47" s="661"/>
      <c r="CY47" s="662"/>
      <c r="CZ47" s="645" t="s">
        <v>129</v>
      </c>
      <c r="DA47" s="663"/>
      <c r="DB47" s="663"/>
      <c r="DC47" s="664"/>
      <c r="DD47" s="648" t="s">
        <v>233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129</v>
      </c>
      <c r="CS48" s="643"/>
      <c r="CT48" s="643"/>
      <c r="CU48" s="643"/>
      <c r="CV48" s="643"/>
      <c r="CW48" s="643"/>
      <c r="CX48" s="643"/>
      <c r="CY48" s="644"/>
      <c r="CZ48" s="645" t="s">
        <v>129</v>
      </c>
      <c r="DA48" s="646"/>
      <c r="DB48" s="646"/>
      <c r="DC48" s="647"/>
      <c r="DD48" s="648" t="s">
        <v>233</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16785430</v>
      </c>
      <c r="CS49" s="627"/>
      <c r="CT49" s="627"/>
      <c r="CU49" s="627"/>
      <c r="CV49" s="627"/>
      <c r="CW49" s="627"/>
      <c r="CX49" s="627"/>
      <c r="CY49" s="628"/>
      <c r="CZ49" s="629">
        <v>100</v>
      </c>
      <c r="DA49" s="630"/>
      <c r="DB49" s="630"/>
      <c r="DC49" s="631"/>
      <c r="DD49" s="632">
        <v>7755049</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1vrpdvAktP7Pu4q0i90rLKq1GWFxazwJ1CzXKcmJ1eiBYVl7UEUwhpNUWz6pV64+45qI75uet6bw5FAQ/EGbqA==" saltValue="fUFOTruLgIiAsIUMW7kTa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367</v>
      </c>
      <c r="DK2" s="1168"/>
      <c r="DL2" s="1168"/>
      <c r="DM2" s="1168"/>
      <c r="DN2" s="1168"/>
      <c r="DO2" s="1169"/>
      <c r="DP2" s="251"/>
      <c r="DQ2" s="1167" t="s">
        <v>368</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369</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70"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8"/>
      <c r="BA5" s="258"/>
      <c r="BB5" s="258"/>
      <c r="BC5" s="258"/>
      <c r="BD5" s="258"/>
      <c r="BE5" s="259"/>
      <c r="BF5" s="259"/>
      <c r="BG5" s="259"/>
      <c r="BH5" s="259"/>
      <c r="BI5" s="259"/>
      <c r="BJ5" s="259"/>
      <c r="BK5" s="259"/>
      <c r="BL5" s="259"/>
      <c r="BM5" s="259"/>
      <c r="BN5" s="259"/>
      <c r="BO5" s="259"/>
      <c r="BP5" s="259"/>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5" t="s">
        <v>385</v>
      </c>
      <c r="DH5" s="1156"/>
      <c r="DI5" s="1156"/>
      <c r="DJ5" s="1156"/>
      <c r="DK5" s="1157"/>
      <c r="DL5" s="1155" t="s">
        <v>386</v>
      </c>
      <c r="DM5" s="1156"/>
      <c r="DN5" s="1156"/>
      <c r="DO5" s="1156"/>
      <c r="DP5" s="1157"/>
      <c r="DQ5" s="1058" t="s">
        <v>387</v>
      </c>
      <c r="DR5" s="1059"/>
      <c r="DS5" s="1059"/>
      <c r="DT5" s="1059"/>
      <c r="DU5" s="1060"/>
      <c r="DV5" s="1058" t="s">
        <v>378</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388</v>
      </c>
      <c r="C7" s="1108"/>
      <c r="D7" s="1108"/>
      <c r="E7" s="1108"/>
      <c r="F7" s="1108"/>
      <c r="G7" s="1108"/>
      <c r="H7" s="1108"/>
      <c r="I7" s="1108"/>
      <c r="J7" s="1108"/>
      <c r="K7" s="1108"/>
      <c r="L7" s="1108"/>
      <c r="M7" s="1108"/>
      <c r="N7" s="1108"/>
      <c r="O7" s="1108"/>
      <c r="P7" s="1109"/>
      <c r="Q7" s="1161">
        <v>17442</v>
      </c>
      <c r="R7" s="1162"/>
      <c r="S7" s="1162"/>
      <c r="T7" s="1162"/>
      <c r="U7" s="1162"/>
      <c r="V7" s="1162">
        <v>16776</v>
      </c>
      <c r="W7" s="1162"/>
      <c r="X7" s="1162"/>
      <c r="Y7" s="1162"/>
      <c r="Z7" s="1162"/>
      <c r="AA7" s="1162">
        <v>667</v>
      </c>
      <c r="AB7" s="1162"/>
      <c r="AC7" s="1162"/>
      <c r="AD7" s="1162"/>
      <c r="AE7" s="1163"/>
      <c r="AF7" s="1164">
        <v>592</v>
      </c>
      <c r="AG7" s="1165"/>
      <c r="AH7" s="1165"/>
      <c r="AI7" s="1165"/>
      <c r="AJ7" s="1166"/>
      <c r="AK7" s="1148">
        <v>0</v>
      </c>
      <c r="AL7" s="1149"/>
      <c r="AM7" s="1149"/>
      <c r="AN7" s="1149"/>
      <c r="AO7" s="1149"/>
      <c r="AP7" s="1149">
        <v>13041</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88" t="s">
        <v>389</v>
      </c>
      <c r="C8" s="1089"/>
      <c r="D8" s="1089"/>
      <c r="E8" s="1089"/>
      <c r="F8" s="1089"/>
      <c r="G8" s="1089"/>
      <c r="H8" s="1089"/>
      <c r="I8" s="1089"/>
      <c r="J8" s="1089"/>
      <c r="K8" s="1089"/>
      <c r="L8" s="1089"/>
      <c r="M8" s="1089"/>
      <c r="N8" s="1089"/>
      <c r="O8" s="1089"/>
      <c r="P8" s="1090"/>
      <c r="Q8" s="1100">
        <v>13</v>
      </c>
      <c r="R8" s="1101"/>
      <c r="S8" s="1101"/>
      <c r="T8" s="1101"/>
      <c r="U8" s="1101"/>
      <c r="V8" s="1101">
        <v>12</v>
      </c>
      <c r="W8" s="1101"/>
      <c r="X8" s="1101"/>
      <c r="Y8" s="1101"/>
      <c r="Z8" s="1101"/>
      <c r="AA8" s="1101">
        <v>1</v>
      </c>
      <c r="AB8" s="1101"/>
      <c r="AC8" s="1101"/>
      <c r="AD8" s="1101"/>
      <c r="AE8" s="1102"/>
      <c r="AF8" s="1094">
        <v>1</v>
      </c>
      <c r="AG8" s="1095"/>
      <c r="AH8" s="1095"/>
      <c r="AI8" s="1095"/>
      <c r="AJ8" s="1096"/>
      <c r="AK8" s="1143">
        <v>0</v>
      </c>
      <c r="AL8" s="1144"/>
      <c r="AM8" s="1144"/>
      <c r="AN8" s="1144"/>
      <c r="AO8" s="1144"/>
      <c r="AP8" s="1144">
        <v>0</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390</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17455</v>
      </c>
      <c r="R23" s="1126"/>
      <c r="S23" s="1126"/>
      <c r="T23" s="1126"/>
      <c r="U23" s="1126"/>
      <c r="V23" s="1126">
        <v>16788</v>
      </c>
      <c r="W23" s="1126"/>
      <c r="X23" s="1126"/>
      <c r="Y23" s="1126"/>
      <c r="Z23" s="1126"/>
      <c r="AA23" s="1126">
        <v>667</v>
      </c>
      <c r="AB23" s="1126"/>
      <c r="AC23" s="1126"/>
      <c r="AD23" s="1126"/>
      <c r="AE23" s="1127"/>
      <c r="AF23" s="1128">
        <v>592</v>
      </c>
      <c r="AG23" s="1126"/>
      <c r="AH23" s="1126"/>
      <c r="AI23" s="1126"/>
      <c r="AJ23" s="1129"/>
      <c r="AK23" s="1130"/>
      <c r="AL23" s="1131"/>
      <c r="AM23" s="1131"/>
      <c r="AN23" s="1131"/>
      <c r="AO23" s="1131"/>
      <c r="AP23" s="1126">
        <v>13041</v>
      </c>
      <c r="AQ23" s="1126"/>
      <c r="AR23" s="1126"/>
      <c r="AS23" s="1126"/>
      <c r="AT23" s="1126"/>
      <c r="AU23" s="1132"/>
      <c r="AV23" s="1132"/>
      <c r="AW23" s="1132"/>
      <c r="AX23" s="1132"/>
      <c r="AY23" s="1133"/>
      <c r="AZ23" s="1122" t="s">
        <v>393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371</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378</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3265</v>
      </c>
      <c r="R28" s="1111"/>
      <c r="S28" s="1111"/>
      <c r="T28" s="1111"/>
      <c r="U28" s="1111"/>
      <c r="V28" s="1111">
        <v>3235</v>
      </c>
      <c r="W28" s="1111"/>
      <c r="X28" s="1111"/>
      <c r="Y28" s="1111"/>
      <c r="Z28" s="1111"/>
      <c r="AA28" s="1111">
        <v>30</v>
      </c>
      <c r="AB28" s="1111"/>
      <c r="AC28" s="1111"/>
      <c r="AD28" s="1111"/>
      <c r="AE28" s="1112"/>
      <c r="AF28" s="1113">
        <v>30</v>
      </c>
      <c r="AG28" s="1111"/>
      <c r="AH28" s="1111"/>
      <c r="AI28" s="1111"/>
      <c r="AJ28" s="1114"/>
      <c r="AK28" s="1115">
        <v>233</v>
      </c>
      <c r="AL28" s="1103"/>
      <c r="AM28" s="1103"/>
      <c r="AN28" s="1103"/>
      <c r="AO28" s="1103"/>
      <c r="AP28" s="1103"/>
      <c r="AQ28" s="1103"/>
      <c r="AR28" s="1103"/>
      <c r="AS28" s="1103"/>
      <c r="AT28" s="1103"/>
      <c r="AU28" s="1103"/>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405</v>
      </c>
      <c r="C29" s="1089"/>
      <c r="D29" s="1089"/>
      <c r="E29" s="1089"/>
      <c r="F29" s="1089"/>
      <c r="G29" s="1089"/>
      <c r="H29" s="1089"/>
      <c r="I29" s="1089"/>
      <c r="J29" s="1089"/>
      <c r="K29" s="1089"/>
      <c r="L29" s="1089"/>
      <c r="M29" s="1089"/>
      <c r="N29" s="1089"/>
      <c r="O29" s="1089"/>
      <c r="P29" s="1090"/>
      <c r="Q29" s="1100">
        <v>2369</v>
      </c>
      <c r="R29" s="1101"/>
      <c r="S29" s="1101"/>
      <c r="T29" s="1101"/>
      <c r="U29" s="1101"/>
      <c r="V29" s="1101">
        <v>2326</v>
      </c>
      <c r="W29" s="1101"/>
      <c r="X29" s="1101"/>
      <c r="Y29" s="1101"/>
      <c r="Z29" s="1101"/>
      <c r="AA29" s="1101">
        <v>43</v>
      </c>
      <c r="AB29" s="1101"/>
      <c r="AC29" s="1101"/>
      <c r="AD29" s="1101"/>
      <c r="AE29" s="1102"/>
      <c r="AF29" s="1094">
        <v>37</v>
      </c>
      <c r="AG29" s="1095"/>
      <c r="AH29" s="1095"/>
      <c r="AI29" s="1095"/>
      <c r="AJ29" s="1096"/>
      <c r="AK29" s="1037">
        <v>332</v>
      </c>
      <c r="AL29" s="1028"/>
      <c r="AM29" s="1028"/>
      <c r="AN29" s="1028"/>
      <c r="AO29" s="1028"/>
      <c r="AP29" s="1028"/>
      <c r="AQ29" s="1028"/>
      <c r="AR29" s="1028"/>
      <c r="AS29" s="1028"/>
      <c r="AT29" s="1028"/>
      <c r="AU29" s="1028"/>
      <c r="AV29" s="1028"/>
      <c r="AW29" s="1028"/>
      <c r="AX29" s="1028"/>
      <c r="AY29" s="1028"/>
      <c r="AZ29" s="1099"/>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406</v>
      </c>
      <c r="C30" s="1089"/>
      <c r="D30" s="1089"/>
      <c r="E30" s="1089"/>
      <c r="F30" s="1089"/>
      <c r="G30" s="1089"/>
      <c r="H30" s="1089"/>
      <c r="I30" s="1089"/>
      <c r="J30" s="1089"/>
      <c r="K30" s="1089"/>
      <c r="L30" s="1089"/>
      <c r="M30" s="1089"/>
      <c r="N30" s="1089"/>
      <c r="O30" s="1089"/>
      <c r="P30" s="1090"/>
      <c r="Q30" s="1100">
        <v>501</v>
      </c>
      <c r="R30" s="1101"/>
      <c r="S30" s="1101"/>
      <c r="T30" s="1101"/>
      <c r="U30" s="1101"/>
      <c r="V30" s="1101">
        <v>492</v>
      </c>
      <c r="W30" s="1101"/>
      <c r="X30" s="1101"/>
      <c r="Y30" s="1101"/>
      <c r="Z30" s="1101"/>
      <c r="AA30" s="1101">
        <v>9</v>
      </c>
      <c r="AB30" s="1101"/>
      <c r="AC30" s="1101"/>
      <c r="AD30" s="1101"/>
      <c r="AE30" s="1102"/>
      <c r="AF30" s="1094">
        <v>9</v>
      </c>
      <c r="AG30" s="1095"/>
      <c r="AH30" s="1095"/>
      <c r="AI30" s="1095"/>
      <c r="AJ30" s="1096"/>
      <c r="AK30" s="1037">
        <v>91</v>
      </c>
      <c r="AL30" s="1028"/>
      <c r="AM30" s="1028"/>
      <c r="AN30" s="1028"/>
      <c r="AO30" s="1028"/>
      <c r="AP30" s="1028"/>
      <c r="AQ30" s="1028"/>
      <c r="AR30" s="1028"/>
      <c r="AS30" s="1028"/>
      <c r="AT30" s="1028"/>
      <c r="AU30" s="1028"/>
      <c r="AV30" s="1028"/>
      <c r="AW30" s="1028"/>
      <c r="AX30" s="1028"/>
      <c r="AY30" s="1028"/>
      <c r="AZ30" s="1099"/>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407</v>
      </c>
      <c r="C31" s="1089"/>
      <c r="D31" s="1089"/>
      <c r="E31" s="1089"/>
      <c r="F31" s="1089"/>
      <c r="G31" s="1089"/>
      <c r="H31" s="1089"/>
      <c r="I31" s="1089"/>
      <c r="J31" s="1089"/>
      <c r="K31" s="1089"/>
      <c r="L31" s="1089"/>
      <c r="M31" s="1089"/>
      <c r="N31" s="1089"/>
      <c r="O31" s="1089"/>
      <c r="P31" s="1090"/>
      <c r="Q31" s="1100">
        <v>529</v>
      </c>
      <c r="R31" s="1101"/>
      <c r="S31" s="1101"/>
      <c r="T31" s="1101"/>
      <c r="U31" s="1101"/>
      <c r="V31" s="1101">
        <v>484</v>
      </c>
      <c r="W31" s="1101"/>
      <c r="X31" s="1101"/>
      <c r="Y31" s="1101"/>
      <c r="Z31" s="1101"/>
      <c r="AA31" s="1101">
        <v>45</v>
      </c>
      <c r="AB31" s="1101"/>
      <c r="AC31" s="1101"/>
      <c r="AD31" s="1101"/>
      <c r="AE31" s="1102"/>
      <c r="AF31" s="1094">
        <v>734</v>
      </c>
      <c r="AG31" s="1095"/>
      <c r="AH31" s="1095"/>
      <c r="AI31" s="1095"/>
      <c r="AJ31" s="1096"/>
      <c r="AK31" s="1037">
        <v>100</v>
      </c>
      <c r="AL31" s="1028"/>
      <c r="AM31" s="1028"/>
      <c r="AN31" s="1028"/>
      <c r="AO31" s="1028"/>
      <c r="AP31" s="1028">
        <v>766</v>
      </c>
      <c r="AQ31" s="1028"/>
      <c r="AR31" s="1028"/>
      <c r="AS31" s="1028"/>
      <c r="AT31" s="1028"/>
      <c r="AU31" s="1028"/>
      <c r="AV31" s="1028"/>
      <c r="AW31" s="1028"/>
      <c r="AX31" s="1028"/>
      <c r="AY31" s="1028"/>
      <c r="AZ31" s="1099"/>
      <c r="BA31" s="1099"/>
      <c r="BB31" s="1099"/>
      <c r="BC31" s="1099"/>
      <c r="BD31" s="1099"/>
      <c r="BE31" s="1083" t="s">
        <v>408</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409</v>
      </c>
      <c r="C32" s="1089"/>
      <c r="D32" s="1089"/>
      <c r="E32" s="1089"/>
      <c r="F32" s="1089"/>
      <c r="G32" s="1089"/>
      <c r="H32" s="1089"/>
      <c r="I32" s="1089"/>
      <c r="J32" s="1089"/>
      <c r="K32" s="1089"/>
      <c r="L32" s="1089"/>
      <c r="M32" s="1089"/>
      <c r="N32" s="1089"/>
      <c r="O32" s="1089"/>
      <c r="P32" s="1090"/>
      <c r="Q32" s="1100">
        <v>1182</v>
      </c>
      <c r="R32" s="1101"/>
      <c r="S32" s="1101"/>
      <c r="T32" s="1101"/>
      <c r="U32" s="1101"/>
      <c r="V32" s="1101">
        <v>1255</v>
      </c>
      <c r="W32" s="1101"/>
      <c r="X32" s="1101"/>
      <c r="Y32" s="1101"/>
      <c r="Z32" s="1101"/>
      <c r="AA32" s="1101">
        <v>-73</v>
      </c>
      <c r="AB32" s="1101"/>
      <c r="AC32" s="1101"/>
      <c r="AD32" s="1101"/>
      <c r="AE32" s="1102"/>
      <c r="AF32" s="1094">
        <v>454</v>
      </c>
      <c r="AG32" s="1095"/>
      <c r="AH32" s="1095"/>
      <c r="AI32" s="1095"/>
      <c r="AJ32" s="1096"/>
      <c r="AK32" s="1037">
        <v>429</v>
      </c>
      <c r="AL32" s="1028"/>
      <c r="AM32" s="1028"/>
      <c r="AN32" s="1028"/>
      <c r="AO32" s="1028"/>
      <c r="AP32" s="1028">
        <v>9529</v>
      </c>
      <c r="AQ32" s="1028"/>
      <c r="AR32" s="1028"/>
      <c r="AS32" s="1028"/>
      <c r="AT32" s="1028"/>
      <c r="AU32" s="1028"/>
      <c r="AV32" s="1028"/>
      <c r="AW32" s="1028"/>
      <c r="AX32" s="1028"/>
      <c r="AY32" s="1028"/>
      <c r="AZ32" s="1099"/>
      <c r="BA32" s="1099"/>
      <c r="BB32" s="1099"/>
      <c r="BC32" s="1099"/>
      <c r="BD32" s="1099"/>
      <c r="BE32" s="1083" t="s">
        <v>408</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410</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1266</v>
      </c>
      <c r="AG63" s="1016"/>
      <c r="AH63" s="1016"/>
      <c r="AI63" s="1016"/>
      <c r="AJ63" s="1081"/>
      <c r="AK63" s="1082"/>
      <c r="AL63" s="1020"/>
      <c r="AM63" s="1020"/>
      <c r="AN63" s="1020"/>
      <c r="AO63" s="1020"/>
      <c r="AP63" s="1016"/>
      <c r="AQ63" s="1016"/>
      <c r="AR63" s="1016"/>
      <c r="AS63" s="1016"/>
      <c r="AT63" s="1016"/>
      <c r="AU63" s="1016"/>
      <c r="AV63" s="1016"/>
      <c r="AW63" s="1016"/>
      <c r="AX63" s="1016"/>
      <c r="AY63" s="1016"/>
      <c r="AZ63" s="1076"/>
      <c r="BA63" s="1076"/>
      <c r="BB63" s="1076"/>
      <c r="BC63" s="1076"/>
      <c r="BD63" s="1076"/>
      <c r="BE63" s="1017"/>
      <c r="BF63" s="1017"/>
      <c r="BG63" s="1017"/>
      <c r="BH63" s="1017"/>
      <c r="BI63" s="1018"/>
      <c r="BJ63" s="1077" t="s">
        <v>412</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414</v>
      </c>
      <c r="B66" s="1053"/>
      <c r="C66" s="1053"/>
      <c r="D66" s="1053"/>
      <c r="E66" s="1053"/>
      <c r="F66" s="1053"/>
      <c r="G66" s="1053"/>
      <c r="H66" s="1053"/>
      <c r="I66" s="1053"/>
      <c r="J66" s="1053"/>
      <c r="K66" s="1053"/>
      <c r="L66" s="1053"/>
      <c r="M66" s="1053"/>
      <c r="N66" s="1053"/>
      <c r="O66" s="1053"/>
      <c r="P66" s="1054"/>
      <c r="Q66" s="1058" t="s">
        <v>415</v>
      </c>
      <c r="R66" s="1059"/>
      <c r="S66" s="1059"/>
      <c r="T66" s="1059"/>
      <c r="U66" s="1060"/>
      <c r="V66" s="1058" t="s">
        <v>416</v>
      </c>
      <c r="W66" s="1059"/>
      <c r="X66" s="1059"/>
      <c r="Y66" s="1059"/>
      <c r="Z66" s="1060"/>
      <c r="AA66" s="1058" t="s">
        <v>417</v>
      </c>
      <c r="AB66" s="1059"/>
      <c r="AC66" s="1059"/>
      <c r="AD66" s="1059"/>
      <c r="AE66" s="1060"/>
      <c r="AF66" s="1064" t="s">
        <v>418</v>
      </c>
      <c r="AG66" s="1065"/>
      <c r="AH66" s="1065"/>
      <c r="AI66" s="1065"/>
      <c r="AJ66" s="1066"/>
      <c r="AK66" s="1058" t="s">
        <v>419</v>
      </c>
      <c r="AL66" s="1053"/>
      <c r="AM66" s="1053"/>
      <c r="AN66" s="1053"/>
      <c r="AO66" s="1054"/>
      <c r="AP66" s="1058" t="s">
        <v>420</v>
      </c>
      <c r="AQ66" s="1059"/>
      <c r="AR66" s="1059"/>
      <c r="AS66" s="1059"/>
      <c r="AT66" s="1060"/>
      <c r="AU66" s="1058" t="s">
        <v>421</v>
      </c>
      <c r="AV66" s="1059"/>
      <c r="AW66" s="1059"/>
      <c r="AX66" s="1059"/>
      <c r="AY66" s="1060"/>
      <c r="AZ66" s="1058" t="s">
        <v>378</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584</v>
      </c>
      <c r="C68" s="1043"/>
      <c r="D68" s="1043"/>
      <c r="E68" s="1043"/>
      <c r="F68" s="1043"/>
      <c r="G68" s="1043"/>
      <c r="H68" s="1043"/>
      <c r="I68" s="1043"/>
      <c r="J68" s="1043"/>
      <c r="K68" s="1043"/>
      <c r="L68" s="1043"/>
      <c r="M68" s="1043"/>
      <c r="N68" s="1043"/>
      <c r="O68" s="1043"/>
      <c r="P68" s="1044"/>
      <c r="Q68" s="1045">
        <v>11859</v>
      </c>
      <c r="R68" s="1039"/>
      <c r="S68" s="1039"/>
      <c r="T68" s="1039"/>
      <c r="U68" s="1039"/>
      <c r="V68" s="1039">
        <v>9384</v>
      </c>
      <c r="W68" s="1039"/>
      <c r="X68" s="1039"/>
      <c r="Y68" s="1039"/>
      <c r="Z68" s="1039"/>
      <c r="AA68" s="1039">
        <v>2475</v>
      </c>
      <c r="AB68" s="1039"/>
      <c r="AC68" s="1039"/>
      <c r="AD68" s="1039"/>
      <c r="AE68" s="1039"/>
      <c r="AF68" s="1039">
        <v>2475</v>
      </c>
      <c r="AG68" s="1039"/>
      <c r="AH68" s="1039"/>
      <c r="AI68" s="1039"/>
      <c r="AJ68" s="1039"/>
      <c r="AK68" s="1039"/>
      <c r="AL68" s="1039"/>
      <c r="AM68" s="1039"/>
      <c r="AN68" s="1039"/>
      <c r="AO68" s="1039"/>
      <c r="AP68" s="1039"/>
      <c r="AQ68" s="1039"/>
      <c r="AR68" s="1039"/>
      <c r="AS68" s="1039"/>
      <c r="AT68" s="1039"/>
      <c r="AU68" s="1039"/>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585</v>
      </c>
      <c r="C69" s="1032"/>
      <c r="D69" s="1032"/>
      <c r="E69" s="1032"/>
      <c r="F69" s="1032"/>
      <c r="G69" s="1032"/>
      <c r="H69" s="1032"/>
      <c r="I69" s="1032"/>
      <c r="J69" s="1032"/>
      <c r="K69" s="1032"/>
      <c r="L69" s="1032"/>
      <c r="M69" s="1032"/>
      <c r="N69" s="1032"/>
      <c r="O69" s="1032"/>
      <c r="P69" s="1033"/>
      <c r="Q69" s="1034">
        <v>12</v>
      </c>
      <c r="R69" s="1028"/>
      <c r="S69" s="1028"/>
      <c r="T69" s="1028"/>
      <c r="U69" s="1028"/>
      <c r="V69" s="1028">
        <v>11</v>
      </c>
      <c r="W69" s="1028"/>
      <c r="X69" s="1028"/>
      <c r="Y69" s="1028"/>
      <c r="Z69" s="1028"/>
      <c r="AA69" s="1028">
        <v>1</v>
      </c>
      <c r="AB69" s="1028"/>
      <c r="AC69" s="1028"/>
      <c r="AD69" s="1028"/>
      <c r="AE69" s="1028"/>
      <c r="AF69" s="1028">
        <v>1</v>
      </c>
      <c r="AG69" s="1028"/>
      <c r="AH69" s="1028"/>
      <c r="AI69" s="1028"/>
      <c r="AJ69" s="1028"/>
      <c r="AK69" s="1028"/>
      <c r="AL69" s="1028"/>
      <c r="AM69" s="1028"/>
      <c r="AN69" s="1028"/>
      <c r="AO69" s="1028"/>
      <c r="AP69" s="1028"/>
      <c r="AQ69" s="1028"/>
      <c r="AR69" s="1028"/>
      <c r="AS69" s="1028"/>
      <c r="AT69" s="1028"/>
      <c r="AU69" s="1028"/>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586</v>
      </c>
      <c r="C70" s="1032"/>
      <c r="D70" s="1032"/>
      <c r="E70" s="1032"/>
      <c r="F70" s="1032"/>
      <c r="G70" s="1032"/>
      <c r="H70" s="1032"/>
      <c r="I70" s="1032"/>
      <c r="J70" s="1032"/>
      <c r="K70" s="1032"/>
      <c r="L70" s="1032"/>
      <c r="M70" s="1032"/>
      <c r="N70" s="1032"/>
      <c r="O70" s="1032"/>
      <c r="P70" s="1033"/>
      <c r="Q70" s="1034">
        <v>43</v>
      </c>
      <c r="R70" s="1028"/>
      <c r="S70" s="1028"/>
      <c r="T70" s="1028"/>
      <c r="U70" s="1028"/>
      <c r="V70" s="1028">
        <v>42</v>
      </c>
      <c r="W70" s="1028"/>
      <c r="X70" s="1028"/>
      <c r="Y70" s="1028"/>
      <c r="Z70" s="1028"/>
      <c r="AA70" s="1028">
        <v>1</v>
      </c>
      <c r="AB70" s="1028"/>
      <c r="AC70" s="1028"/>
      <c r="AD70" s="1028"/>
      <c r="AE70" s="1028"/>
      <c r="AF70" s="1028">
        <v>1</v>
      </c>
      <c r="AG70" s="1028"/>
      <c r="AH70" s="1028"/>
      <c r="AI70" s="1028"/>
      <c r="AJ70" s="1028"/>
      <c r="AK70" s="1028">
        <v>43</v>
      </c>
      <c r="AL70" s="1028"/>
      <c r="AM70" s="1028"/>
      <c r="AN70" s="1028"/>
      <c r="AO70" s="1028"/>
      <c r="AP70" s="1028"/>
      <c r="AQ70" s="1028"/>
      <c r="AR70" s="1028"/>
      <c r="AS70" s="1028"/>
      <c r="AT70" s="1028"/>
      <c r="AU70" s="1028"/>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587</v>
      </c>
      <c r="C71" s="1032"/>
      <c r="D71" s="1032"/>
      <c r="E71" s="1032"/>
      <c r="F71" s="1032"/>
      <c r="G71" s="1032"/>
      <c r="H71" s="1032"/>
      <c r="I71" s="1032"/>
      <c r="J71" s="1032"/>
      <c r="K71" s="1032"/>
      <c r="L71" s="1032"/>
      <c r="M71" s="1032"/>
      <c r="N71" s="1032"/>
      <c r="O71" s="1032"/>
      <c r="P71" s="1033"/>
      <c r="Q71" s="1034">
        <v>544</v>
      </c>
      <c r="R71" s="1028"/>
      <c r="S71" s="1028"/>
      <c r="T71" s="1028"/>
      <c r="U71" s="1028"/>
      <c r="V71" s="1028">
        <v>171</v>
      </c>
      <c r="W71" s="1028"/>
      <c r="X71" s="1028"/>
      <c r="Y71" s="1028"/>
      <c r="Z71" s="1028"/>
      <c r="AA71" s="1028">
        <v>373</v>
      </c>
      <c r="AB71" s="1028"/>
      <c r="AC71" s="1028"/>
      <c r="AD71" s="1028"/>
      <c r="AE71" s="1028"/>
      <c r="AF71" s="1028">
        <v>373</v>
      </c>
      <c r="AG71" s="1028"/>
      <c r="AH71" s="1028"/>
      <c r="AI71" s="1028"/>
      <c r="AJ71" s="1028"/>
      <c r="AK71" s="1028"/>
      <c r="AL71" s="1028"/>
      <c r="AM71" s="1028"/>
      <c r="AN71" s="1028"/>
      <c r="AO71" s="1028"/>
      <c r="AP71" s="1028"/>
      <c r="AQ71" s="1028"/>
      <c r="AR71" s="1028"/>
      <c r="AS71" s="1028"/>
      <c r="AT71" s="1028"/>
      <c r="AU71" s="1028"/>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588</v>
      </c>
      <c r="C72" s="1032"/>
      <c r="D72" s="1032"/>
      <c r="E72" s="1032"/>
      <c r="F72" s="1032"/>
      <c r="G72" s="1032"/>
      <c r="H72" s="1032"/>
      <c r="I72" s="1032"/>
      <c r="J72" s="1032"/>
      <c r="K72" s="1032"/>
      <c r="L72" s="1032"/>
      <c r="M72" s="1032"/>
      <c r="N72" s="1032"/>
      <c r="O72" s="1032"/>
      <c r="P72" s="1033"/>
      <c r="Q72" s="1034">
        <v>800628</v>
      </c>
      <c r="R72" s="1028"/>
      <c r="S72" s="1028"/>
      <c r="T72" s="1028"/>
      <c r="U72" s="1028"/>
      <c r="V72" s="1028">
        <v>751835</v>
      </c>
      <c r="W72" s="1028"/>
      <c r="X72" s="1028"/>
      <c r="Y72" s="1028"/>
      <c r="Z72" s="1028"/>
      <c r="AA72" s="1028">
        <v>48793</v>
      </c>
      <c r="AB72" s="1028"/>
      <c r="AC72" s="1028"/>
      <c r="AD72" s="1028"/>
      <c r="AE72" s="1028"/>
      <c r="AF72" s="1028">
        <v>48793</v>
      </c>
      <c r="AG72" s="1028"/>
      <c r="AH72" s="1028"/>
      <c r="AI72" s="1028"/>
      <c r="AJ72" s="1028"/>
      <c r="AK72" s="1028">
        <v>5806</v>
      </c>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589</v>
      </c>
      <c r="C73" s="1032"/>
      <c r="D73" s="1032"/>
      <c r="E73" s="1032"/>
      <c r="F73" s="1032"/>
      <c r="G73" s="1032"/>
      <c r="H73" s="1032"/>
      <c r="I73" s="1032"/>
      <c r="J73" s="1032"/>
      <c r="K73" s="1032"/>
      <c r="L73" s="1032"/>
      <c r="M73" s="1032"/>
      <c r="N73" s="1032"/>
      <c r="O73" s="1032"/>
      <c r="P73" s="1033"/>
      <c r="Q73" s="1034">
        <v>1736</v>
      </c>
      <c r="R73" s="1028"/>
      <c r="S73" s="1028"/>
      <c r="T73" s="1028"/>
      <c r="U73" s="1028"/>
      <c r="V73" s="1028">
        <v>1656</v>
      </c>
      <c r="W73" s="1028"/>
      <c r="X73" s="1028"/>
      <c r="Y73" s="1028"/>
      <c r="Z73" s="1028"/>
      <c r="AA73" s="1028">
        <v>80</v>
      </c>
      <c r="AB73" s="1028"/>
      <c r="AC73" s="1028"/>
      <c r="AD73" s="1028"/>
      <c r="AE73" s="1028"/>
      <c r="AF73" s="1028">
        <v>80</v>
      </c>
      <c r="AG73" s="1028"/>
      <c r="AH73" s="1028"/>
      <c r="AI73" s="1028"/>
      <c r="AJ73" s="1028"/>
      <c r="AK73" s="1028"/>
      <c r="AL73" s="1028"/>
      <c r="AM73" s="1028"/>
      <c r="AN73" s="1028"/>
      <c r="AO73" s="1028"/>
      <c r="AP73" s="1028">
        <v>279</v>
      </c>
      <c r="AQ73" s="1028"/>
      <c r="AR73" s="1028"/>
      <c r="AS73" s="1028"/>
      <c r="AT73" s="1028"/>
      <c r="AU73" s="1028">
        <v>97</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590</v>
      </c>
      <c r="C74" s="1032"/>
      <c r="D74" s="1032"/>
      <c r="E74" s="1032"/>
      <c r="F74" s="1032"/>
      <c r="G74" s="1032"/>
      <c r="H74" s="1032"/>
      <c r="I74" s="1032"/>
      <c r="J74" s="1032"/>
      <c r="K74" s="1032"/>
      <c r="L74" s="1032"/>
      <c r="M74" s="1032"/>
      <c r="N74" s="1032"/>
      <c r="O74" s="1032"/>
      <c r="P74" s="1033"/>
      <c r="Q74" s="1034">
        <v>39</v>
      </c>
      <c r="R74" s="1028"/>
      <c r="S74" s="1028"/>
      <c r="T74" s="1028"/>
      <c r="U74" s="1028"/>
      <c r="V74" s="1028">
        <v>38</v>
      </c>
      <c r="W74" s="1028"/>
      <c r="X74" s="1028"/>
      <c r="Y74" s="1028"/>
      <c r="Z74" s="1028"/>
      <c r="AA74" s="1028">
        <v>1</v>
      </c>
      <c r="AB74" s="1028"/>
      <c r="AC74" s="1028"/>
      <c r="AD74" s="1028"/>
      <c r="AE74" s="1028"/>
      <c r="AF74" s="1028">
        <v>1</v>
      </c>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591</v>
      </c>
      <c r="C75" s="1032"/>
      <c r="D75" s="1032"/>
      <c r="E75" s="1032"/>
      <c r="F75" s="1032"/>
      <c r="G75" s="1032"/>
      <c r="H75" s="1032"/>
      <c r="I75" s="1032"/>
      <c r="J75" s="1032"/>
      <c r="K75" s="1032"/>
      <c r="L75" s="1032"/>
      <c r="M75" s="1032"/>
      <c r="N75" s="1032"/>
      <c r="O75" s="1032"/>
      <c r="P75" s="1033"/>
      <c r="Q75" s="1035">
        <v>3031</v>
      </c>
      <c r="R75" s="1036"/>
      <c r="S75" s="1036"/>
      <c r="T75" s="1036"/>
      <c r="U75" s="1037"/>
      <c r="V75" s="1038">
        <v>2933</v>
      </c>
      <c r="W75" s="1036"/>
      <c r="X75" s="1036"/>
      <c r="Y75" s="1036"/>
      <c r="Z75" s="1037"/>
      <c r="AA75" s="1038">
        <v>98</v>
      </c>
      <c r="AB75" s="1036"/>
      <c r="AC75" s="1036"/>
      <c r="AD75" s="1036"/>
      <c r="AE75" s="1037"/>
      <c r="AF75" s="1038">
        <v>98</v>
      </c>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422</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423</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424</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425</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428</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429</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430</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431</v>
      </c>
      <c r="AB109" s="951"/>
      <c r="AC109" s="951"/>
      <c r="AD109" s="951"/>
      <c r="AE109" s="952"/>
      <c r="AF109" s="953" t="s">
        <v>432</v>
      </c>
      <c r="AG109" s="951"/>
      <c r="AH109" s="951"/>
      <c r="AI109" s="951"/>
      <c r="AJ109" s="952"/>
      <c r="AK109" s="953" t="s">
        <v>306</v>
      </c>
      <c r="AL109" s="951"/>
      <c r="AM109" s="951"/>
      <c r="AN109" s="951"/>
      <c r="AO109" s="952"/>
      <c r="AP109" s="953" t="s">
        <v>433</v>
      </c>
      <c r="AQ109" s="951"/>
      <c r="AR109" s="951"/>
      <c r="AS109" s="951"/>
      <c r="AT109" s="982"/>
      <c r="AU109" s="950" t="s">
        <v>430</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431</v>
      </c>
      <c r="BR109" s="951"/>
      <c r="BS109" s="951"/>
      <c r="BT109" s="951"/>
      <c r="BU109" s="952"/>
      <c r="BV109" s="953" t="s">
        <v>432</v>
      </c>
      <c r="BW109" s="951"/>
      <c r="BX109" s="951"/>
      <c r="BY109" s="951"/>
      <c r="BZ109" s="952"/>
      <c r="CA109" s="953" t="s">
        <v>306</v>
      </c>
      <c r="CB109" s="951"/>
      <c r="CC109" s="951"/>
      <c r="CD109" s="951"/>
      <c r="CE109" s="952"/>
      <c r="CF109" s="989" t="s">
        <v>433</v>
      </c>
      <c r="CG109" s="989"/>
      <c r="CH109" s="989"/>
      <c r="CI109" s="989"/>
      <c r="CJ109" s="989"/>
      <c r="CK109" s="953" t="s">
        <v>434</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431</v>
      </c>
      <c r="DH109" s="951"/>
      <c r="DI109" s="951"/>
      <c r="DJ109" s="951"/>
      <c r="DK109" s="952"/>
      <c r="DL109" s="953" t="s">
        <v>432</v>
      </c>
      <c r="DM109" s="951"/>
      <c r="DN109" s="951"/>
      <c r="DO109" s="951"/>
      <c r="DP109" s="952"/>
      <c r="DQ109" s="953" t="s">
        <v>306</v>
      </c>
      <c r="DR109" s="951"/>
      <c r="DS109" s="951"/>
      <c r="DT109" s="951"/>
      <c r="DU109" s="952"/>
      <c r="DV109" s="953" t="s">
        <v>433</v>
      </c>
      <c r="DW109" s="951"/>
      <c r="DX109" s="951"/>
      <c r="DY109" s="951"/>
      <c r="DZ109" s="982"/>
    </row>
    <row r="110" spans="1:131" s="248" customFormat="1" ht="26.25" customHeight="1" x14ac:dyDescent="0.15">
      <c r="A110" s="853" t="s">
        <v>435</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966993</v>
      </c>
      <c r="AB110" s="944"/>
      <c r="AC110" s="944"/>
      <c r="AD110" s="944"/>
      <c r="AE110" s="945"/>
      <c r="AF110" s="946">
        <v>970088</v>
      </c>
      <c r="AG110" s="944"/>
      <c r="AH110" s="944"/>
      <c r="AI110" s="944"/>
      <c r="AJ110" s="945"/>
      <c r="AK110" s="946">
        <v>1004605</v>
      </c>
      <c r="AL110" s="944"/>
      <c r="AM110" s="944"/>
      <c r="AN110" s="944"/>
      <c r="AO110" s="945"/>
      <c r="AP110" s="947">
        <v>16.100000000000001</v>
      </c>
      <c r="AQ110" s="948"/>
      <c r="AR110" s="948"/>
      <c r="AS110" s="948"/>
      <c r="AT110" s="949"/>
      <c r="AU110" s="983" t="s">
        <v>73</v>
      </c>
      <c r="AV110" s="984"/>
      <c r="AW110" s="984"/>
      <c r="AX110" s="984"/>
      <c r="AY110" s="984"/>
      <c r="AZ110" s="909" t="s">
        <v>436</v>
      </c>
      <c r="BA110" s="854"/>
      <c r="BB110" s="854"/>
      <c r="BC110" s="854"/>
      <c r="BD110" s="854"/>
      <c r="BE110" s="854"/>
      <c r="BF110" s="854"/>
      <c r="BG110" s="854"/>
      <c r="BH110" s="854"/>
      <c r="BI110" s="854"/>
      <c r="BJ110" s="854"/>
      <c r="BK110" s="854"/>
      <c r="BL110" s="854"/>
      <c r="BM110" s="854"/>
      <c r="BN110" s="854"/>
      <c r="BO110" s="854"/>
      <c r="BP110" s="855"/>
      <c r="BQ110" s="910">
        <v>11063397</v>
      </c>
      <c r="BR110" s="891"/>
      <c r="BS110" s="891"/>
      <c r="BT110" s="891"/>
      <c r="BU110" s="891"/>
      <c r="BV110" s="891">
        <v>12134411</v>
      </c>
      <c r="BW110" s="891"/>
      <c r="BX110" s="891"/>
      <c r="BY110" s="891"/>
      <c r="BZ110" s="891"/>
      <c r="CA110" s="891">
        <v>13040910</v>
      </c>
      <c r="CB110" s="891"/>
      <c r="CC110" s="891"/>
      <c r="CD110" s="891"/>
      <c r="CE110" s="891"/>
      <c r="CF110" s="915">
        <v>208.7</v>
      </c>
      <c r="CG110" s="916"/>
      <c r="CH110" s="916"/>
      <c r="CI110" s="916"/>
      <c r="CJ110" s="916"/>
      <c r="CK110" s="979" t="s">
        <v>437</v>
      </c>
      <c r="CL110" s="865"/>
      <c r="CM110" s="940" t="s">
        <v>438</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412</v>
      </c>
      <c r="DH110" s="891"/>
      <c r="DI110" s="891"/>
      <c r="DJ110" s="891"/>
      <c r="DK110" s="891"/>
      <c r="DL110" s="891" t="s">
        <v>439</v>
      </c>
      <c r="DM110" s="891"/>
      <c r="DN110" s="891"/>
      <c r="DO110" s="891"/>
      <c r="DP110" s="891"/>
      <c r="DQ110" s="891" t="s">
        <v>412</v>
      </c>
      <c r="DR110" s="891"/>
      <c r="DS110" s="891"/>
      <c r="DT110" s="891"/>
      <c r="DU110" s="891"/>
      <c r="DV110" s="892" t="s">
        <v>440</v>
      </c>
      <c r="DW110" s="892"/>
      <c r="DX110" s="892"/>
      <c r="DY110" s="892"/>
      <c r="DZ110" s="893"/>
    </row>
    <row r="111" spans="1:131" s="248" customFormat="1" ht="26.25" customHeight="1" x14ac:dyDescent="0.15">
      <c r="A111" s="820" t="s">
        <v>441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129</v>
      </c>
      <c r="AB111" s="972"/>
      <c r="AC111" s="972"/>
      <c r="AD111" s="972"/>
      <c r="AE111" s="973"/>
      <c r="AF111" s="974" t="s">
        <v>129</v>
      </c>
      <c r="AG111" s="972"/>
      <c r="AH111" s="972"/>
      <c r="AI111" s="972"/>
      <c r="AJ111" s="973"/>
      <c r="AK111" s="974" t="s">
        <v>129</v>
      </c>
      <c r="AL111" s="972"/>
      <c r="AM111" s="972"/>
      <c r="AN111" s="972"/>
      <c r="AO111" s="973"/>
      <c r="AP111" s="975" t="s">
        <v>440</v>
      </c>
      <c r="AQ111" s="976"/>
      <c r="AR111" s="976"/>
      <c r="AS111" s="976"/>
      <c r="AT111" s="977"/>
      <c r="AU111" s="985"/>
      <c r="AV111" s="986"/>
      <c r="AW111" s="986"/>
      <c r="AX111" s="986"/>
      <c r="AY111" s="986"/>
      <c r="AZ111" s="861" t="s">
        <v>442</v>
      </c>
      <c r="BA111" s="796"/>
      <c r="BB111" s="796"/>
      <c r="BC111" s="796"/>
      <c r="BD111" s="796"/>
      <c r="BE111" s="796"/>
      <c r="BF111" s="796"/>
      <c r="BG111" s="796"/>
      <c r="BH111" s="796"/>
      <c r="BI111" s="796"/>
      <c r="BJ111" s="796"/>
      <c r="BK111" s="796"/>
      <c r="BL111" s="796"/>
      <c r="BM111" s="796"/>
      <c r="BN111" s="796"/>
      <c r="BO111" s="796"/>
      <c r="BP111" s="797"/>
      <c r="BQ111" s="862" t="s">
        <v>129</v>
      </c>
      <c r="BR111" s="863"/>
      <c r="BS111" s="863"/>
      <c r="BT111" s="863"/>
      <c r="BU111" s="863"/>
      <c r="BV111" s="863" t="s">
        <v>443</v>
      </c>
      <c r="BW111" s="863"/>
      <c r="BX111" s="863"/>
      <c r="BY111" s="863"/>
      <c r="BZ111" s="863"/>
      <c r="CA111" s="863">
        <v>34265</v>
      </c>
      <c r="CB111" s="863"/>
      <c r="CC111" s="863"/>
      <c r="CD111" s="863"/>
      <c r="CE111" s="863"/>
      <c r="CF111" s="924">
        <v>0.5</v>
      </c>
      <c r="CG111" s="925"/>
      <c r="CH111" s="925"/>
      <c r="CI111" s="925"/>
      <c r="CJ111" s="925"/>
      <c r="CK111" s="980"/>
      <c r="CL111" s="867"/>
      <c r="CM111" s="870" t="s">
        <v>444</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445</v>
      </c>
      <c r="DH111" s="863"/>
      <c r="DI111" s="863"/>
      <c r="DJ111" s="863"/>
      <c r="DK111" s="863"/>
      <c r="DL111" s="863" t="s">
        <v>445</v>
      </c>
      <c r="DM111" s="863"/>
      <c r="DN111" s="863"/>
      <c r="DO111" s="863"/>
      <c r="DP111" s="863"/>
      <c r="DQ111" s="863" t="s">
        <v>445</v>
      </c>
      <c r="DR111" s="863"/>
      <c r="DS111" s="863"/>
      <c r="DT111" s="863"/>
      <c r="DU111" s="863"/>
      <c r="DV111" s="840" t="s">
        <v>412</v>
      </c>
      <c r="DW111" s="840"/>
      <c r="DX111" s="840"/>
      <c r="DY111" s="840"/>
      <c r="DZ111" s="841"/>
    </row>
    <row r="112" spans="1:131" s="248" customFormat="1" ht="26.25" customHeight="1" x14ac:dyDescent="0.15">
      <c r="A112" s="965" t="s">
        <v>446</v>
      </c>
      <c r="B112" s="966"/>
      <c r="C112" s="796" t="s">
        <v>447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129</v>
      </c>
      <c r="AB112" s="826"/>
      <c r="AC112" s="826"/>
      <c r="AD112" s="826"/>
      <c r="AE112" s="827"/>
      <c r="AF112" s="828" t="s">
        <v>439</v>
      </c>
      <c r="AG112" s="826"/>
      <c r="AH112" s="826"/>
      <c r="AI112" s="826"/>
      <c r="AJ112" s="827"/>
      <c r="AK112" s="828" t="s">
        <v>412</v>
      </c>
      <c r="AL112" s="826"/>
      <c r="AM112" s="826"/>
      <c r="AN112" s="826"/>
      <c r="AO112" s="827"/>
      <c r="AP112" s="873" t="s">
        <v>445</v>
      </c>
      <c r="AQ112" s="874"/>
      <c r="AR112" s="874"/>
      <c r="AS112" s="874"/>
      <c r="AT112" s="875"/>
      <c r="AU112" s="985"/>
      <c r="AV112" s="986"/>
      <c r="AW112" s="986"/>
      <c r="AX112" s="986"/>
      <c r="AY112" s="986"/>
      <c r="AZ112" s="861" t="s">
        <v>448</v>
      </c>
      <c r="BA112" s="796"/>
      <c r="BB112" s="796"/>
      <c r="BC112" s="796"/>
      <c r="BD112" s="796"/>
      <c r="BE112" s="796"/>
      <c r="BF112" s="796"/>
      <c r="BG112" s="796"/>
      <c r="BH112" s="796"/>
      <c r="BI112" s="796"/>
      <c r="BJ112" s="796"/>
      <c r="BK112" s="796"/>
      <c r="BL112" s="796"/>
      <c r="BM112" s="796"/>
      <c r="BN112" s="796"/>
      <c r="BO112" s="796"/>
      <c r="BP112" s="797"/>
      <c r="BQ112" s="862">
        <v>8908643</v>
      </c>
      <c r="BR112" s="863"/>
      <c r="BS112" s="863"/>
      <c r="BT112" s="863"/>
      <c r="BU112" s="863"/>
      <c r="BV112" s="863">
        <v>7981971</v>
      </c>
      <c r="BW112" s="863"/>
      <c r="BX112" s="863"/>
      <c r="BY112" s="863"/>
      <c r="BZ112" s="863"/>
      <c r="CA112" s="863">
        <v>7066043</v>
      </c>
      <c r="CB112" s="863"/>
      <c r="CC112" s="863"/>
      <c r="CD112" s="863"/>
      <c r="CE112" s="863"/>
      <c r="CF112" s="924">
        <v>113.1</v>
      </c>
      <c r="CG112" s="925"/>
      <c r="CH112" s="925"/>
      <c r="CI112" s="925"/>
      <c r="CJ112" s="925"/>
      <c r="CK112" s="980"/>
      <c r="CL112" s="867"/>
      <c r="CM112" s="870" t="s">
        <v>449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129</v>
      </c>
      <c r="DH112" s="863"/>
      <c r="DI112" s="863"/>
      <c r="DJ112" s="863"/>
      <c r="DK112" s="863"/>
      <c r="DL112" s="863" t="s">
        <v>129</v>
      </c>
      <c r="DM112" s="863"/>
      <c r="DN112" s="863"/>
      <c r="DO112" s="863"/>
      <c r="DP112" s="863"/>
      <c r="DQ112" s="863" t="s">
        <v>129</v>
      </c>
      <c r="DR112" s="863"/>
      <c r="DS112" s="863"/>
      <c r="DT112" s="863"/>
      <c r="DU112" s="863"/>
      <c r="DV112" s="840" t="s">
        <v>129</v>
      </c>
      <c r="DW112" s="840"/>
      <c r="DX112" s="840"/>
      <c r="DY112" s="840"/>
      <c r="DZ112" s="841"/>
    </row>
    <row r="113" spans="1:130" s="248" customFormat="1" ht="26.25" customHeight="1" x14ac:dyDescent="0.15">
      <c r="A113" s="967"/>
      <c r="B113" s="968"/>
      <c r="C113" s="796" t="s">
        <v>450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797543</v>
      </c>
      <c r="AB113" s="972"/>
      <c r="AC113" s="972"/>
      <c r="AD113" s="972"/>
      <c r="AE113" s="973"/>
      <c r="AF113" s="974">
        <v>762312</v>
      </c>
      <c r="AG113" s="972"/>
      <c r="AH113" s="972"/>
      <c r="AI113" s="972"/>
      <c r="AJ113" s="973"/>
      <c r="AK113" s="974">
        <v>737295</v>
      </c>
      <c r="AL113" s="972"/>
      <c r="AM113" s="972"/>
      <c r="AN113" s="972"/>
      <c r="AO113" s="973"/>
      <c r="AP113" s="975">
        <v>11.8</v>
      </c>
      <c r="AQ113" s="976"/>
      <c r="AR113" s="976"/>
      <c r="AS113" s="976"/>
      <c r="AT113" s="977"/>
      <c r="AU113" s="985"/>
      <c r="AV113" s="986"/>
      <c r="AW113" s="986"/>
      <c r="AX113" s="986"/>
      <c r="AY113" s="986"/>
      <c r="AZ113" s="861" t="s">
        <v>451</v>
      </c>
      <c r="BA113" s="796"/>
      <c r="BB113" s="796"/>
      <c r="BC113" s="796"/>
      <c r="BD113" s="796"/>
      <c r="BE113" s="796"/>
      <c r="BF113" s="796"/>
      <c r="BG113" s="796"/>
      <c r="BH113" s="796"/>
      <c r="BI113" s="796"/>
      <c r="BJ113" s="796"/>
      <c r="BK113" s="796"/>
      <c r="BL113" s="796"/>
      <c r="BM113" s="796"/>
      <c r="BN113" s="796"/>
      <c r="BO113" s="796"/>
      <c r="BP113" s="797"/>
      <c r="BQ113" s="862">
        <v>121591</v>
      </c>
      <c r="BR113" s="863"/>
      <c r="BS113" s="863"/>
      <c r="BT113" s="863"/>
      <c r="BU113" s="863"/>
      <c r="BV113" s="863">
        <v>109486</v>
      </c>
      <c r="BW113" s="863"/>
      <c r="BX113" s="863"/>
      <c r="BY113" s="863"/>
      <c r="BZ113" s="863"/>
      <c r="CA113" s="863">
        <v>97370</v>
      </c>
      <c r="CB113" s="863"/>
      <c r="CC113" s="863"/>
      <c r="CD113" s="863"/>
      <c r="CE113" s="863"/>
      <c r="CF113" s="924">
        <v>1.6</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445</v>
      </c>
      <c r="DH113" s="826"/>
      <c r="DI113" s="826"/>
      <c r="DJ113" s="826"/>
      <c r="DK113" s="827"/>
      <c r="DL113" s="828" t="s">
        <v>412</v>
      </c>
      <c r="DM113" s="826"/>
      <c r="DN113" s="826"/>
      <c r="DO113" s="826"/>
      <c r="DP113" s="827"/>
      <c r="DQ113" s="828" t="s">
        <v>129</v>
      </c>
      <c r="DR113" s="826"/>
      <c r="DS113" s="826"/>
      <c r="DT113" s="826"/>
      <c r="DU113" s="827"/>
      <c r="DV113" s="873" t="s">
        <v>412</v>
      </c>
      <c r="DW113" s="874"/>
      <c r="DX113" s="874"/>
      <c r="DY113" s="874"/>
      <c r="DZ113" s="875"/>
    </row>
    <row r="114" spans="1:130" s="248" customFormat="1" ht="26.25" customHeight="1" x14ac:dyDescent="0.15">
      <c r="A114" s="967"/>
      <c r="B114" s="968"/>
      <c r="C114" s="796" t="s">
        <v>453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15712</v>
      </c>
      <c r="AB114" s="826"/>
      <c r="AC114" s="826"/>
      <c r="AD114" s="826"/>
      <c r="AE114" s="827"/>
      <c r="AF114" s="828">
        <v>12223</v>
      </c>
      <c r="AG114" s="826"/>
      <c r="AH114" s="826"/>
      <c r="AI114" s="826"/>
      <c r="AJ114" s="827"/>
      <c r="AK114" s="828">
        <v>12223</v>
      </c>
      <c r="AL114" s="826"/>
      <c r="AM114" s="826"/>
      <c r="AN114" s="826"/>
      <c r="AO114" s="827"/>
      <c r="AP114" s="873">
        <v>0.2</v>
      </c>
      <c r="AQ114" s="874"/>
      <c r="AR114" s="874"/>
      <c r="AS114" s="874"/>
      <c r="AT114" s="875"/>
      <c r="AU114" s="985"/>
      <c r="AV114" s="986"/>
      <c r="AW114" s="986"/>
      <c r="AX114" s="986"/>
      <c r="AY114" s="986"/>
      <c r="AZ114" s="861" t="s">
        <v>454</v>
      </c>
      <c r="BA114" s="796"/>
      <c r="BB114" s="796"/>
      <c r="BC114" s="796"/>
      <c r="BD114" s="796"/>
      <c r="BE114" s="796"/>
      <c r="BF114" s="796"/>
      <c r="BG114" s="796"/>
      <c r="BH114" s="796"/>
      <c r="BI114" s="796"/>
      <c r="BJ114" s="796"/>
      <c r="BK114" s="796"/>
      <c r="BL114" s="796"/>
      <c r="BM114" s="796"/>
      <c r="BN114" s="796"/>
      <c r="BO114" s="796"/>
      <c r="BP114" s="797"/>
      <c r="BQ114" s="862">
        <v>1168958</v>
      </c>
      <c r="BR114" s="863"/>
      <c r="BS114" s="863"/>
      <c r="BT114" s="863"/>
      <c r="BU114" s="863"/>
      <c r="BV114" s="863">
        <v>1156360</v>
      </c>
      <c r="BW114" s="863"/>
      <c r="BX114" s="863"/>
      <c r="BY114" s="863"/>
      <c r="BZ114" s="863"/>
      <c r="CA114" s="863">
        <v>1103930</v>
      </c>
      <c r="CB114" s="863"/>
      <c r="CC114" s="863"/>
      <c r="CD114" s="863"/>
      <c r="CE114" s="863"/>
      <c r="CF114" s="924">
        <v>17.7</v>
      </c>
      <c r="CG114" s="925"/>
      <c r="CH114" s="925"/>
      <c r="CI114" s="925"/>
      <c r="CJ114" s="925"/>
      <c r="CK114" s="980"/>
      <c r="CL114" s="867"/>
      <c r="CM114" s="870" t="s">
        <v>455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129</v>
      </c>
      <c r="DH114" s="826"/>
      <c r="DI114" s="826"/>
      <c r="DJ114" s="826"/>
      <c r="DK114" s="827"/>
      <c r="DL114" s="828" t="s">
        <v>412</v>
      </c>
      <c r="DM114" s="826"/>
      <c r="DN114" s="826"/>
      <c r="DO114" s="826"/>
      <c r="DP114" s="827"/>
      <c r="DQ114" s="828" t="s">
        <v>412</v>
      </c>
      <c r="DR114" s="826"/>
      <c r="DS114" s="826"/>
      <c r="DT114" s="826"/>
      <c r="DU114" s="827"/>
      <c r="DV114" s="873" t="s">
        <v>439</v>
      </c>
      <c r="DW114" s="874"/>
      <c r="DX114" s="874"/>
      <c r="DY114" s="874"/>
      <c r="DZ114" s="875"/>
    </row>
    <row r="115" spans="1:130" s="248" customFormat="1" ht="26.25" customHeight="1" x14ac:dyDescent="0.15">
      <c r="A115" s="967"/>
      <c r="B115" s="968"/>
      <c r="C115" s="796" t="s">
        <v>456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129</v>
      </c>
      <c r="AB115" s="972"/>
      <c r="AC115" s="972"/>
      <c r="AD115" s="972"/>
      <c r="AE115" s="973"/>
      <c r="AF115" s="974" t="s">
        <v>412</v>
      </c>
      <c r="AG115" s="972"/>
      <c r="AH115" s="972"/>
      <c r="AI115" s="972"/>
      <c r="AJ115" s="973"/>
      <c r="AK115" s="974" t="s">
        <v>412</v>
      </c>
      <c r="AL115" s="972"/>
      <c r="AM115" s="972"/>
      <c r="AN115" s="972"/>
      <c r="AO115" s="973"/>
      <c r="AP115" s="975" t="s">
        <v>439</v>
      </c>
      <c r="AQ115" s="976"/>
      <c r="AR115" s="976"/>
      <c r="AS115" s="976"/>
      <c r="AT115" s="977"/>
      <c r="AU115" s="985"/>
      <c r="AV115" s="986"/>
      <c r="AW115" s="986"/>
      <c r="AX115" s="986"/>
      <c r="AY115" s="986"/>
      <c r="AZ115" s="861" t="s">
        <v>457</v>
      </c>
      <c r="BA115" s="796"/>
      <c r="BB115" s="796"/>
      <c r="BC115" s="796"/>
      <c r="BD115" s="796"/>
      <c r="BE115" s="796"/>
      <c r="BF115" s="796"/>
      <c r="BG115" s="796"/>
      <c r="BH115" s="796"/>
      <c r="BI115" s="796"/>
      <c r="BJ115" s="796"/>
      <c r="BK115" s="796"/>
      <c r="BL115" s="796"/>
      <c r="BM115" s="796"/>
      <c r="BN115" s="796"/>
      <c r="BO115" s="796"/>
      <c r="BP115" s="797"/>
      <c r="BQ115" s="862" t="s">
        <v>129</v>
      </c>
      <c r="BR115" s="863"/>
      <c r="BS115" s="863"/>
      <c r="BT115" s="863"/>
      <c r="BU115" s="863"/>
      <c r="BV115" s="863" t="s">
        <v>445</v>
      </c>
      <c r="BW115" s="863"/>
      <c r="BX115" s="863"/>
      <c r="BY115" s="863"/>
      <c r="BZ115" s="863"/>
      <c r="CA115" s="863" t="s">
        <v>129</v>
      </c>
      <c r="CB115" s="863"/>
      <c r="CC115" s="863"/>
      <c r="CD115" s="863"/>
      <c r="CE115" s="863"/>
      <c r="CF115" s="924" t="s">
        <v>129</v>
      </c>
      <c r="CG115" s="925"/>
      <c r="CH115" s="925"/>
      <c r="CI115" s="925"/>
      <c r="CJ115" s="925"/>
      <c r="CK115" s="980"/>
      <c r="CL115" s="867"/>
      <c r="CM115" s="861" t="s">
        <v>458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445</v>
      </c>
      <c r="DH115" s="826"/>
      <c r="DI115" s="826"/>
      <c r="DJ115" s="826"/>
      <c r="DK115" s="827"/>
      <c r="DL115" s="828" t="s">
        <v>445</v>
      </c>
      <c r="DM115" s="826"/>
      <c r="DN115" s="826"/>
      <c r="DO115" s="826"/>
      <c r="DP115" s="827"/>
      <c r="DQ115" s="828" t="s">
        <v>412</v>
      </c>
      <c r="DR115" s="826"/>
      <c r="DS115" s="826"/>
      <c r="DT115" s="826"/>
      <c r="DU115" s="827"/>
      <c r="DV115" s="873" t="s">
        <v>129</v>
      </c>
      <c r="DW115" s="874"/>
      <c r="DX115" s="874"/>
      <c r="DY115" s="874"/>
      <c r="DZ115" s="875"/>
    </row>
    <row r="116" spans="1:130" s="248" customFormat="1" ht="26.25" customHeight="1" x14ac:dyDescent="0.15">
      <c r="A116" s="969"/>
      <c r="B116" s="970"/>
      <c r="C116" s="929" t="s">
        <v>459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412</v>
      </c>
      <c r="AB116" s="826"/>
      <c r="AC116" s="826"/>
      <c r="AD116" s="826"/>
      <c r="AE116" s="827"/>
      <c r="AF116" s="828" t="s">
        <v>412</v>
      </c>
      <c r="AG116" s="826"/>
      <c r="AH116" s="826"/>
      <c r="AI116" s="826"/>
      <c r="AJ116" s="827"/>
      <c r="AK116" s="828" t="s">
        <v>445</v>
      </c>
      <c r="AL116" s="826"/>
      <c r="AM116" s="826"/>
      <c r="AN116" s="826"/>
      <c r="AO116" s="827"/>
      <c r="AP116" s="873" t="s">
        <v>445</v>
      </c>
      <c r="AQ116" s="874"/>
      <c r="AR116" s="874"/>
      <c r="AS116" s="874"/>
      <c r="AT116" s="875"/>
      <c r="AU116" s="985"/>
      <c r="AV116" s="986"/>
      <c r="AW116" s="986"/>
      <c r="AX116" s="986"/>
      <c r="AY116" s="986"/>
      <c r="AZ116" s="912" t="s">
        <v>460</v>
      </c>
      <c r="BA116" s="913"/>
      <c r="BB116" s="913"/>
      <c r="BC116" s="913"/>
      <c r="BD116" s="913"/>
      <c r="BE116" s="913"/>
      <c r="BF116" s="913"/>
      <c r="BG116" s="913"/>
      <c r="BH116" s="913"/>
      <c r="BI116" s="913"/>
      <c r="BJ116" s="913"/>
      <c r="BK116" s="913"/>
      <c r="BL116" s="913"/>
      <c r="BM116" s="913"/>
      <c r="BN116" s="913"/>
      <c r="BO116" s="913"/>
      <c r="BP116" s="914"/>
      <c r="BQ116" s="862" t="s">
        <v>412</v>
      </c>
      <c r="BR116" s="863"/>
      <c r="BS116" s="863"/>
      <c r="BT116" s="863"/>
      <c r="BU116" s="863"/>
      <c r="BV116" s="863" t="s">
        <v>129</v>
      </c>
      <c r="BW116" s="863"/>
      <c r="BX116" s="863"/>
      <c r="BY116" s="863"/>
      <c r="BZ116" s="863"/>
      <c r="CA116" s="863" t="s">
        <v>412</v>
      </c>
      <c r="CB116" s="863"/>
      <c r="CC116" s="863"/>
      <c r="CD116" s="863"/>
      <c r="CE116" s="863"/>
      <c r="CF116" s="924" t="s">
        <v>412</v>
      </c>
      <c r="CG116" s="925"/>
      <c r="CH116" s="925"/>
      <c r="CI116" s="925"/>
      <c r="CJ116" s="925"/>
      <c r="CK116" s="980"/>
      <c r="CL116" s="867"/>
      <c r="CM116" s="870" t="s">
        <v>461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129</v>
      </c>
      <c r="DH116" s="826"/>
      <c r="DI116" s="826"/>
      <c r="DJ116" s="826"/>
      <c r="DK116" s="827"/>
      <c r="DL116" s="828" t="s">
        <v>412</v>
      </c>
      <c r="DM116" s="826"/>
      <c r="DN116" s="826"/>
      <c r="DO116" s="826"/>
      <c r="DP116" s="827"/>
      <c r="DQ116" s="828" t="s">
        <v>439</v>
      </c>
      <c r="DR116" s="826"/>
      <c r="DS116" s="826"/>
      <c r="DT116" s="826"/>
      <c r="DU116" s="827"/>
      <c r="DV116" s="873" t="s">
        <v>445</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462</v>
      </c>
      <c r="Z117" s="952"/>
      <c r="AA117" s="957">
        <v>1780248</v>
      </c>
      <c r="AB117" s="958"/>
      <c r="AC117" s="958"/>
      <c r="AD117" s="958"/>
      <c r="AE117" s="959"/>
      <c r="AF117" s="960">
        <v>1744623</v>
      </c>
      <c r="AG117" s="958"/>
      <c r="AH117" s="958"/>
      <c r="AI117" s="958"/>
      <c r="AJ117" s="959"/>
      <c r="AK117" s="960">
        <v>1754123</v>
      </c>
      <c r="AL117" s="958"/>
      <c r="AM117" s="958"/>
      <c r="AN117" s="958"/>
      <c r="AO117" s="959"/>
      <c r="AP117" s="961"/>
      <c r="AQ117" s="962"/>
      <c r="AR117" s="962"/>
      <c r="AS117" s="962"/>
      <c r="AT117" s="963"/>
      <c r="AU117" s="985"/>
      <c r="AV117" s="986"/>
      <c r="AW117" s="986"/>
      <c r="AX117" s="986"/>
      <c r="AY117" s="986"/>
      <c r="AZ117" s="912" t="s">
        <v>463</v>
      </c>
      <c r="BA117" s="913"/>
      <c r="BB117" s="913"/>
      <c r="BC117" s="913"/>
      <c r="BD117" s="913"/>
      <c r="BE117" s="913"/>
      <c r="BF117" s="913"/>
      <c r="BG117" s="913"/>
      <c r="BH117" s="913"/>
      <c r="BI117" s="913"/>
      <c r="BJ117" s="913"/>
      <c r="BK117" s="913"/>
      <c r="BL117" s="913"/>
      <c r="BM117" s="913"/>
      <c r="BN117" s="913"/>
      <c r="BO117" s="913"/>
      <c r="BP117" s="914"/>
      <c r="BQ117" s="862" t="s">
        <v>440</v>
      </c>
      <c r="BR117" s="863"/>
      <c r="BS117" s="863"/>
      <c r="BT117" s="863"/>
      <c r="BU117" s="863"/>
      <c r="BV117" s="863" t="s">
        <v>445</v>
      </c>
      <c r="BW117" s="863"/>
      <c r="BX117" s="863"/>
      <c r="BY117" s="863"/>
      <c r="BZ117" s="863"/>
      <c r="CA117" s="863" t="s">
        <v>440</v>
      </c>
      <c r="CB117" s="863"/>
      <c r="CC117" s="863"/>
      <c r="CD117" s="863"/>
      <c r="CE117" s="863"/>
      <c r="CF117" s="924" t="s">
        <v>445</v>
      </c>
      <c r="CG117" s="925"/>
      <c r="CH117" s="925"/>
      <c r="CI117" s="925"/>
      <c r="CJ117" s="925"/>
      <c r="CK117" s="980"/>
      <c r="CL117" s="867"/>
      <c r="CM117" s="870" t="s">
        <v>464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445</v>
      </c>
      <c r="DH117" s="826"/>
      <c r="DI117" s="826"/>
      <c r="DJ117" s="826"/>
      <c r="DK117" s="827"/>
      <c r="DL117" s="828" t="s">
        <v>440</v>
      </c>
      <c r="DM117" s="826"/>
      <c r="DN117" s="826"/>
      <c r="DO117" s="826"/>
      <c r="DP117" s="827"/>
      <c r="DQ117" s="828" t="s">
        <v>440</v>
      </c>
      <c r="DR117" s="826"/>
      <c r="DS117" s="826"/>
      <c r="DT117" s="826"/>
      <c r="DU117" s="827"/>
      <c r="DV117" s="873" t="s">
        <v>445</v>
      </c>
      <c r="DW117" s="874"/>
      <c r="DX117" s="874"/>
      <c r="DY117" s="874"/>
      <c r="DZ117" s="875"/>
    </row>
    <row r="118" spans="1:130" s="248" customFormat="1" ht="26.25" customHeight="1" x14ac:dyDescent="0.15">
      <c r="A118" s="950" t="s">
        <v>434</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431</v>
      </c>
      <c r="AB118" s="951"/>
      <c r="AC118" s="951"/>
      <c r="AD118" s="951"/>
      <c r="AE118" s="952"/>
      <c r="AF118" s="953" t="s">
        <v>432</v>
      </c>
      <c r="AG118" s="951"/>
      <c r="AH118" s="951"/>
      <c r="AI118" s="951"/>
      <c r="AJ118" s="952"/>
      <c r="AK118" s="953" t="s">
        <v>306</v>
      </c>
      <c r="AL118" s="951"/>
      <c r="AM118" s="951"/>
      <c r="AN118" s="951"/>
      <c r="AO118" s="952"/>
      <c r="AP118" s="954" t="s">
        <v>433</v>
      </c>
      <c r="AQ118" s="955"/>
      <c r="AR118" s="955"/>
      <c r="AS118" s="955"/>
      <c r="AT118" s="956"/>
      <c r="AU118" s="985"/>
      <c r="AV118" s="986"/>
      <c r="AW118" s="986"/>
      <c r="AX118" s="986"/>
      <c r="AY118" s="986"/>
      <c r="AZ118" s="928" t="s">
        <v>465</v>
      </c>
      <c r="BA118" s="929"/>
      <c r="BB118" s="929"/>
      <c r="BC118" s="929"/>
      <c r="BD118" s="929"/>
      <c r="BE118" s="929"/>
      <c r="BF118" s="929"/>
      <c r="BG118" s="929"/>
      <c r="BH118" s="929"/>
      <c r="BI118" s="929"/>
      <c r="BJ118" s="929"/>
      <c r="BK118" s="929"/>
      <c r="BL118" s="929"/>
      <c r="BM118" s="929"/>
      <c r="BN118" s="929"/>
      <c r="BO118" s="929"/>
      <c r="BP118" s="930"/>
      <c r="BQ118" s="931" t="s">
        <v>412</v>
      </c>
      <c r="BR118" s="894"/>
      <c r="BS118" s="894"/>
      <c r="BT118" s="894"/>
      <c r="BU118" s="894"/>
      <c r="BV118" s="894" t="s">
        <v>412</v>
      </c>
      <c r="BW118" s="894"/>
      <c r="BX118" s="894"/>
      <c r="BY118" s="894"/>
      <c r="BZ118" s="894"/>
      <c r="CA118" s="894" t="s">
        <v>412</v>
      </c>
      <c r="CB118" s="894"/>
      <c r="CC118" s="894"/>
      <c r="CD118" s="894"/>
      <c r="CE118" s="894"/>
      <c r="CF118" s="924" t="s">
        <v>445</v>
      </c>
      <c r="CG118" s="925"/>
      <c r="CH118" s="925"/>
      <c r="CI118" s="925"/>
      <c r="CJ118" s="925"/>
      <c r="CK118" s="980"/>
      <c r="CL118" s="867"/>
      <c r="CM118" s="870" t="s">
        <v>466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412</v>
      </c>
      <c r="DH118" s="826"/>
      <c r="DI118" s="826"/>
      <c r="DJ118" s="826"/>
      <c r="DK118" s="827"/>
      <c r="DL118" s="828" t="s">
        <v>412</v>
      </c>
      <c r="DM118" s="826"/>
      <c r="DN118" s="826"/>
      <c r="DO118" s="826"/>
      <c r="DP118" s="827"/>
      <c r="DQ118" s="828" t="s">
        <v>412</v>
      </c>
      <c r="DR118" s="826"/>
      <c r="DS118" s="826"/>
      <c r="DT118" s="826"/>
      <c r="DU118" s="827"/>
      <c r="DV118" s="873" t="s">
        <v>445</v>
      </c>
      <c r="DW118" s="874"/>
      <c r="DX118" s="874"/>
      <c r="DY118" s="874"/>
      <c r="DZ118" s="875"/>
    </row>
    <row r="119" spans="1:130" s="248" customFormat="1" ht="26.25" customHeight="1" x14ac:dyDescent="0.15">
      <c r="A119" s="864" t="s">
        <v>437</v>
      </c>
      <c r="B119" s="865"/>
      <c r="C119" s="940" t="s">
        <v>438</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412</v>
      </c>
      <c r="AB119" s="944"/>
      <c r="AC119" s="944"/>
      <c r="AD119" s="944"/>
      <c r="AE119" s="945"/>
      <c r="AF119" s="946" t="s">
        <v>445</v>
      </c>
      <c r="AG119" s="944"/>
      <c r="AH119" s="944"/>
      <c r="AI119" s="944"/>
      <c r="AJ119" s="945"/>
      <c r="AK119" s="946" t="s">
        <v>412</v>
      </c>
      <c r="AL119" s="944"/>
      <c r="AM119" s="944"/>
      <c r="AN119" s="944"/>
      <c r="AO119" s="945"/>
      <c r="AP119" s="947" t="s">
        <v>445</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467</v>
      </c>
      <c r="BP119" s="927"/>
      <c r="BQ119" s="931">
        <v>21262589</v>
      </c>
      <c r="BR119" s="894"/>
      <c r="BS119" s="894"/>
      <c r="BT119" s="894"/>
      <c r="BU119" s="894"/>
      <c r="BV119" s="894">
        <v>21382228</v>
      </c>
      <c r="BW119" s="894"/>
      <c r="BX119" s="894"/>
      <c r="BY119" s="894"/>
      <c r="BZ119" s="894"/>
      <c r="CA119" s="894">
        <v>21342518</v>
      </c>
      <c r="CB119" s="894"/>
      <c r="CC119" s="894"/>
      <c r="CD119" s="894"/>
      <c r="CE119" s="894"/>
      <c r="CF119" s="792"/>
      <c r="CG119" s="793"/>
      <c r="CH119" s="793"/>
      <c r="CI119" s="793"/>
      <c r="CJ119" s="883"/>
      <c r="CK119" s="981"/>
      <c r="CL119" s="869"/>
      <c r="CM119" s="887" t="s">
        <v>468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445</v>
      </c>
      <c r="DH119" s="809"/>
      <c r="DI119" s="809"/>
      <c r="DJ119" s="809"/>
      <c r="DK119" s="810"/>
      <c r="DL119" s="811" t="s">
        <v>445</v>
      </c>
      <c r="DM119" s="809"/>
      <c r="DN119" s="809"/>
      <c r="DO119" s="809"/>
      <c r="DP119" s="810"/>
      <c r="DQ119" s="811">
        <v>34265</v>
      </c>
      <c r="DR119" s="809"/>
      <c r="DS119" s="809"/>
      <c r="DT119" s="809"/>
      <c r="DU119" s="810"/>
      <c r="DV119" s="897">
        <v>0.5</v>
      </c>
      <c r="DW119" s="898"/>
      <c r="DX119" s="898"/>
      <c r="DY119" s="898"/>
      <c r="DZ119" s="899"/>
    </row>
    <row r="120" spans="1:130" s="248" customFormat="1" ht="26.25" customHeight="1" x14ac:dyDescent="0.15">
      <c r="A120" s="866"/>
      <c r="B120" s="867"/>
      <c r="C120" s="870" t="s">
        <v>444</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445</v>
      </c>
      <c r="AB120" s="826"/>
      <c r="AC120" s="826"/>
      <c r="AD120" s="826"/>
      <c r="AE120" s="827"/>
      <c r="AF120" s="828" t="s">
        <v>445</v>
      </c>
      <c r="AG120" s="826"/>
      <c r="AH120" s="826"/>
      <c r="AI120" s="826"/>
      <c r="AJ120" s="827"/>
      <c r="AK120" s="828" t="s">
        <v>445</v>
      </c>
      <c r="AL120" s="826"/>
      <c r="AM120" s="826"/>
      <c r="AN120" s="826"/>
      <c r="AO120" s="827"/>
      <c r="AP120" s="873" t="s">
        <v>445</v>
      </c>
      <c r="AQ120" s="874"/>
      <c r="AR120" s="874"/>
      <c r="AS120" s="874"/>
      <c r="AT120" s="875"/>
      <c r="AU120" s="932" t="s">
        <v>469</v>
      </c>
      <c r="AV120" s="933"/>
      <c r="AW120" s="933"/>
      <c r="AX120" s="933"/>
      <c r="AY120" s="934"/>
      <c r="AZ120" s="909" t="s">
        <v>470</v>
      </c>
      <c r="BA120" s="854"/>
      <c r="BB120" s="854"/>
      <c r="BC120" s="854"/>
      <c r="BD120" s="854"/>
      <c r="BE120" s="854"/>
      <c r="BF120" s="854"/>
      <c r="BG120" s="854"/>
      <c r="BH120" s="854"/>
      <c r="BI120" s="854"/>
      <c r="BJ120" s="854"/>
      <c r="BK120" s="854"/>
      <c r="BL120" s="854"/>
      <c r="BM120" s="854"/>
      <c r="BN120" s="854"/>
      <c r="BO120" s="854"/>
      <c r="BP120" s="855"/>
      <c r="BQ120" s="910">
        <v>3427659</v>
      </c>
      <c r="BR120" s="891"/>
      <c r="BS120" s="891"/>
      <c r="BT120" s="891"/>
      <c r="BU120" s="891"/>
      <c r="BV120" s="891">
        <v>4021407</v>
      </c>
      <c r="BW120" s="891"/>
      <c r="BX120" s="891"/>
      <c r="BY120" s="891"/>
      <c r="BZ120" s="891"/>
      <c r="CA120" s="891">
        <v>3909335</v>
      </c>
      <c r="CB120" s="891"/>
      <c r="CC120" s="891"/>
      <c r="CD120" s="891"/>
      <c r="CE120" s="891"/>
      <c r="CF120" s="915">
        <v>62.6</v>
      </c>
      <c r="CG120" s="916"/>
      <c r="CH120" s="916"/>
      <c r="CI120" s="916"/>
      <c r="CJ120" s="916"/>
      <c r="CK120" s="917" t="s">
        <v>471</v>
      </c>
      <c r="CL120" s="901"/>
      <c r="CM120" s="901"/>
      <c r="CN120" s="901"/>
      <c r="CO120" s="902"/>
      <c r="CP120" s="921" t="s">
        <v>472</v>
      </c>
      <c r="CQ120" s="922"/>
      <c r="CR120" s="922"/>
      <c r="CS120" s="922"/>
      <c r="CT120" s="922"/>
      <c r="CU120" s="922"/>
      <c r="CV120" s="922"/>
      <c r="CW120" s="922"/>
      <c r="CX120" s="922"/>
      <c r="CY120" s="922"/>
      <c r="CZ120" s="922"/>
      <c r="DA120" s="922"/>
      <c r="DB120" s="922"/>
      <c r="DC120" s="922"/>
      <c r="DD120" s="922"/>
      <c r="DE120" s="922"/>
      <c r="DF120" s="923"/>
      <c r="DG120" s="910">
        <v>8902223</v>
      </c>
      <c r="DH120" s="891"/>
      <c r="DI120" s="891"/>
      <c r="DJ120" s="891"/>
      <c r="DK120" s="891"/>
      <c r="DL120" s="891">
        <v>7974767</v>
      </c>
      <c r="DM120" s="891"/>
      <c r="DN120" s="891"/>
      <c r="DO120" s="891"/>
      <c r="DP120" s="891"/>
      <c r="DQ120" s="891">
        <v>7060679</v>
      </c>
      <c r="DR120" s="891"/>
      <c r="DS120" s="891"/>
      <c r="DT120" s="891"/>
      <c r="DU120" s="891"/>
      <c r="DV120" s="892">
        <v>113</v>
      </c>
      <c r="DW120" s="892"/>
      <c r="DX120" s="892"/>
      <c r="DY120" s="892"/>
      <c r="DZ120" s="893"/>
    </row>
    <row r="121" spans="1:130" s="248" customFormat="1" ht="26.25" customHeight="1" x14ac:dyDescent="0.15">
      <c r="A121" s="866"/>
      <c r="B121" s="867"/>
      <c r="C121" s="912" t="s">
        <v>473</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445</v>
      </c>
      <c r="AB121" s="826"/>
      <c r="AC121" s="826"/>
      <c r="AD121" s="826"/>
      <c r="AE121" s="827"/>
      <c r="AF121" s="828" t="s">
        <v>445</v>
      </c>
      <c r="AG121" s="826"/>
      <c r="AH121" s="826"/>
      <c r="AI121" s="826"/>
      <c r="AJ121" s="827"/>
      <c r="AK121" s="828" t="s">
        <v>445</v>
      </c>
      <c r="AL121" s="826"/>
      <c r="AM121" s="826"/>
      <c r="AN121" s="826"/>
      <c r="AO121" s="827"/>
      <c r="AP121" s="873" t="s">
        <v>445</v>
      </c>
      <c r="AQ121" s="874"/>
      <c r="AR121" s="874"/>
      <c r="AS121" s="874"/>
      <c r="AT121" s="875"/>
      <c r="AU121" s="935"/>
      <c r="AV121" s="936"/>
      <c r="AW121" s="936"/>
      <c r="AX121" s="936"/>
      <c r="AY121" s="937"/>
      <c r="AZ121" s="861" t="s">
        <v>474</v>
      </c>
      <c r="BA121" s="796"/>
      <c r="BB121" s="796"/>
      <c r="BC121" s="796"/>
      <c r="BD121" s="796"/>
      <c r="BE121" s="796"/>
      <c r="BF121" s="796"/>
      <c r="BG121" s="796"/>
      <c r="BH121" s="796"/>
      <c r="BI121" s="796"/>
      <c r="BJ121" s="796"/>
      <c r="BK121" s="796"/>
      <c r="BL121" s="796"/>
      <c r="BM121" s="796"/>
      <c r="BN121" s="796"/>
      <c r="BO121" s="796"/>
      <c r="BP121" s="797"/>
      <c r="BQ121" s="862" t="s">
        <v>445</v>
      </c>
      <c r="BR121" s="863"/>
      <c r="BS121" s="863"/>
      <c r="BT121" s="863"/>
      <c r="BU121" s="863"/>
      <c r="BV121" s="863" t="s">
        <v>445</v>
      </c>
      <c r="BW121" s="863"/>
      <c r="BX121" s="863"/>
      <c r="BY121" s="863"/>
      <c r="BZ121" s="863"/>
      <c r="CA121" s="863">
        <v>113000</v>
      </c>
      <c r="CB121" s="863"/>
      <c r="CC121" s="863"/>
      <c r="CD121" s="863"/>
      <c r="CE121" s="863"/>
      <c r="CF121" s="924">
        <v>1.8</v>
      </c>
      <c r="CG121" s="925"/>
      <c r="CH121" s="925"/>
      <c r="CI121" s="925"/>
      <c r="CJ121" s="925"/>
      <c r="CK121" s="918"/>
      <c r="CL121" s="904"/>
      <c r="CM121" s="904"/>
      <c r="CN121" s="904"/>
      <c r="CO121" s="905"/>
      <c r="CP121" s="884" t="s">
        <v>407</v>
      </c>
      <c r="CQ121" s="885"/>
      <c r="CR121" s="885"/>
      <c r="CS121" s="885"/>
      <c r="CT121" s="885"/>
      <c r="CU121" s="885"/>
      <c r="CV121" s="885"/>
      <c r="CW121" s="885"/>
      <c r="CX121" s="885"/>
      <c r="CY121" s="885"/>
      <c r="CZ121" s="885"/>
      <c r="DA121" s="885"/>
      <c r="DB121" s="885"/>
      <c r="DC121" s="885"/>
      <c r="DD121" s="885"/>
      <c r="DE121" s="885"/>
      <c r="DF121" s="886"/>
      <c r="DG121" s="862">
        <v>6420</v>
      </c>
      <c r="DH121" s="863"/>
      <c r="DI121" s="863"/>
      <c r="DJ121" s="863"/>
      <c r="DK121" s="863"/>
      <c r="DL121" s="863">
        <v>7204</v>
      </c>
      <c r="DM121" s="863"/>
      <c r="DN121" s="863"/>
      <c r="DO121" s="863"/>
      <c r="DP121" s="863"/>
      <c r="DQ121" s="863">
        <v>5364</v>
      </c>
      <c r="DR121" s="863"/>
      <c r="DS121" s="863"/>
      <c r="DT121" s="863"/>
      <c r="DU121" s="863"/>
      <c r="DV121" s="840">
        <v>0.1</v>
      </c>
      <c r="DW121" s="840"/>
      <c r="DX121" s="840"/>
      <c r="DY121" s="840"/>
      <c r="DZ121" s="841"/>
    </row>
    <row r="122" spans="1:130" s="248" customFormat="1" ht="26.25" customHeight="1" x14ac:dyDescent="0.15">
      <c r="A122" s="866"/>
      <c r="B122" s="867"/>
      <c r="C122" s="870" t="s">
        <v>455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445</v>
      </c>
      <c r="AB122" s="826"/>
      <c r="AC122" s="826"/>
      <c r="AD122" s="826"/>
      <c r="AE122" s="827"/>
      <c r="AF122" s="828" t="s">
        <v>445</v>
      </c>
      <c r="AG122" s="826"/>
      <c r="AH122" s="826"/>
      <c r="AI122" s="826"/>
      <c r="AJ122" s="827"/>
      <c r="AK122" s="828" t="s">
        <v>440</v>
      </c>
      <c r="AL122" s="826"/>
      <c r="AM122" s="826"/>
      <c r="AN122" s="826"/>
      <c r="AO122" s="827"/>
      <c r="AP122" s="873" t="s">
        <v>445</v>
      </c>
      <c r="AQ122" s="874"/>
      <c r="AR122" s="874"/>
      <c r="AS122" s="874"/>
      <c r="AT122" s="875"/>
      <c r="AU122" s="935"/>
      <c r="AV122" s="936"/>
      <c r="AW122" s="936"/>
      <c r="AX122" s="936"/>
      <c r="AY122" s="937"/>
      <c r="AZ122" s="928" t="s">
        <v>475</v>
      </c>
      <c r="BA122" s="929"/>
      <c r="BB122" s="929"/>
      <c r="BC122" s="929"/>
      <c r="BD122" s="929"/>
      <c r="BE122" s="929"/>
      <c r="BF122" s="929"/>
      <c r="BG122" s="929"/>
      <c r="BH122" s="929"/>
      <c r="BI122" s="929"/>
      <c r="BJ122" s="929"/>
      <c r="BK122" s="929"/>
      <c r="BL122" s="929"/>
      <c r="BM122" s="929"/>
      <c r="BN122" s="929"/>
      <c r="BO122" s="929"/>
      <c r="BP122" s="930"/>
      <c r="BQ122" s="931">
        <v>13530409</v>
      </c>
      <c r="BR122" s="894"/>
      <c r="BS122" s="894"/>
      <c r="BT122" s="894"/>
      <c r="BU122" s="894"/>
      <c r="BV122" s="894">
        <v>13798236</v>
      </c>
      <c r="BW122" s="894"/>
      <c r="BX122" s="894"/>
      <c r="BY122" s="894"/>
      <c r="BZ122" s="894"/>
      <c r="CA122" s="894">
        <v>13499248</v>
      </c>
      <c r="CB122" s="894"/>
      <c r="CC122" s="894"/>
      <c r="CD122" s="894"/>
      <c r="CE122" s="894"/>
      <c r="CF122" s="895">
        <v>216</v>
      </c>
      <c r="CG122" s="896"/>
      <c r="CH122" s="896"/>
      <c r="CI122" s="896"/>
      <c r="CJ122" s="896"/>
      <c r="CK122" s="918"/>
      <c r="CL122" s="904"/>
      <c r="CM122" s="904"/>
      <c r="CN122" s="904"/>
      <c r="CO122" s="905"/>
      <c r="CP122" s="884" t="s">
        <v>476</v>
      </c>
      <c r="CQ122" s="885"/>
      <c r="CR122" s="885"/>
      <c r="CS122" s="885"/>
      <c r="CT122" s="885"/>
      <c r="CU122" s="885"/>
      <c r="CV122" s="885"/>
      <c r="CW122" s="885"/>
      <c r="CX122" s="885"/>
      <c r="CY122" s="885"/>
      <c r="CZ122" s="885"/>
      <c r="DA122" s="885"/>
      <c r="DB122" s="885"/>
      <c r="DC122" s="885"/>
      <c r="DD122" s="885"/>
      <c r="DE122" s="885"/>
      <c r="DF122" s="886"/>
      <c r="DG122" s="862" t="s">
        <v>440</v>
      </c>
      <c r="DH122" s="863"/>
      <c r="DI122" s="863"/>
      <c r="DJ122" s="863"/>
      <c r="DK122" s="863"/>
      <c r="DL122" s="863" t="s">
        <v>440</v>
      </c>
      <c r="DM122" s="863"/>
      <c r="DN122" s="863"/>
      <c r="DO122" s="863"/>
      <c r="DP122" s="863"/>
      <c r="DQ122" s="863" t="s">
        <v>440</v>
      </c>
      <c r="DR122" s="863"/>
      <c r="DS122" s="863"/>
      <c r="DT122" s="863"/>
      <c r="DU122" s="863"/>
      <c r="DV122" s="840" t="s">
        <v>440</v>
      </c>
      <c r="DW122" s="840"/>
      <c r="DX122" s="840"/>
      <c r="DY122" s="840"/>
      <c r="DZ122" s="841"/>
    </row>
    <row r="123" spans="1:130" s="248" customFormat="1" ht="26.25" customHeight="1" x14ac:dyDescent="0.15">
      <c r="A123" s="866"/>
      <c r="B123" s="867"/>
      <c r="C123" s="870" t="s">
        <v>461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440</v>
      </c>
      <c r="AB123" s="826"/>
      <c r="AC123" s="826"/>
      <c r="AD123" s="826"/>
      <c r="AE123" s="827"/>
      <c r="AF123" s="828" t="s">
        <v>440</v>
      </c>
      <c r="AG123" s="826"/>
      <c r="AH123" s="826"/>
      <c r="AI123" s="826"/>
      <c r="AJ123" s="827"/>
      <c r="AK123" s="828" t="s">
        <v>440</v>
      </c>
      <c r="AL123" s="826"/>
      <c r="AM123" s="826"/>
      <c r="AN123" s="826"/>
      <c r="AO123" s="827"/>
      <c r="AP123" s="873" t="s">
        <v>440</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477</v>
      </c>
      <c r="BP123" s="927"/>
      <c r="BQ123" s="881">
        <v>16958068</v>
      </c>
      <c r="BR123" s="882"/>
      <c r="BS123" s="882"/>
      <c r="BT123" s="882"/>
      <c r="BU123" s="882"/>
      <c r="BV123" s="882">
        <v>17819643</v>
      </c>
      <c r="BW123" s="882"/>
      <c r="BX123" s="882"/>
      <c r="BY123" s="882"/>
      <c r="BZ123" s="882"/>
      <c r="CA123" s="882">
        <v>17521583</v>
      </c>
      <c r="CB123" s="882"/>
      <c r="CC123" s="882"/>
      <c r="CD123" s="882"/>
      <c r="CE123" s="882"/>
      <c r="CF123" s="792"/>
      <c r="CG123" s="793"/>
      <c r="CH123" s="793"/>
      <c r="CI123" s="793"/>
      <c r="CJ123" s="883"/>
      <c r="CK123" s="918"/>
      <c r="CL123" s="904"/>
      <c r="CM123" s="904"/>
      <c r="CN123" s="904"/>
      <c r="CO123" s="905"/>
      <c r="CP123" s="884" t="s">
        <v>478</v>
      </c>
      <c r="CQ123" s="885"/>
      <c r="CR123" s="885"/>
      <c r="CS123" s="885"/>
      <c r="CT123" s="885"/>
      <c r="CU123" s="885"/>
      <c r="CV123" s="885"/>
      <c r="CW123" s="885"/>
      <c r="CX123" s="885"/>
      <c r="CY123" s="885"/>
      <c r="CZ123" s="885"/>
      <c r="DA123" s="885"/>
      <c r="DB123" s="885"/>
      <c r="DC123" s="885"/>
      <c r="DD123" s="885"/>
      <c r="DE123" s="885"/>
      <c r="DF123" s="886"/>
      <c r="DG123" s="825" t="s">
        <v>129</v>
      </c>
      <c r="DH123" s="826"/>
      <c r="DI123" s="826"/>
      <c r="DJ123" s="826"/>
      <c r="DK123" s="827"/>
      <c r="DL123" s="828" t="s">
        <v>129</v>
      </c>
      <c r="DM123" s="826"/>
      <c r="DN123" s="826"/>
      <c r="DO123" s="826"/>
      <c r="DP123" s="827"/>
      <c r="DQ123" s="828" t="s">
        <v>129</v>
      </c>
      <c r="DR123" s="826"/>
      <c r="DS123" s="826"/>
      <c r="DT123" s="826"/>
      <c r="DU123" s="827"/>
      <c r="DV123" s="873" t="s">
        <v>479</v>
      </c>
      <c r="DW123" s="874"/>
      <c r="DX123" s="874"/>
      <c r="DY123" s="874"/>
      <c r="DZ123" s="875"/>
    </row>
    <row r="124" spans="1:130" s="248" customFormat="1" ht="26.25" customHeight="1" thickBot="1" x14ac:dyDescent="0.2">
      <c r="A124" s="866"/>
      <c r="B124" s="867"/>
      <c r="C124" s="870" t="s">
        <v>464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129</v>
      </c>
      <c r="AB124" s="826"/>
      <c r="AC124" s="826"/>
      <c r="AD124" s="826"/>
      <c r="AE124" s="827"/>
      <c r="AF124" s="828" t="s">
        <v>129</v>
      </c>
      <c r="AG124" s="826"/>
      <c r="AH124" s="826"/>
      <c r="AI124" s="826"/>
      <c r="AJ124" s="827"/>
      <c r="AK124" s="828" t="s">
        <v>129</v>
      </c>
      <c r="AL124" s="826"/>
      <c r="AM124" s="826"/>
      <c r="AN124" s="826"/>
      <c r="AO124" s="827"/>
      <c r="AP124" s="873" t="s">
        <v>129</v>
      </c>
      <c r="AQ124" s="874"/>
      <c r="AR124" s="874"/>
      <c r="AS124" s="874"/>
      <c r="AT124" s="875"/>
      <c r="AU124" s="876" t="s">
        <v>480</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73.3</v>
      </c>
      <c r="BR124" s="880"/>
      <c r="BS124" s="880"/>
      <c r="BT124" s="880"/>
      <c r="BU124" s="880"/>
      <c r="BV124" s="880">
        <v>59.9</v>
      </c>
      <c r="BW124" s="880"/>
      <c r="BX124" s="880"/>
      <c r="BY124" s="880"/>
      <c r="BZ124" s="880"/>
      <c r="CA124" s="880">
        <v>61.1</v>
      </c>
      <c r="CB124" s="880"/>
      <c r="CC124" s="880"/>
      <c r="CD124" s="880"/>
      <c r="CE124" s="880"/>
      <c r="CF124" s="770"/>
      <c r="CG124" s="771"/>
      <c r="CH124" s="771"/>
      <c r="CI124" s="771"/>
      <c r="CJ124" s="911"/>
      <c r="CK124" s="919"/>
      <c r="CL124" s="919"/>
      <c r="CM124" s="919"/>
      <c r="CN124" s="919"/>
      <c r="CO124" s="920"/>
      <c r="CP124" s="884" t="s">
        <v>481</v>
      </c>
      <c r="CQ124" s="885"/>
      <c r="CR124" s="885"/>
      <c r="CS124" s="885"/>
      <c r="CT124" s="885"/>
      <c r="CU124" s="885"/>
      <c r="CV124" s="885"/>
      <c r="CW124" s="885"/>
      <c r="CX124" s="885"/>
      <c r="CY124" s="885"/>
      <c r="CZ124" s="885"/>
      <c r="DA124" s="885"/>
      <c r="DB124" s="885"/>
      <c r="DC124" s="885"/>
      <c r="DD124" s="885"/>
      <c r="DE124" s="885"/>
      <c r="DF124" s="886"/>
      <c r="DG124" s="808" t="s">
        <v>129</v>
      </c>
      <c r="DH124" s="809"/>
      <c r="DI124" s="809"/>
      <c r="DJ124" s="809"/>
      <c r="DK124" s="810"/>
      <c r="DL124" s="811" t="s">
        <v>129</v>
      </c>
      <c r="DM124" s="809"/>
      <c r="DN124" s="809"/>
      <c r="DO124" s="809"/>
      <c r="DP124" s="810"/>
      <c r="DQ124" s="811" t="s">
        <v>129</v>
      </c>
      <c r="DR124" s="809"/>
      <c r="DS124" s="809"/>
      <c r="DT124" s="809"/>
      <c r="DU124" s="810"/>
      <c r="DV124" s="897" t="s">
        <v>129</v>
      </c>
      <c r="DW124" s="898"/>
      <c r="DX124" s="898"/>
      <c r="DY124" s="898"/>
      <c r="DZ124" s="899"/>
    </row>
    <row r="125" spans="1:130" s="248" customFormat="1" ht="26.25" customHeight="1" x14ac:dyDescent="0.15">
      <c r="A125" s="866"/>
      <c r="B125" s="867"/>
      <c r="C125" s="870" t="s">
        <v>466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129</v>
      </c>
      <c r="AB125" s="826"/>
      <c r="AC125" s="826"/>
      <c r="AD125" s="826"/>
      <c r="AE125" s="827"/>
      <c r="AF125" s="828" t="s">
        <v>482</v>
      </c>
      <c r="AG125" s="826"/>
      <c r="AH125" s="826"/>
      <c r="AI125" s="826"/>
      <c r="AJ125" s="827"/>
      <c r="AK125" s="828" t="s">
        <v>129</v>
      </c>
      <c r="AL125" s="826"/>
      <c r="AM125" s="826"/>
      <c r="AN125" s="826"/>
      <c r="AO125" s="827"/>
      <c r="AP125" s="873" t="s">
        <v>129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483</v>
      </c>
      <c r="CL125" s="901"/>
      <c r="CM125" s="901"/>
      <c r="CN125" s="901"/>
      <c r="CO125" s="902"/>
      <c r="CP125" s="909" t="s">
        <v>484</v>
      </c>
      <c r="CQ125" s="854"/>
      <c r="CR125" s="854"/>
      <c r="CS125" s="854"/>
      <c r="CT125" s="854"/>
      <c r="CU125" s="854"/>
      <c r="CV125" s="854"/>
      <c r="CW125" s="854"/>
      <c r="CX125" s="854"/>
      <c r="CY125" s="854"/>
      <c r="CZ125" s="854"/>
      <c r="DA125" s="854"/>
      <c r="DB125" s="854"/>
      <c r="DC125" s="854"/>
      <c r="DD125" s="854"/>
      <c r="DE125" s="854"/>
      <c r="DF125" s="855"/>
      <c r="DG125" s="910" t="s">
        <v>129</v>
      </c>
      <c r="DH125" s="891"/>
      <c r="DI125" s="891"/>
      <c r="DJ125" s="891"/>
      <c r="DK125" s="891"/>
      <c r="DL125" s="891" t="s">
        <v>129</v>
      </c>
      <c r="DM125" s="891"/>
      <c r="DN125" s="891"/>
      <c r="DO125" s="891"/>
      <c r="DP125" s="891"/>
      <c r="DQ125" s="891" t="s">
        <v>129</v>
      </c>
      <c r="DR125" s="891"/>
      <c r="DS125" s="891"/>
      <c r="DT125" s="891"/>
      <c r="DU125" s="891"/>
      <c r="DV125" s="892" t="s">
        <v>129</v>
      </c>
      <c r="DW125" s="892"/>
      <c r="DX125" s="892"/>
      <c r="DY125" s="892"/>
      <c r="DZ125" s="893"/>
    </row>
    <row r="126" spans="1:130" s="248" customFormat="1" ht="26.25" customHeight="1" thickBot="1" x14ac:dyDescent="0.2">
      <c r="A126" s="866"/>
      <c r="B126" s="867"/>
      <c r="C126" s="870" t="s">
        <v>468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129</v>
      </c>
      <c r="AB126" s="826"/>
      <c r="AC126" s="826"/>
      <c r="AD126" s="826"/>
      <c r="AE126" s="827"/>
      <c r="AF126" s="828" t="s">
        <v>129</v>
      </c>
      <c r="AG126" s="826"/>
      <c r="AH126" s="826"/>
      <c r="AI126" s="826"/>
      <c r="AJ126" s="827"/>
      <c r="AK126" s="828" t="s">
        <v>129</v>
      </c>
      <c r="AL126" s="826"/>
      <c r="AM126" s="826"/>
      <c r="AN126" s="826"/>
      <c r="AO126" s="827"/>
      <c r="AP126" s="873" t="s">
        <v>129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485</v>
      </c>
      <c r="CQ126" s="796"/>
      <c r="CR126" s="796"/>
      <c r="CS126" s="796"/>
      <c r="CT126" s="796"/>
      <c r="CU126" s="796"/>
      <c r="CV126" s="796"/>
      <c r="CW126" s="796"/>
      <c r="CX126" s="796"/>
      <c r="CY126" s="796"/>
      <c r="CZ126" s="796"/>
      <c r="DA126" s="796"/>
      <c r="DB126" s="796"/>
      <c r="DC126" s="796"/>
      <c r="DD126" s="796"/>
      <c r="DE126" s="796"/>
      <c r="DF126" s="797"/>
      <c r="DG126" s="862" t="s">
        <v>129</v>
      </c>
      <c r="DH126" s="863"/>
      <c r="DI126" s="863"/>
      <c r="DJ126" s="863"/>
      <c r="DK126" s="863"/>
      <c r="DL126" s="863" t="s">
        <v>129</v>
      </c>
      <c r="DM126" s="863"/>
      <c r="DN126" s="863"/>
      <c r="DO126" s="863"/>
      <c r="DP126" s="863"/>
      <c r="DQ126" s="863" t="s">
        <v>129</v>
      </c>
      <c r="DR126" s="863"/>
      <c r="DS126" s="863"/>
      <c r="DT126" s="863"/>
      <c r="DU126" s="863"/>
      <c r="DV126" s="840" t="s">
        <v>129</v>
      </c>
      <c r="DW126" s="840"/>
      <c r="DX126" s="840"/>
      <c r="DY126" s="840"/>
      <c r="DZ126" s="841"/>
    </row>
    <row r="127" spans="1:130" s="248" customFormat="1" ht="26.25" customHeight="1" x14ac:dyDescent="0.15">
      <c r="A127" s="868"/>
      <c r="B127" s="869"/>
      <c r="C127" s="887" t="s">
        <v>486</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479</v>
      </c>
      <c r="AB127" s="826"/>
      <c r="AC127" s="826"/>
      <c r="AD127" s="826"/>
      <c r="AE127" s="827"/>
      <c r="AF127" s="828" t="s">
        <v>487</v>
      </c>
      <c r="AG127" s="826"/>
      <c r="AH127" s="826"/>
      <c r="AI127" s="826"/>
      <c r="AJ127" s="827"/>
      <c r="AK127" s="828" t="s">
        <v>129</v>
      </c>
      <c r="AL127" s="826"/>
      <c r="AM127" s="826"/>
      <c r="AN127" s="826"/>
      <c r="AO127" s="827"/>
      <c r="AP127" s="873" t="s">
        <v>129</v>
      </c>
      <c r="AQ127" s="874"/>
      <c r="AR127" s="874"/>
      <c r="AS127" s="874"/>
      <c r="AT127" s="875"/>
      <c r="AU127" s="284"/>
      <c r="AV127" s="284"/>
      <c r="AW127" s="284"/>
      <c r="AX127" s="890" t="s">
        <v>488</v>
      </c>
      <c r="AY127" s="858"/>
      <c r="AZ127" s="858"/>
      <c r="BA127" s="858"/>
      <c r="BB127" s="858"/>
      <c r="BC127" s="858"/>
      <c r="BD127" s="858"/>
      <c r="BE127" s="859"/>
      <c r="BF127" s="857" t="s">
        <v>489</v>
      </c>
      <c r="BG127" s="858"/>
      <c r="BH127" s="858"/>
      <c r="BI127" s="858"/>
      <c r="BJ127" s="858"/>
      <c r="BK127" s="858"/>
      <c r="BL127" s="859"/>
      <c r="BM127" s="857" t="s">
        <v>490</v>
      </c>
      <c r="BN127" s="858"/>
      <c r="BO127" s="858"/>
      <c r="BP127" s="858"/>
      <c r="BQ127" s="858"/>
      <c r="BR127" s="858"/>
      <c r="BS127" s="859"/>
      <c r="BT127" s="857" t="s">
        <v>491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492</v>
      </c>
      <c r="CQ127" s="796"/>
      <c r="CR127" s="796"/>
      <c r="CS127" s="796"/>
      <c r="CT127" s="796"/>
      <c r="CU127" s="796"/>
      <c r="CV127" s="796"/>
      <c r="CW127" s="796"/>
      <c r="CX127" s="796"/>
      <c r="CY127" s="796"/>
      <c r="CZ127" s="796"/>
      <c r="DA127" s="796"/>
      <c r="DB127" s="796"/>
      <c r="DC127" s="796"/>
      <c r="DD127" s="796"/>
      <c r="DE127" s="796"/>
      <c r="DF127" s="797"/>
      <c r="DG127" s="862" t="s">
        <v>129</v>
      </c>
      <c r="DH127" s="863"/>
      <c r="DI127" s="863"/>
      <c r="DJ127" s="863"/>
      <c r="DK127" s="863"/>
      <c r="DL127" s="863" t="s">
        <v>129</v>
      </c>
      <c r="DM127" s="863"/>
      <c r="DN127" s="863"/>
      <c r="DO127" s="863"/>
      <c r="DP127" s="863"/>
      <c r="DQ127" s="863" t="s">
        <v>487</v>
      </c>
      <c r="DR127" s="863"/>
      <c r="DS127" s="863"/>
      <c r="DT127" s="863"/>
      <c r="DU127" s="863"/>
      <c r="DV127" s="840" t="s">
        <v>129</v>
      </c>
      <c r="DW127" s="840"/>
      <c r="DX127" s="840"/>
      <c r="DY127" s="840"/>
      <c r="DZ127" s="841"/>
    </row>
    <row r="128" spans="1:130" s="248" customFormat="1" ht="26.25" customHeight="1" thickBot="1" x14ac:dyDescent="0.2">
      <c r="A128" s="842" t="s">
        <v>493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494</v>
      </c>
      <c r="X128" s="844"/>
      <c r="Y128" s="844"/>
      <c r="Z128" s="845"/>
      <c r="AA128" s="846" t="s">
        <v>129</v>
      </c>
      <c r="AB128" s="847"/>
      <c r="AC128" s="847"/>
      <c r="AD128" s="847"/>
      <c r="AE128" s="848"/>
      <c r="AF128" s="849" t="s">
        <v>129</v>
      </c>
      <c r="AG128" s="847"/>
      <c r="AH128" s="847"/>
      <c r="AI128" s="847"/>
      <c r="AJ128" s="848"/>
      <c r="AK128" s="849" t="s">
        <v>129</v>
      </c>
      <c r="AL128" s="847"/>
      <c r="AM128" s="847"/>
      <c r="AN128" s="847"/>
      <c r="AO128" s="848"/>
      <c r="AP128" s="850"/>
      <c r="AQ128" s="851"/>
      <c r="AR128" s="851"/>
      <c r="AS128" s="851"/>
      <c r="AT128" s="852"/>
      <c r="AU128" s="284"/>
      <c r="AV128" s="284"/>
      <c r="AW128" s="284"/>
      <c r="AX128" s="853" t="s">
        <v>495</v>
      </c>
      <c r="AY128" s="854"/>
      <c r="AZ128" s="854"/>
      <c r="BA128" s="854"/>
      <c r="BB128" s="854"/>
      <c r="BC128" s="854"/>
      <c r="BD128" s="854"/>
      <c r="BE128" s="855"/>
      <c r="BF128" s="832" t="s">
        <v>129</v>
      </c>
      <c r="BG128" s="833"/>
      <c r="BH128" s="833"/>
      <c r="BI128" s="833"/>
      <c r="BJ128" s="833"/>
      <c r="BK128" s="833"/>
      <c r="BL128" s="856"/>
      <c r="BM128" s="832">
        <v>13.91</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496</v>
      </c>
      <c r="CQ128" s="774"/>
      <c r="CR128" s="774"/>
      <c r="CS128" s="774"/>
      <c r="CT128" s="774"/>
      <c r="CU128" s="774"/>
      <c r="CV128" s="774"/>
      <c r="CW128" s="774"/>
      <c r="CX128" s="774"/>
      <c r="CY128" s="774"/>
      <c r="CZ128" s="774"/>
      <c r="DA128" s="774"/>
      <c r="DB128" s="774"/>
      <c r="DC128" s="774"/>
      <c r="DD128" s="774"/>
      <c r="DE128" s="774"/>
      <c r="DF128" s="775"/>
      <c r="DG128" s="836" t="s">
        <v>497</v>
      </c>
      <c r="DH128" s="837"/>
      <c r="DI128" s="837"/>
      <c r="DJ128" s="837"/>
      <c r="DK128" s="837"/>
      <c r="DL128" s="837" t="s">
        <v>129</v>
      </c>
      <c r="DM128" s="837"/>
      <c r="DN128" s="837"/>
      <c r="DO128" s="837"/>
      <c r="DP128" s="837"/>
      <c r="DQ128" s="837" t="s">
        <v>129</v>
      </c>
      <c r="DR128" s="837"/>
      <c r="DS128" s="837"/>
      <c r="DT128" s="837"/>
      <c r="DU128" s="837"/>
      <c r="DV128" s="838" t="s">
        <v>129</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498</v>
      </c>
      <c r="X129" s="823"/>
      <c r="Y129" s="823"/>
      <c r="Z129" s="824"/>
      <c r="AA129" s="825">
        <v>7051387</v>
      </c>
      <c r="AB129" s="826"/>
      <c r="AC129" s="826"/>
      <c r="AD129" s="826"/>
      <c r="AE129" s="827"/>
      <c r="AF129" s="828">
        <v>7134680</v>
      </c>
      <c r="AG129" s="826"/>
      <c r="AH129" s="826"/>
      <c r="AI129" s="826"/>
      <c r="AJ129" s="827"/>
      <c r="AK129" s="828">
        <v>7432899</v>
      </c>
      <c r="AL129" s="826"/>
      <c r="AM129" s="826"/>
      <c r="AN129" s="826"/>
      <c r="AO129" s="827"/>
      <c r="AP129" s="829"/>
      <c r="AQ129" s="830"/>
      <c r="AR129" s="830"/>
      <c r="AS129" s="830"/>
      <c r="AT129" s="831"/>
      <c r="AU129" s="286"/>
      <c r="AV129" s="286"/>
      <c r="AW129" s="286"/>
      <c r="AX129" s="795" t="s">
        <v>499</v>
      </c>
      <c r="AY129" s="796"/>
      <c r="AZ129" s="796"/>
      <c r="BA129" s="796"/>
      <c r="BB129" s="796"/>
      <c r="BC129" s="796"/>
      <c r="BD129" s="796"/>
      <c r="BE129" s="797"/>
      <c r="BF129" s="815" t="s">
        <v>129</v>
      </c>
      <c r="BG129" s="816"/>
      <c r="BH129" s="816"/>
      <c r="BI129" s="816"/>
      <c r="BJ129" s="816"/>
      <c r="BK129" s="816"/>
      <c r="BL129" s="817"/>
      <c r="BM129" s="815">
        <v>18.91</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500</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501</v>
      </c>
      <c r="X130" s="823"/>
      <c r="Y130" s="823"/>
      <c r="Z130" s="824"/>
      <c r="AA130" s="825">
        <v>1182894</v>
      </c>
      <c r="AB130" s="826"/>
      <c r="AC130" s="826"/>
      <c r="AD130" s="826"/>
      <c r="AE130" s="827"/>
      <c r="AF130" s="828">
        <v>1189493</v>
      </c>
      <c r="AG130" s="826"/>
      <c r="AH130" s="826"/>
      <c r="AI130" s="826"/>
      <c r="AJ130" s="827"/>
      <c r="AK130" s="828">
        <v>1183658</v>
      </c>
      <c r="AL130" s="826"/>
      <c r="AM130" s="826"/>
      <c r="AN130" s="826"/>
      <c r="AO130" s="827"/>
      <c r="AP130" s="829"/>
      <c r="AQ130" s="830"/>
      <c r="AR130" s="830"/>
      <c r="AS130" s="830"/>
      <c r="AT130" s="831"/>
      <c r="AU130" s="286"/>
      <c r="AV130" s="286"/>
      <c r="AW130" s="286"/>
      <c r="AX130" s="795" t="s">
        <v>502</v>
      </c>
      <c r="AY130" s="796"/>
      <c r="AZ130" s="796"/>
      <c r="BA130" s="796"/>
      <c r="BB130" s="796"/>
      <c r="BC130" s="796"/>
      <c r="BD130" s="796"/>
      <c r="BE130" s="797"/>
      <c r="BF130" s="798">
        <v>9.5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503</v>
      </c>
      <c r="X131" s="806"/>
      <c r="Y131" s="806"/>
      <c r="Z131" s="807"/>
      <c r="AA131" s="808">
        <v>5868493</v>
      </c>
      <c r="AB131" s="809"/>
      <c r="AC131" s="809"/>
      <c r="AD131" s="809"/>
      <c r="AE131" s="810"/>
      <c r="AF131" s="811">
        <v>5945187</v>
      </c>
      <c r="AG131" s="809"/>
      <c r="AH131" s="809"/>
      <c r="AI131" s="809"/>
      <c r="AJ131" s="810"/>
      <c r="AK131" s="811">
        <v>6249241</v>
      </c>
      <c r="AL131" s="809"/>
      <c r="AM131" s="809"/>
      <c r="AN131" s="809"/>
      <c r="AO131" s="810"/>
      <c r="AP131" s="812"/>
      <c r="AQ131" s="813"/>
      <c r="AR131" s="813"/>
      <c r="AS131" s="813"/>
      <c r="AT131" s="814"/>
      <c r="AU131" s="286"/>
      <c r="AV131" s="286"/>
      <c r="AW131" s="286"/>
      <c r="AX131" s="773" t="s">
        <v>504</v>
      </c>
      <c r="AY131" s="774"/>
      <c r="AZ131" s="774"/>
      <c r="BA131" s="774"/>
      <c r="BB131" s="774"/>
      <c r="BC131" s="774"/>
      <c r="BD131" s="774"/>
      <c r="BE131" s="775"/>
      <c r="BF131" s="776">
        <v>61.1</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505</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506</v>
      </c>
      <c r="W132" s="786"/>
      <c r="X132" s="786"/>
      <c r="Y132" s="786"/>
      <c r="Z132" s="787"/>
      <c r="AA132" s="788">
        <v>10.179001660000001</v>
      </c>
      <c r="AB132" s="789"/>
      <c r="AC132" s="789"/>
      <c r="AD132" s="789"/>
      <c r="AE132" s="790"/>
      <c r="AF132" s="791">
        <v>9.3374691159999994</v>
      </c>
      <c r="AG132" s="789"/>
      <c r="AH132" s="789"/>
      <c r="AI132" s="789"/>
      <c r="AJ132" s="790"/>
      <c r="AK132" s="791">
        <v>9.1285485709999996</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507</v>
      </c>
      <c r="W133" s="765"/>
      <c r="X133" s="765"/>
      <c r="Y133" s="765"/>
      <c r="Z133" s="766"/>
      <c r="AA133" s="767">
        <v>10.199999999999999</v>
      </c>
      <c r="AB133" s="768"/>
      <c r="AC133" s="768"/>
      <c r="AD133" s="768"/>
      <c r="AE133" s="769"/>
      <c r="AF133" s="767">
        <v>9.9</v>
      </c>
      <c r="AG133" s="768"/>
      <c r="AH133" s="768"/>
      <c r="AI133" s="768"/>
      <c r="AJ133" s="769"/>
      <c r="AK133" s="767">
        <v>9.5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4dJSn79RYoPvJb0sQ+SZSsRuj8iGFvbuipBlSMnUkPbpUJ+IE0cTBGtxTaMCT4ucYALGSh8Ed4evCvp79rprQ==" saltValue="ZoL+t6hGoZ0SX22YxUAg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8XU2TrRnRpZUz55hVAZpBkv0HLEmlSJ/FOQ7UpWqA91loeGRy290/l1r9trhS1aTf6AwKoZeYB/JvsygZCr3DQ==" saltValue="v1doVs5hXn/a3uxWF+nm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7dTz3MZbWUzM7fttzSWI/4ZLo362jE1SgBaPTYhmmoTVmSwtmWvYX83bsENvGjkhyIjnkkNOQwUV+jsMuqFGw==" saltValue="y23Rsrser0Uq5UDRLIMa7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516</v>
      </c>
      <c r="AL9" s="1190"/>
      <c r="AM9" s="1190"/>
      <c r="AN9" s="1191"/>
      <c r="AO9" s="314">
        <v>1745006</v>
      </c>
      <c r="AP9" s="314">
        <v>51313</v>
      </c>
      <c r="AQ9" s="315">
        <v>63681</v>
      </c>
      <c r="AR9" s="316">
        <v>-19.399999999999999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517</v>
      </c>
      <c r="AL10" s="1190"/>
      <c r="AM10" s="1190"/>
      <c r="AN10" s="1191"/>
      <c r="AO10" s="317">
        <v>391625</v>
      </c>
      <c r="AP10" s="317">
        <v>11516</v>
      </c>
      <c r="AQ10" s="318">
        <v>8003</v>
      </c>
      <c r="AR10" s="319">
        <v>43.9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518</v>
      </c>
      <c r="AL11" s="1190"/>
      <c r="AM11" s="1190"/>
      <c r="AN11" s="1191"/>
      <c r="AO11" s="317">
        <v>4098</v>
      </c>
      <c r="AP11" s="317">
        <v>121</v>
      </c>
      <c r="AQ11" s="318">
        <v>360</v>
      </c>
      <c r="AR11" s="319">
        <v>-66.400000000000006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519</v>
      </c>
      <c r="AL12" s="1190"/>
      <c r="AM12" s="1190"/>
      <c r="AN12" s="1191"/>
      <c r="AO12" s="317" t="s">
        <v>520</v>
      </c>
      <c r="AP12" s="317" t="s">
        <v>520</v>
      </c>
      <c r="AQ12" s="318">
        <v>18</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521</v>
      </c>
      <c r="AL13" s="1190"/>
      <c r="AM13" s="1190"/>
      <c r="AN13" s="1191"/>
      <c r="AO13" s="317">
        <v>128111</v>
      </c>
      <c r="AP13" s="317">
        <v>3767</v>
      </c>
      <c r="AQ13" s="318">
        <v>2539</v>
      </c>
      <c r="AR13" s="319">
        <v>48.4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522</v>
      </c>
      <c r="AL14" s="1190"/>
      <c r="AM14" s="1190"/>
      <c r="AN14" s="1191"/>
      <c r="AO14" s="317" t="s">
        <v>520</v>
      </c>
      <c r="AP14" s="317" t="s">
        <v>520</v>
      </c>
      <c r="AQ14" s="318">
        <v>1117</v>
      </c>
      <c r="AR14" s="319" t="s">
        <v>520</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523</v>
      </c>
      <c r="AL15" s="1193"/>
      <c r="AM15" s="1193"/>
      <c r="AN15" s="1194"/>
      <c r="AO15" s="317">
        <v>-141988</v>
      </c>
      <c r="AP15" s="317">
        <v>-4175</v>
      </c>
      <c r="AQ15" s="318">
        <v>-4412</v>
      </c>
      <c r="AR15" s="319">
        <v>-5.4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2126852</v>
      </c>
      <c r="AP16" s="317">
        <v>62542</v>
      </c>
      <c r="AQ16" s="318">
        <v>71307</v>
      </c>
      <c r="AR16" s="319">
        <v>-12.3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528</v>
      </c>
      <c r="AL21" s="1196"/>
      <c r="AM21" s="1196"/>
      <c r="AN21" s="1197"/>
      <c r="AO21" s="330">
        <v>5.0599999999999996</v>
      </c>
      <c r="AP21" s="331">
        <v>6.49</v>
      </c>
      <c r="AQ21" s="332">
        <v>-1.43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529</v>
      </c>
      <c r="AL22" s="1196"/>
      <c r="AM22" s="1196"/>
      <c r="AN22" s="1197"/>
      <c r="AO22" s="335">
        <v>97.5</v>
      </c>
      <c r="AP22" s="336">
        <v>97.2</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533</v>
      </c>
      <c r="AL32" s="1179"/>
      <c r="AM32" s="1179"/>
      <c r="AN32" s="1180"/>
      <c r="AO32" s="345">
        <v>1004605</v>
      </c>
      <c r="AP32" s="345">
        <v>29541</v>
      </c>
      <c r="AQ32" s="346">
        <v>31105</v>
      </c>
      <c r="AR32" s="347">
        <v>-5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534</v>
      </c>
      <c r="AL33" s="1179"/>
      <c r="AM33" s="1179"/>
      <c r="AN33" s="1180"/>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535</v>
      </c>
      <c r="AL34" s="1179"/>
      <c r="AM34" s="1179"/>
      <c r="AN34" s="1180"/>
      <c r="AO34" s="345" t="s">
        <v>520</v>
      </c>
      <c r="AP34" s="345" t="s">
        <v>520</v>
      </c>
      <c r="AQ34" s="346">
        <v>0</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536</v>
      </c>
      <c r="AL35" s="1179"/>
      <c r="AM35" s="1179"/>
      <c r="AN35" s="1180"/>
      <c r="AO35" s="345">
        <v>737295</v>
      </c>
      <c r="AP35" s="345">
        <v>21681</v>
      </c>
      <c r="AQ35" s="346">
        <v>8747</v>
      </c>
      <c r="AR35" s="347">
        <v>147.9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537</v>
      </c>
      <c r="AL36" s="1179"/>
      <c r="AM36" s="1179"/>
      <c r="AN36" s="1180"/>
      <c r="AO36" s="345">
        <v>12223</v>
      </c>
      <c r="AP36" s="345">
        <v>359</v>
      </c>
      <c r="AQ36" s="346">
        <v>2193</v>
      </c>
      <c r="AR36" s="347">
        <v>-83.6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538</v>
      </c>
      <c r="AL37" s="1179"/>
      <c r="AM37" s="1179"/>
      <c r="AN37" s="1180"/>
      <c r="AO37" s="345" t="s">
        <v>520</v>
      </c>
      <c r="AP37" s="345" t="s">
        <v>520</v>
      </c>
      <c r="AQ37" s="346">
        <v>863</v>
      </c>
      <c r="AR37" s="347" t="s">
        <v>520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539</v>
      </c>
      <c r="AL38" s="1176"/>
      <c r="AM38" s="1176"/>
      <c r="AN38" s="1177"/>
      <c r="AO38" s="348" t="s">
        <v>520</v>
      </c>
      <c r="AP38" s="348" t="s">
        <v>520</v>
      </c>
      <c r="AQ38" s="349">
        <v>1</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540</v>
      </c>
      <c r="AL39" s="1176"/>
      <c r="AM39" s="1176"/>
      <c r="AN39" s="1177"/>
      <c r="AO39" s="345" t="s">
        <v>520</v>
      </c>
      <c r="AP39" s="345" t="s">
        <v>520</v>
      </c>
      <c r="AQ39" s="346">
        <v>-3092</v>
      </c>
      <c r="AR39" s="347" t="s">
        <v>520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541</v>
      </c>
      <c r="AL40" s="1179"/>
      <c r="AM40" s="1179"/>
      <c r="AN40" s="1180"/>
      <c r="AO40" s="345">
        <v>-1183658</v>
      </c>
      <c r="AP40" s="345">
        <v>-34806</v>
      </c>
      <c r="AQ40" s="346">
        <v>-27116</v>
      </c>
      <c r="AR40" s="347">
        <v>28.4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570465</v>
      </c>
      <c r="AP41" s="345">
        <v>16775</v>
      </c>
      <c r="AQ41" s="346">
        <v>12702</v>
      </c>
      <c r="AR41" s="347">
        <v>32.1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511</v>
      </c>
      <c r="AN49" s="1186" t="s">
        <v>545</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1182916</v>
      </c>
      <c r="AN51" s="367">
        <v>34443</v>
      </c>
      <c r="AO51" s="368">
        <v>-68.8</v>
      </c>
      <c r="AP51" s="369">
        <v>47738</v>
      </c>
      <c r="AQ51" s="370">
        <v>-4.4000000000000004</v>
      </c>
      <c r="AR51" s="371">
        <v>-64.400000000000006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188040</v>
      </c>
      <c r="AN52" s="375">
        <v>5475</v>
      </c>
      <c r="AO52" s="376">
        <v>-93</v>
      </c>
      <c r="AP52" s="377">
        <v>24937</v>
      </c>
      <c r="AQ52" s="378">
        <v>-5.5</v>
      </c>
      <c r="AR52" s="379">
        <v>-87.5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773832</v>
      </c>
      <c r="AN53" s="367">
        <v>22483</v>
      </c>
      <c r="AO53" s="368">
        <v>-34.700000000000003</v>
      </c>
      <c r="AP53" s="369">
        <v>52191</v>
      </c>
      <c r="AQ53" s="370">
        <v>9.3000000000000007</v>
      </c>
      <c r="AR53" s="371">
        <v>-44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184111</v>
      </c>
      <c r="AN54" s="375">
        <v>5349</v>
      </c>
      <c r="AO54" s="376">
        <v>-2.2999999999999998</v>
      </c>
      <c r="AP54" s="377">
        <v>24843</v>
      </c>
      <c r="AQ54" s="378">
        <v>-0.4</v>
      </c>
      <c r="AR54" s="379">
        <v>-1.9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502425</v>
      </c>
      <c r="AN55" s="367">
        <v>14657</v>
      </c>
      <c r="AO55" s="368">
        <v>-34.799999999999997</v>
      </c>
      <c r="AP55" s="369">
        <v>47387</v>
      </c>
      <c r="AQ55" s="370">
        <v>-9.1999999999999993</v>
      </c>
      <c r="AR55" s="371">
        <v>-25.6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199109</v>
      </c>
      <c r="AN56" s="375">
        <v>5808</v>
      </c>
      <c r="AO56" s="376">
        <v>8.6</v>
      </c>
      <c r="AP56" s="377">
        <v>24928</v>
      </c>
      <c r="AQ56" s="378">
        <v>0.3</v>
      </c>
      <c r="AR56" s="379">
        <v>8.3000000000000007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1999537</v>
      </c>
      <c r="AN57" s="367">
        <v>58589</v>
      </c>
      <c r="AO57" s="368">
        <v>299.7</v>
      </c>
      <c r="AP57" s="369">
        <v>51264</v>
      </c>
      <c r="AQ57" s="370">
        <v>8.1999999999999993</v>
      </c>
      <c r="AR57" s="371">
        <v>291.5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1046959</v>
      </c>
      <c r="AN58" s="375">
        <v>30677</v>
      </c>
      <c r="AO58" s="376">
        <v>428.2</v>
      </c>
      <c r="AP58" s="377">
        <v>26040</v>
      </c>
      <c r="AQ58" s="378">
        <v>4.5</v>
      </c>
      <c r="AR58" s="379">
        <v>423.7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2274933</v>
      </c>
      <c r="AN59" s="367">
        <v>66896</v>
      </c>
      <c r="AO59" s="368">
        <v>14.2</v>
      </c>
      <c r="AP59" s="369">
        <v>52068</v>
      </c>
      <c r="AQ59" s="370">
        <v>1.6</v>
      </c>
      <c r="AR59" s="371">
        <v>12.6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1115035</v>
      </c>
      <c r="AN60" s="375">
        <v>32788</v>
      </c>
      <c r="AO60" s="376">
        <v>6.9</v>
      </c>
      <c r="AP60" s="377">
        <v>26936</v>
      </c>
      <c r="AQ60" s="378">
        <v>3.4</v>
      </c>
      <c r="AR60" s="379">
        <v>3.5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1346729</v>
      </c>
      <c r="AN61" s="382">
        <v>39414</v>
      </c>
      <c r="AO61" s="383">
        <v>35.1</v>
      </c>
      <c r="AP61" s="384">
        <v>50130</v>
      </c>
      <c r="AQ61" s="385">
        <v>1.1000000000000001</v>
      </c>
      <c r="AR61" s="371">
        <v>34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546651</v>
      </c>
      <c r="AN62" s="375">
        <v>16019</v>
      </c>
      <c r="AO62" s="376">
        <v>69.7</v>
      </c>
      <c r="AP62" s="377">
        <v>25537</v>
      </c>
      <c r="AQ62" s="378">
        <v>0.5</v>
      </c>
      <c r="AR62" s="379">
        <v>69.2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6CLhL9IteLMzZGO+s+7YCG46S+ryLZhGDnjUcV+sS2AftRaDu0cEE1oIb1VY9r/ZlbApo6JM2DtqixafpR3Ww==" saltValue="h3tqwT+x2yRU8/x5Q1O6q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ud3F1+H++nqqZc3H2auNQSfxWtvcnXlVvgHQBrjQ9mJA5DlLSOmLSym2j2qEUQY31Wr/2oyCGBpmypCcBm5z0Q==" saltValue="/cDTo4xMKoFvehe0k4s+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1XSDXxGyfTCBIdKDq/Zd9yFOwz45U6uQIYEKHR6fIzY8LJNz67OJUaJf2vRv9puRPD8KCMUTAb/2XUBiJOIq9w==" saltValue="d447LntC8uQJTzTutuZs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00" t="s">
        <v>3</v>
      </c>
      <c r="D47" s="1200"/>
      <c r="E47" s="1201"/>
      <c r="F47" s="11">
        <v>31.69</v>
      </c>
      <c r="G47" s="12">
        <v>27.77</v>
      </c>
      <c r="H47" s="12">
        <v>28.24</v>
      </c>
      <c r="I47" s="12">
        <v>30.43</v>
      </c>
      <c r="J47" s="13">
        <v>30.7</v>
      </c>
    </row>
    <row r="48" spans="2:10" ht="57.75" customHeight="1" x14ac:dyDescent="0.15">
      <c r="B48" s="14"/>
      <c r="C48" s="1202" t="s">
        <v>4</v>
      </c>
      <c r="D48" s="1202"/>
      <c r="E48" s="1203"/>
      <c r="F48" s="15">
        <v>2.4300000000000002</v>
      </c>
      <c r="G48" s="16">
        <v>1.9</v>
      </c>
      <c r="H48" s="16">
        <v>5.0599999999999996</v>
      </c>
      <c r="I48" s="16">
        <v>3.04</v>
      </c>
      <c r="J48" s="17">
        <v>7.97</v>
      </c>
    </row>
    <row r="49" spans="2:10" ht="57.75" customHeight="1" thickBot="1" x14ac:dyDescent="0.2">
      <c r="B49" s="18"/>
      <c r="C49" s="1204" t="s">
        <v>5</v>
      </c>
      <c r="D49" s="1204"/>
      <c r="E49" s="1205"/>
      <c r="F49" s="19" t="s">
        <v>566</v>
      </c>
      <c r="G49" s="20" t="s">
        <v>567</v>
      </c>
      <c r="H49" s="20">
        <v>4.1399999999999997</v>
      </c>
      <c r="I49" s="20">
        <v>0.56000000000000005</v>
      </c>
      <c r="J49" s="21">
        <v>6.54</v>
      </c>
    </row>
    <row r="50" spans="2:10" ht="13.5" customHeight="1" x14ac:dyDescent="0.15"/>
  </sheetData>
  <sheetProtection algorithmName="SHA-512" hashValue="CcvjDH4W65+5r7nGoYWi0dYBQ7txQaRWSSbUMO3S0v/RqL+RFdzij1a7eqW9dBbmWRKXY2aJblzOqYlkHoDvyA==" saltValue="0ccVu94fEoAB8AmirRCy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2022-03-10T10:22:31Z</cp:lastPrinted>
  <dcterms:created xsi:type="dcterms:W3CDTF">2022-02-02T06:03:42Z</dcterms:created>
  <dcterms:modified xsi:type="dcterms:W3CDTF">2022-09-09T06:24:49Z</dcterms:modified>
  <cp:category/>
</cp:coreProperties>
</file>