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各担当フォルダ\10_都市経営部\30_財政課\30_財政担当\★県等からの調査関係\■財政状況資料集\R04年度\06_提出（差替後）\"/>
    </mc:Choice>
  </mc:AlternateContent>
  <bookViews>
    <workbookView xWindow="1400" yWindow="0" windowWidth="17140" windowHeight="9440"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<sst xmlns="http://schemas.openxmlformats.org/spreadsheetml/2006/main" count="1121" uniqueCount="617">
  <si>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</si>
  <si>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</si>
  <si>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</si>
  <si>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</si>
  <si>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</si>
  <si>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</si>
  <si>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</si>
  <si>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</si>
  <si>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</si>
  <si>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</si>
  <si>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</si>
  <si>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</si>
  <si>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</si>
  <si>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</si>
  <si>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</si>
  <si>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</si>
  <si>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</si>
  <si>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</si>
  <si>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</si>
  <si>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</si>
  <si>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</si>
  <si>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</si>
  <si>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</si>
  <si>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</si>
  <si>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</si>
  <si>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</si>
  <si>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</si>
  <si>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</si>
  <si>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</si>
  <si>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</si>
  <si>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</si>
  <si>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</si>
  <si>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</si>
  <si>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</si>
  <si>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</si>
  <si>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</si>
  <si>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</si>
  <si>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</si>
  <si>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</si>
  <si>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</si>
  <si>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</si>
  <si>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</si>
  <si>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</si>
  <si>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</si>
  <si>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</si>
  <si>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</si>
  <si>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</si>
  <si>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</si>
  <si>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</si>
  <si>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</si>
  <si>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</si>
  <si>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</si>
  <si>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</si>
  <si>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</si>
  <si>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</si>
  <si>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</si>
  <si>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</si>
  <si>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</si>
  <si>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</si>
  <si>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</si>
  <si>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</si>
  <si>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</si>
  <si>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</si>
  <si>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</si>
  <si>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</si>
  <si>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</si>
  <si>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</si>
  <si>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</si>
  <si>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</si>
  <si>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</si>
  <si>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</si>
  <si>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</si>
  <si>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</si>
  <si>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</si>
  <si>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</si>
  <si>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</si>
  <si>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</si>
  <si>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</si>
  <si>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</si>
  <si>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</si>
  <si>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</si>
  <si>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</si>
  <si>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</si>
  <si>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</si>
  <si>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</si>
  <si>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</si>
  <si>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</si>
  <si>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</si>
  <si>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</si>
  <si>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</si>
  <si>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</si>
  <si>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</si>
  <si>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</si>
  <si>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</si>
  <si>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</si>
  <si>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</si>
  <si>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</si>
  <si>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</si>
  <si>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</si>
  <si>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</si>
  <si>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</si>
  <si>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西脇市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</si>
  <si>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</si>
  <si>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</si>
  <si>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</si>
  <si>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</si>
  <si>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</si>
  <si>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</si>
  <si>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</si>
  <si>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</si>
  <si>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</si>
  <si>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</si>
  <si>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</si>
  <si>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</si>
  <si>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</si>
  <si>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</si>
  <si>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</si>
  <si>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</si>
  <si>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</si>
  <si>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</si>
  <si>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</si>
  <si>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</si>
  <si>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</si>
  <si>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</si>
  <si>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</si>
  <si>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</si>
  <si>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</si>
  <si>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</si>
  <si>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</si>
  <si>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</si>
  <si>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</si>
  <si>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</si>
  <si>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</si>
  <si>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</si>
  <si>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</si>
  <si>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</si>
  <si>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</si>
  <si>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</si>
  <si>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</si>
  <si>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</si>
  <si>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</si>
  <si>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</si>
  <si>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</si>
  <si>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</si>
  <si>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</si>
  <si>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</si>
  <si>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</si>
  <si>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</si>
  <si>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</si>
  <si>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</si>
  <si>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</si>
  <si>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</si>
  <si>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</si>
  <si>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</si>
  <si>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</si>
  <si>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</si>
  <si>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</si>
  <si>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</si>
  <si>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</si>
  <si>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</si>
  <si>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</si>
  <si>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</si>
  <si>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</si>
  <si>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</si>
  <si>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</si>
  <si>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</si>
  <si>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</si>
  <si>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</si>
  <si>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</si>
  <si>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</si>
  <si>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</si>
  <si>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</si>
  <si>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</si>
  <si>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</si>
  <si>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</si>
  <si>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</si>
  <si>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</si>
  <si>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</si>
  <si>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</si>
  <si>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</si>
  <si>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</si>
  <si>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</si>
  <si>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</si>
  <si>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</si>
  <si>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</si>
  <si>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</si>
  <si>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</si>
  <si>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</si>
  <si>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</si>
  <si>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</si>
  <si>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</si>
  <si>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</si>
  <si>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</si>
  <si>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</si>
  <si>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</si>
  <si>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</si>
  <si>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</si>
  <si>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</si>
  <si>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</si>
  <si>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</si>
  <si>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</si>
  <si>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</si>
  <si>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</si>
  <si>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</si>
  <si>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</si>
  <si>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</si>
  <si>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</si>
  <si>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</si>
  <si>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</si>
  <si>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</si>
  <si>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</si>
  <si>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</si>
  <si>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</si>
  <si>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</si>
  <si>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</si>
  <si>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</si>
  <si>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</si>
  <si>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</si>
  <si>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</si>
  <si>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</si>
  <si>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</si>
  <si>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兵庫県西脇市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</si>
  <si>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</si>
  <si>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</si>
  <si>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</si>
  <si>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</si>
  <si>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</si>
  <si>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</si>
  <si>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</si>
  <si>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</si>
  <si>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</si>
  <si>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</si>
  <si>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</si>
  <si>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</si>
  <si>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</si>
  <si>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</si>
  <si>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</si>
  <si>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</si>
  <si>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</si>
  <si>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</si>
  <si>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</si>
  <si>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</si>
  <si>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</si>
  <si>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</si>
  <si>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</si>
  <si>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</si>
  <si>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</si>
  <si>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</si>
  <si>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</si>
  <si>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</si>
  <si>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</si>
  <si>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</si>
  <si>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</si>
  <si>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</si>
  <si>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</si>
  <si>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</si>
  <si>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</si>
  <si>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</si>
  <si>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</si>
  <si>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</si>
  <si>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</si>
  <si>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</si>
  <si>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</si>
  <si>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</si>
  <si>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</si>
  <si>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</si>
  <si>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</si>
  <si>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</si>
  <si>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</si>
  <si>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</si>
  <si>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</si>
  <si>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</si>
  <si>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</si>
  <si>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</si>
  <si>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</si>
  <si>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</si>
  <si>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</si>
  <si>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</si>
  <si>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</si>
  <si>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</si>
  <si>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</si>
  <si>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</si>
  <si>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</si>
  <si>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</si>
  <si>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</si>
  <si>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</si>
  <si>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</si>
  <si>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</si>
  <si>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</si>
  <si>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</si>
  <si>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</si>
  <si>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</si>
  <si>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</si>
  <si>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</si>
  <si>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</si>
  <si>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</si>
  <si>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</si>
  <si>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</si>
  <si>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</si>
  <si>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</si>
  <si>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</si>
  <si>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</si>
  <si>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</si>
  <si>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</si>
  <si>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</si>
  <si>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</si>
  <si>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</si>
  <si>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</si>
  <si>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</si>
  <si>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</si>
  <si>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</si>
  <si>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</si>
  <si>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</si>
  <si>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</si>
  <si>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</si>
  <si>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</si>
  <si>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</si>
  <si>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</si>
  <si>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</si>
  <si>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</si>
  <si>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</si>
  <si>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</si>
  <si>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</si>
  <si>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</si>
  <si>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</si>
  <si>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</si>
  <si>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</si>
  <si>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</si>
  <si>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</si>
  <si>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</si>
  <si>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</si>
  <si>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</si>
  <si>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</si>
  <si>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</si>
  <si>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</si>
  <si>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</si>
  <si>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</si>
  <si>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</si>
  <si>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</si>
  <si>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</si>
  <si>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</si>
  <si>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</si>
  <si>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</si>
  <si>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</si>
  <si>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</si>
  <si>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</si>
  <si>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</si>
  <si>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</si>
  <si>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</si>
  <si>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</si>
  <si>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</si>
  <si>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</si>
  <si>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</si>
  <si>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</si>
  <si>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</si>
  <si>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</si>
  <si>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</si>
  <si>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</si>
  <si>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</si>
  <si>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</si>
  <si>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</si>
  <si>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</si>
  <si>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</si>
  <si>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</si>
  <si>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</si>
  <si>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</si>
  <si>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</si>
  <si>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</si>
  <si>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</si>
  <si>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</si>
  <si>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</si>
  <si>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</si>
  <si>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</si>
  <si>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</si>
  <si>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</si>
  <si>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</si>
  <si>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</si>
  <si>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兵庫県西脇市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</si>
  <si>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</si>
  <si>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</si>
  <si>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</si>
  <si>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</si>
  <si>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</si>
  <si>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</si>
  <si>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</si>
  <si>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</si>
  <si>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</si>
  <si>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</si>
  <si>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</si>
  <si>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</si>
  <si>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</si>
  <si>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</si>
  <si>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</si>
  <si>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</si>
  <si>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</si>
  <si>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</si>
  <si>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</si>
  <si>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</si>
  <si>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</si>
  <si>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t>
    <phoneticPr fontId="5"/>
  </si>
  <si>
    <t>公営墓地特別会計</t>
    <phoneticPr fontId="5"/>
  </si>
  <si>
    <t>茜が丘宅地供給事業特別会計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</si>
  <si>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</si>
  <si>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</si>
  <si>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</si>
  <si>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</si>
  <si>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</si>
  <si>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</si>
  <si>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</si>
  <si>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</si>
  <si>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</si>
  <si>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</si>
  <si>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</si>
  <si>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</si>
  <si>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</si>
  <si>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</si>
  <si>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</si>
  <si>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</si>
  <si>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老人保健施設特別会計</t>
    <phoneticPr fontId="5"/>
  </si>
  <si>
    <t>-</t>
    <phoneticPr fontId="5"/>
  </si>
  <si>
    <t>介護保険特別会計</t>
    <phoneticPr fontId="5"/>
  </si>
  <si>
    <t>後期高齢者医療特別会計</t>
    <phoneticPr fontId="5"/>
  </si>
  <si>
    <t>病院事業会計</t>
    <phoneticPr fontId="5"/>
  </si>
  <si>
    <t>水道事業会計</t>
    <phoneticPr fontId="5"/>
  </si>
  <si>
    <t>下水道事業会計</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</si>
  <si>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</si>
  <si>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</si>
  <si>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</si>
  <si>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</si>
  <si>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</si>
  <si>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</si>
  <si>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</si>
  <si>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</si>
  <si>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</si>
  <si>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</si>
  <si>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</si>
  <si>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</si>
  <si>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</si>
  <si>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</si>
  <si>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</si>
  <si>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</si>
  <si>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</si>
  <si>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</si>
  <si>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</si>
  <si>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</si>
  <si>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</si>
  <si>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</si>
  <si>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</si>
  <si>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</si>
  <si>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</si>
  <si>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</si>
  <si>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</si>
  <si>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</si>
  <si>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</si>
  <si>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</si>
  <si>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</si>
  <si>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</si>
  <si>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</si>
  <si>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</si>
  <si>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</si>
  <si>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</si>
  <si>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</si>
  <si>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</si>
  <si>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</si>
  <si>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</si>
  <si>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</si>
  <si>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</si>
  <si>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</si>
  <si>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</si>
  <si>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</si>
  <si>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</si>
  <si>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</si>
  <si>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</si>
  <si>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</si>
  <si>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</si>
  <si>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</si>
  <si>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</si>
  <si>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</si>
  <si>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</si>
  <si>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</si>
  <si>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</si>
  <si>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</si>
  <si>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</si>
  <si>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</si>
  <si>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</si>
  <si>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</si>
  <si>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</si>
  <si>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</si>
  <si>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</si>
  <si>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</si>
  <si>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</si>
  <si>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</si>
  <si>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</si>
  <si>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</si>
  <si>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</si>
  <si>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</si>
  <si>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</si>
  <si>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</si>
  <si>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太陽光発電事業特別会計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</si>
  <si>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</si>
  <si>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</si>
  <si>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</si>
  <si>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</si>
  <si>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</si>
  <si>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</si>
  <si>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</si>
  <si>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</si>
  <si>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</si>
  <si>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</si>
  <si>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</si>
  <si>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</si>
  <si>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</si>
  <si>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</si>
  <si>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</si>
  <si>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</si>
  <si>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</si>
  <si>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</si>
  <si>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</si>
  <si>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</si>
  <si>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</si>
  <si>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</si>
  <si>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</si>
  <si>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</si>
  <si>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</si>
  <si>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</si>
  <si>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</si>
  <si>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</si>
  <si>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</si>
  <si>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</si>
  <si>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</si>
  <si>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</si>
  <si>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</si>
  <si>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</si>
  <si>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</si>
  <si>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</si>
  <si>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</si>
  <si>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</si>
  <si>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</si>
  <si>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</si>
  <si>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</si>
  <si>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</si>
  <si>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</si>
  <si>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</si>
  <si>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</si>
  <si>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</si>
  <si>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</si>
  <si>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</si>
  <si>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</si>
  <si>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</si>
  <si>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</si>
  <si>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</si>
  <si>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</si>
  <si>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</si>
  <si>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</si>
  <si>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</si>
  <si>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</si>
  <si>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</si>
  <si>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</si>
  <si>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</si>
  <si>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</si>
  <si>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</si>
  <si>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</si>
  <si>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</si>
  <si>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</si>
  <si>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</si>
  <si>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</si>
  <si>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</si>
  <si>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</si>
  <si>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</si>
  <si>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</si>
  <si>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</si>
  <si>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</si>
  <si>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</si>
  <si>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</si>
  <si>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</si>
  <si>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</si>
  <si>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</si>
  <si>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</si>
  <si>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</si>
  <si>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</si>
  <si>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</si>
  <si>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</si>
  <si>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0.90</t>
  </si>
  <si>
    <t>▲ 6.09</t>
  </si>
  <si>
    <t>▲ 0.96</t>
  </si>
  <si>
    <t>▲ 3.93</t>
  </si>
  <si>
    <t>病院事業会計</t>
  </si>
  <si>
    <t>水道事業会計</t>
  </si>
  <si>
    <t>下水道事業会計</t>
  </si>
  <si>
    <t>一般会計</t>
  </si>
  <si>
    <t>介護保険特別会計</t>
  </si>
  <si>
    <t>国民健康保険特別会計</t>
  </si>
  <si>
    <t>後期高齢者医療特別会計</t>
  </si>
  <si>
    <t>学校給食センター特別会計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</si>
  <si>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</si>
  <si>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</si>
  <si>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</si>
  <si>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</si>
  <si>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</si>
  <si>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</si>
  <si>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</si>
  <si>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</si>
  <si>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</si>
  <si>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</si>
  <si>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</si>
  <si>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</si>
  <si>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</si>
  <si>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北はりま消防組合</t>
    <rPh sb="0" eb="1">
      <t>キタ</t>
    </rPh>
    <rPh sb="4" eb="6">
      <t>ショウボウ</t>
    </rPh>
    <rPh sb="6" eb="8">
      <t>クミアイ</t>
    </rPh>
    <phoneticPr fontId="2"/>
  </si>
  <si>
    <t>西脇多可行政事務組合</t>
    <rPh sb="0" eb="2">
      <t>ニシワキ</t>
    </rPh>
    <rPh sb="2" eb="4">
      <t>タカ</t>
    </rPh>
    <rPh sb="4" eb="6">
      <t>ギョウセイ</t>
    </rPh>
    <rPh sb="6" eb="8">
      <t>ジム</t>
    </rPh>
    <rPh sb="8" eb="10">
      <t>クミアイ</t>
    </rPh>
    <phoneticPr fontId="2"/>
  </si>
  <si>
    <t>-</t>
    <phoneticPr fontId="2"/>
  </si>
  <si>
    <t>氷上多可衛生事務組合</t>
    <rPh sb="0" eb="2">
      <t>ヒカミ</t>
    </rPh>
    <rPh sb="2" eb="4">
      <t>タカ</t>
    </rPh>
    <rPh sb="4" eb="6">
      <t>エイセイ</t>
    </rPh>
    <rPh sb="6" eb="8">
      <t>ジム</t>
    </rPh>
    <rPh sb="8" eb="10">
      <t>クミアイ</t>
    </rPh>
    <phoneticPr fontId="2"/>
  </si>
  <si>
    <t>播磨内陸医務事業組合</t>
    <rPh sb="0" eb="2">
      <t>ハリマ</t>
    </rPh>
    <rPh sb="2" eb="4">
      <t>ナイリク</t>
    </rPh>
    <rPh sb="4" eb="6">
      <t>イム</t>
    </rPh>
    <rPh sb="6" eb="8">
      <t>ジギョウ</t>
    </rPh>
    <rPh sb="8" eb="10">
      <t>クミアイ</t>
    </rPh>
    <phoneticPr fontId="2"/>
  </si>
  <si>
    <t>北播衛生事務組合</t>
    <rPh sb="0" eb="1">
      <t>キタ</t>
    </rPh>
    <rPh sb="1" eb="2">
      <t>ハリ</t>
    </rPh>
    <rPh sb="2" eb="4">
      <t>エイセイ</t>
    </rPh>
    <rPh sb="4" eb="6">
      <t>ジム</t>
    </rPh>
    <rPh sb="6" eb="8">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</si>
  <si>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</si>
  <si>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（一財）西脇市住民サービス公社</t>
    <rPh sb="1" eb="2">
      <t>１</t>
    </rPh>
    <rPh sb="2" eb="3">
      <t>ザイ</t>
    </rPh>
    <rPh sb="4" eb="7">
      <t>ニシワキシ</t>
    </rPh>
    <rPh sb="7" eb="9">
      <t>ジュウミン</t>
    </rPh>
    <rPh sb="13" eb="15">
      <t>コウシャ</t>
    </rPh>
    <phoneticPr fontId="2"/>
  </si>
  <si>
    <t>（公財）北播磨地場産業開発機構</t>
    <rPh sb="1" eb="2">
      <t>コウ</t>
    </rPh>
    <rPh sb="2" eb="3">
      <t>ザイ</t>
    </rPh>
    <rPh sb="4" eb="5">
      <t>キタ</t>
    </rPh>
    <rPh sb="5" eb="7">
      <t>ハリマ</t>
    </rPh>
    <rPh sb="7" eb="9">
      <t>ジバ</t>
    </rPh>
    <rPh sb="9" eb="11">
      <t>サンギョウ</t>
    </rPh>
    <rPh sb="11" eb="13">
      <t>カイハツ</t>
    </rPh>
    <rPh sb="13" eb="15">
      <t>キコウ</t>
    </rPh>
    <phoneticPr fontId="2"/>
  </si>
  <si>
    <t>（公財）西脇市文化・スポーツ振興財団</t>
    <rPh sb="1" eb="2">
      <t>コウ</t>
    </rPh>
    <rPh sb="2" eb="3">
      <t>ザイ</t>
    </rPh>
    <rPh sb="4" eb="7">
      <t>ニシワキシ</t>
    </rPh>
    <rPh sb="7" eb="9">
      <t>ブンカ</t>
    </rPh>
    <rPh sb="14" eb="16">
      <t>シンコウ</t>
    </rPh>
    <rPh sb="16" eb="18">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</si>
</sst>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medium">
        <color indexed="64"/>
      </left>
      <right/>
      <top style="thin">
        <color indexed="64"/>
      </top>
      <bottom style="medium">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38"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0"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1"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0"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0"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0"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0"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0"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5" xfId="14" applyNumberFormat="1" applyFont="1" applyFill="1" applyBorder="1" applyAlignment="1">
      <alignment horizontal="right" vertical="center" shrinkToFit="1"/>
    </xf>
    <xf numFmtId="188" fontId="34" fillId="6" borderId="176"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6" xfId="14" applyNumberFormat="1" applyFont="1" applyFill="1" applyBorder="1" applyAlignment="1">
      <alignment horizontal="right" vertical="center" shrinkToFit="1"/>
    </xf>
    <xf numFmtId="177" fontId="34" fillId="6" borderId="167"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48"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5" xfId="14" applyNumberFormat="1" applyFont="1" applyFill="1" applyBorder="1" applyAlignment="1">
      <alignment horizontal="right" vertical="center" shrinkToFit="1"/>
    </xf>
    <xf numFmtId="187" fontId="34" fillId="6" borderId="126"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5"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6"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0" xfId="14" applyNumberFormat="1" applyFont="1" applyFill="1" applyBorder="1" applyAlignment="1">
      <alignment horizontal="right" vertical="center" shrinkToFit="1"/>
    </xf>
    <xf numFmtId="177" fontId="34" fillId="6" borderId="15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36"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0" fontId="34" fillId="6" borderId="139" xfId="12" applyFont="1" applyFill="1" applyBorder="1" applyAlignment="1" applyProtection="1">
      <alignment horizontal="left" vertical="center" shrinkToFit="1"/>
      <protection locked="0"/>
    </xf>
    <xf numFmtId="0" fontId="34" fillId="6" borderId="140" xfId="12" applyFont="1" applyFill="1" applyBorder="1" applyAlignment="1" applyProtection="1">
      <alignment horizontal="left" vertical="center" shrinkToFit="1"/>
      <protection locked="0"/>
    </xf>
    <xf numFmtId="0" fontId="34" fillId="6" borderId="141"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6"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187" fontId="34" fillId="8" borderId="131"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7"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6"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5" applyNumberFormat="1" applyFont="1" applyBorder="1" applyAlignment="1" applyProtection="1">
      <alignment horizontal="righ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34" fillId="0" borderId="117" xfId="14"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98" xfId="14"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01" xfId="15" applyFont="1" applyBorder="1" applyAlignment="1" applyProtection="1">
      <alignment horizontal="left" vertical="center" shrinkToFit="1"/>
      <protection locked="0"/>
    </xf>
    <xf numFmtId="177" fontId="34" fillId="0" borderId="101" xfId="15" applyNumberFormat="1" applyFont="1" applyBorder="1" applyAlignment="1" applyProtection="1">
      <alignment horizontal="right" vertical="center" shrinkToFit="1"/>
      <protection locked="0"/>
    </xf>
    <xf numFmtId="177" fontId="34" fillId="0" borderId="182" xfId="15" applyNumberFormat="1" applyFont="1" applyBorder="1" applyAlignment="1" applyProtection="1">
      <alignment horizontal="right" vertical="center" shrinkToFit="1"/>
      <protection locked="0"/>
    </xf>
    <xf numFmtId="177" fontId="34" fillId="8" borderId="178" xfId="15" applyNumberFormat="1" applyFont="1" applyFill="1" applyBorder="1" applyAlignment="1" applyProtection="1">
      <alignment horizontal="right" vertical="center" shrinkToFit="1"/>
      <protection locked="0"/>
    </xf>
    <xf numFmtId="177" fontId="34" fillId="8" borderId="44" xfId="15" applyNumberFormat="1" applyFont="1" applyFill="1" applyBorder="1" applyAlignment="1" applyProtection="1">
      <alignment horizontal="right" vertical="center" shrinkToFit="1"/>
      <protection locked="0"/>
    </xf>
    <xf numFmtId="0" fontId="34" fillId="8" borderId="127" xfId="15" applyFont="1" applyFill="1" applyBorder="1" applyAlignment="1" applyProtection="1">
      <alignment horizontal="left" vertical="center" shrinkToFit="1"/>
      <protection locked="0"/>
    </xf>
    <xf numFmtId="0" fontId="34" fillId="8" borderId="18" xfId="15" applyFont="1" applyFill="1" applyBorder="1" applyAlignment="1" applyProtection="1">
      <alignment horizontal="left" vertical="center" shrinkToFit="1"/>
      <protection locked="0"/>
    </xf>
    <xf numFmtId="0" fontId="34" fillId="8" borderId="19" xfId="15" applyFont="1" applyFill="1" applyBorder="1" applyAlignment="1" applyProtection="1">
      <alignment horizontal="left" vertical="center" shrinkToFit="1"/>
      <protection locked="0"/>
    </xf>
    <xf numFmtId="177" fontId="34" fillId="8" borderId="183" xfId="15" applyNumberFormat="1" applyFont="1" applyFill="1" applyBorder="1" applyAlignment="1" applyProtection="1">
      <alignment horizontal="right" vertical="center" shrinkToFit="1"/>
      <protection locked="0"/>
    </xf>
    <xf numFmtId="177" fontId="34" fillId="8" borderId="143" xfId="15" applyNumberFormat="1" applyFont="1" applyFill="1" applyBorder="1" applyAlignment="1" applyProtection="1">
      <alignment horizontal="right" vertical="center" shrinkToFit="1"/>
      <protection locked="0"/>
    </xf>
    <xf numFmtId="0" fontId="34" fillId="0" borderId="114" xfId="12" applyFont="1" applyBorder="1" applyAlignment="1" applyProtection="1">
      <alignment horizontal="left" vertical="center" shrinkToFit="1"/>
      <protection locked="0"/>
    </xf>
    <xf numFmtId="0" fontId="34" fillId="0" borderId="116" xfId="12" applyFont="1" applyBorder="1" applyAlignment="1" applyProtection="1">
      <alignment horizontal="left" vertical="center" shrinkToFit="1"/>
      <protection locked="0"/>
    </xf>
    <xf numFmtId="187" fontId="34" fillId="0" borderId="114" xfId="12" applyNumberFormat="1" applyFont="1" applyBorder="1" applyAlignment="1" applyProtection="1">
      <alignment horizontal="right" vertical="center" shrinkToFit="1"/>
      <protection locked="0"/>
    </xf>
    <xf numFmtId="187" fontId="34" fillId="0" borderId="11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01"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5" xfId="12"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5" xfId="12" applyNumberFormat="1" applyFont="1" applyBorder="1" applyAlignment="1" applyProtection="1">
      <alignment horizontal="right" vertical="center" shrinkToFit="1"/>
      <protection locked="0"/>
    </xf>
    <xf numFmtId="177" fontId="34" fillId="0" borderId="182" xfId="12" applyNumberFormat="1" applyFont="1" applyBorder="1" applyAlignment="1" applyProtection="1">
      <alignment horizontal="right" vertical="center" shrinkToFit="1"/>
      <protection locked="0"/>
    </xf>
    <xf numFmtId="0" fontId="34" fillId="0" borderId="101" xfId="12" applyFont="1" applyBorder="1" applyAlignment="1" applyProtection="1">
      <alignment horizontal="left" vertical="center" shrinkToFit="1"/>
      <protection locked="0"/>
    </xf>
    <xf numFmtId="0" fontId="34" fillId="0" borderId="107" xfId="12" applyFont="1" applyBorder="1" applyAlignment="1" applyProtection="1">
      <alignment horizontal="left" vertical="center" shrinkToFit="1"/>
      <protection locked="0"/>
    </xf>
    <xf numFmtId="177" fontId="34" fillId="8" borderId="127" xfId="12" applyNumberFormat="1" applyFont="1" applyFill="1" applyBorder="1" applyAlignment="1" applyProtection="1">
      <alignment horizontal="right" vertical="center" shrinkToFit="1"/>
      <protection locked="0"/>
    </xf>
    <xf numFmtId="177" fontId="34" fillId="8" borderId="178" xfId="12" applyNumberFormat="1" applyFont="1" applyFill="1" applyBorder="1" applyAlignment="1" applyProtection="1">
      <alignment horizontal="right" vertical="center" shrinkToFit="1"/>
      <protection locked="0"/>
    </xf>
    <xf numFmtId="177" fontId="34" fillId="0" borderId="98" xfId="12" applyNumberFormat="1" applyFont="1" applyBorder="1" applyAlignment="1" applyProtection="1">
      <alignment horizontal="right" vertical="center" shrinkToFi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6144-41F2-87E8-18848F561A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37313</c:v>
                </c:pt>
                <c:pt idx="1">
                  <c:v>64201</c:v>
                </c:pt>
                <c:pt idx="2">
                  <c:v>194934</c:v>
                </c:pt>
                <c:pt idx="3">
                  <c:v>36452</c:v>
                </c:pt>
                <c:pt idx="4">
                  <c:v>22398</c:v>
                </c:pt>
              </c:numCache>
            </c:numRef>
          </c:val>
          <c:smooth val="0"/>
          <c:extLst>
            <c:ext xmlns:c16="http://schemas.microsoft.com/office/drawing/2014/chart" uri="{C3380CC4-5D6E-409C-BE32-E72D297353CC}">
              <c16:uniqueId val="{00000001-6144-41F2-87E8-18848F561A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1.26</c:v>
                </c:pt>
                <c:pt idx="1">
                  <c:v>0.33</c:v>
                </c:pt>
                <c:pt idx="2">
                  <c:v>1.44</c:v>
                </c:pt>
                <c:pt idx="3">
                  <c:v>6.35</c:v>
                </c:pt>
                <c:pt idx="4">
                  <c:v>2.56</c:v>
                </c:pt>
              </c:numCache>
            </c:numRef>
          </c:val>
          <c:extLst>
            <c:ext xmlns:c16="http://schemas.microsoft.com/office/drawing/2014/chart" uri="{C3380CC4-5D6E-409C-BE32-E72D297353CC}">
              <c16:uniqueId val="{00000000-462A-493F-9C1B-178421F366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48.04</c:v>
                </c:pt>
                <c:pt idx="1">
                  <c:v>44.53</c:v>
                </c:pt>
                <c:pt idx="2">
                  <c:v>41.49</c:v>
                </c:pt>
                <c:pt idx="3">
                  <c:v>41.19</c:v>
                </c:pt>
                <c:pt idx="4">
                  <c:v>45.66</c:v>
                </c:pt>
              </c:numCache>
            </c:numRef>
          </c:val>
          <c:extLst>
            <c:ext xmlns:c16="http://schemas.microsoft.com/office/drawing/2014/chart" uri="{C3380CC4-5D6E-409C-BE32-E72D297353CC}">
              <c16:uniqueId val="{00000001-462A-493F-9C1B-178421F366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c:v>
                </c:pt>
                <c:pt idx="1">
                  <c:v>-6.09</c:v>
                </c:pt>
                <c:pt idx="2">
                  <c:v>-0.96</c:v>
                </c:pt>
                <c:pt idx="3">
                  <c:v>4.97</c:v>
                </c:pt>
                <c:pt idx="4">
                  <c:v>-3.93</c:v>
                </c:pt>
              </c:numCache>
            </c:numRef>
          </c:val>
          <c:smooth val="0"/>
          <c:extLst>
            <c:ext xmlns:c16="http://schemas.microsoft.com/office/drawing/2014/chart" uri="{C3380CC4-5D6E-409C-BE32-E72D297353CC}">
              <c16:uniqueId val="{00000002-462A-493F-9C1B-178421F366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76F-43D8-9824-D6E11295F1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6F-43D8-9824-D6E11295F1EA}"/>
            </c:ext>
          </c:extLst>
        </c:ser>
        <c:ser>
          <c:idx val="2"/>
          <c:order val="2"/>
          <c:tx>
            <c:strRef>
              <c:f>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76F-43D8-9824-D6E11295F1E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0.12</c:v>
                </c:pt>
                <c:pt idx="4">
                  <c:v>#N/A</c:v>
                </c:pt>
                <c:pt idx="5">
                  <c:v>0.12</c:v>
                </c:pt>
                <c:pt idx="6">
                  <c:v>#N/A</c:v>
                </c:pt>
                <c:pt idx="7">
                  <c:v>0.13</c:v>
                </c:pt>
                <c:pt idx="8">
                  <c:v>#N/A</c:v>
                </c:pt>
                <c:pt idx="9">
                  <c:v>0.15</c:v>
                </c:pt>
              </c:numCache>
            </c:numRef>
          </c:val>
          <c:extLst>
            <c:ext xmlns:c16="http://schemas.microsoft.com/office/drawing/2014/chart" uri="{C3380CC4-5D6E-409C-BE32-E72D297353CC}">
              <c16:uniqueId val="{00000003-D76F-43D8-9824-D6E11295F1E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1.05</c:v>
                </c:pt>
                <c:pt idx="2">
                  <c:v>#N/A</c:v>
                </c:pt>
                <c:pt idx="3">
                  <c:v>0.36</c:v>
                </c:pt>
                <c:pt idx="4">
                  <c:v>#N/A</c:v>
                </c:pt>
                <c:pt idx="5">
                  <c:v>0.79</c:v>
                </c:pt>
                <c:pt idx="6">
                  <c:v>#N/A</c:v>
                </c:pt>
                <c:pt idx="7">
                  <c:v>0.65</c:v>
                </c:pt>
                <c:pt idx="8">
                  <c:v>#N/A</c:v>
                </c:pt>
                <c:pt idx="9">
                  <c:v>1.22</c:v>
                </c:pt>
              </c:numCache>
            </c:numRef>
          </c:val>
          <c:extLst>
            <c:ext xmlns:c16="http://schemas.microsoft.com/office/drawing/2014/chart" uri="{C3380CC4-5D6E-409C-BE32-E72D297353CC}">
              <c16:uniqueId val="{00000004-D76F-43D8-9824-D6E11295F1E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0.97</c:v>
                </c:pt>
                <c:pt idx="2">
                  <c:v>#N/A</c:v>
                </c:pt>
                <c:pt idx="3">
                  <c:v>0.83</c:v>
                </c:pt>
                <c:pt idx="4">
                  <c:v>#N/A</c:v>
                </c:pt>
                <c:pt idx="5">
                  <c:v>0.8</c:v>
                </c:pt>
                <c:pt idx="6">
                  <c:v>#N/A</c:v>
                </c:pt>
                <c:pt idx="7">
                  <c:v>1.44</c:v>
                </c:pt>
                <c:pt idx="8">
                  <c:v>#N/A</c:v>
                </c:pt>
                <c:pt idx="9">
                  <c:v>1.27</c:v>
                </c:pt>
              </c:numCache>
            </c:numRef>
          </c:val>
          <c:extLst>
            <c:ext xmlns:c16="http://schemas.microsoft.com/office/drawing/2014/chart" uri="{C3380CC4-5D6E-409C-BE32-E72D297353CC}">
              <c16:uniqueId val="{00000005-D76F-43D8-9824-D6E11295F1E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1.25</c:v>
                </c:pt>
                <c:pt idx="2">
                  <c:v>#N/A</c:v>
                </c:pt>
                <c:pt idx="3">
                  <c:v>0.33</c:v>
                </c:pt>
                <c:pt idx="4">
                  <c:v>#N/A</c:v>
                </c:pt>
                <c:pt idx="5">
                  <c:v>1.43</c:v>
                </c:pt>
                <c:pt idx="6">
                  <c:v>#N/A</c:v>
                </c:pt>
                <c:pt idx="7">
                  <c:v>6.35</c:v>
                </c:pt>
                <c:pt idx="8">
                  <c:v>#N/A</c:v>
                </c:pt>
                <c:pt idx="9">
                  <c:v>2.5499999999999998</c:v>
                </c:pt>
              </c:numCache>
            </c:numRef>
          </c:val>
          <c:extLst>
            <c:ext xmlns:c16="http://schemas.microsoft.com/office/drawing/2014/chart" uri="{C3380CC4-5D6E-409C-BE32-E72D297353CC}">
              <c16:uniqueId val="{00000006-D76F-43D8-9824-D6E11295F1E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2.41</c:v>
                </c:pt>
                <c:pt idx="2">
                  <c:v>#N/A</c:v>
                </c:pt>
                <c:pt idx="3">
                  <c:v>2.57</c:v>
                </c:pt>
                <c:pt idx="4">
                  <c:v>#N/A</c:v>
                </c:pt>
                <c:pt idx="5">
                  <c:v>2.74</c:v>
                </c:pt>
                <c:pt idx="6">
                  <c:v>#N/A</c:v>
                </c:pt>
                <c:pt idx="7">
                  <c:v>2.71</c:v>
                </c:pt>
                <c:pt idx="8">
                  <c:v>#N/A</c:v>
                </c:pt>
                <c:pt idx="9">
                  <c:v>2.81</c:v>
                </c:pt>
              </c:numCache>
            </c:numRef>
          </c:val>
          <c:extLst>
            <c:ext xmlns:c16="http://schemas.microsoft.com/office/drawing/2014/chart" uri="{C3380CC4-5D6E-409C-BE32-E72D297353CC}">
              <c16:uniqueId val="{00000007-D76F-43D8-9824-D6E11295F1E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3.86</c:v>
                </c:pt>
                <c:pt idx="2">
                  <c:v>#N/A</c:v>
                </c:pt>
                <c:pt idx="3">
                  <c:v>4.12</c:v>
                </c:pt>
                <c:pt idx="4">
                  <c:v>#N/A</c:v>
                </c:pt>
                <c:pt idx="5">
                  <c:v>3.25</c:v>
                </c:pt>
                <c:pt idx="6">
                  <c:v>#N/A</c:v>
                </c:pt>
                <c:pt idx="7">
                  <c:v>3.62</c:v>
                </c:pt>
                <c:pt idx="8">
                  <c:v>#N/A</c:v>
                </c:pt>
                <c:pt idx="9">
                  <c:v>4.8499999999999996</c:v>
                </c:pt>
              </c:numCache>
            </c:numRef>
          </c:val>
          <c:extLst>
            <c:ext xmlns:c16="http://schemas.microsoft.com/office/drawing/2014/chart" uri="{C3380CC4-5D6E-409C-BE32-E72D297353CC}">
              <c16:uniqueId val="{00000008-D76F-43D8-9824-D6E11295F1E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18.91</c:v>
                </c:pt>
                <c:pt idx="2">
                  <c:v>#N/A</c:v>
                </c:pt>
                <c:pt idx="3">
                  <c:v>19.27</c:v>
                </c:pt>
                <c:pt idx="4">
                  <c:v>#N/A</c:v>
                </c:pt>
                <c:pt idx="5">
                  <c:v>18.32</c:v>
                </c:pt>
                <c:pt idx="6">
                  <c:v>#N/A</c:v>
                </c:pt>
                <c:pt idx="7">
                  <c:v>19.260000000000002</c:v>
                </c:pt>
                <c:pt idx="8">
                  <c:v>#N/A</c:v>
                </c:pt>
                <c:pt idx="9">
                  <c:v>19.32</c:v>
                </c:pt>
              </c:numCache>
            </c:numRef>
          </c:val>
          <c:extLst>
            <c:ext xmlns:c16="http://schemas.microsoft.com/office/drawing/2014/chart" uri="{C3380CC4-5D6E-409C-BE32-E72D297353CC}">
              <c16:uniqueId val="{00000009-D76F-43D8-9824-D6E11295F1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3126</c:v>
                </c:pt>
                <c:pt idx="5">
                  <c:v>3095</c:v>
                </c:pt>
                <c:pt idx="8">
                  <c:v>3137</c:v>
                </c:pt>
                <c:pt idx="11">
                  <c:v>3011</c:v>
                </c:pt>
                <c:pt idx="14">
                  <c:v>2966</c:v>
                </c:pt>
              </c:numCache>
            </c:numRef>
          </c:val>
          <c:extLst>
            <c:ext xmlns:c16="http://schemas.microsoft.com/office/drawing/2014/chart" uri="{C3380CC4-5D6E-409C-BE32-E72D297353CC}">
              <c16:uniqueId val="{00000000-6BAA-4A44-98E0-42F249765E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AA-4A44-98E0-42F249765E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AA-4A44-98E0-42F249765E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250</c:v>
                </c:pt>
                <c:pt idx="3">
                  <c:v>291</c:v>
                </c:pt>
                <c:pt idx="6">
                  <c:v>215</c:v>
                </c:pt>
                <c:pt idx="9">
                  <c:v>213</c:v>
                </c:pt>
                <c:pt idx="12">
                  <c:v>161</c:v>
                </c:pt>
              </c:numCache>
            </c:numRef>
          </c:val>
          <c:extLst>
            <c:ext xmlns:c16="http://schemas.microsoft.com/office/drawing/2014/chart" uri="{C3380CC4-5D6E-409C-BE32-E72D297353CC}">
              <c16:uniqueId val="{00000003-6BAA-4A44-98E0-42F249765E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1891</c:v>
                </c:pt>
                <c:pt idx="3">
                  <c:v>1882</c:v>
                </c:pt>
                <c:pt idx="6">
                  <c:v>1789</c:v>
                </c:pt>
                <c:pt idx="9">
                  <c:v>1787</c:v>
                </c:pt>
                <c:pt idx="12">
                  <c:v>1783</c:v>
                </c:pt>
              </c:numCache>
            </c:numRef>
          </c:val>
          <c:extLst>
            <c:ext xmlns:c16="http://schemas.microsoft.com/office/drawing/2014/chart" uri="{C3380CC4-5D6E-409C-BE32-E72D297353CC}">
              <c16:uniqueId val="{00000004-6BAA-4A44-98E0-42F249765E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AA-4A44-98E0-42F249765E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AA-4A44-98E0-42F249765E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1756</c:v>
                </c:pt>
                <c:pt idx="3">
                  <c:v>1721</c:v>
                </c:pt>
                <c:pt idx="6">
                  <c:v>1836</c:v>
                </c:pt>
                <c:pt idx="9">
                  <c:v>1894</c:v>
                </c:pt>
                <c:pt idx="12">
                  <c:v>2042</c:v>
                </c:pt>
              </c:numCache>
            </c:numRef>
          </c:val>
          <c:extLst>
            <c:ext xmlns:c16="http://schemas.microsoft.com/office/drawing/2014/chart" uri="{C3380CC4-5D6E-409C-BE32-E72D297353CC}">
              <c16:uniqueId val="{00000007-6BAA-4A44-98E0-42F249765E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771</c:v>
                </c:pt>
                <c:pt idx="2">
                  <c:v>#N/A</c:v>
                </c:pt>
                <c:pt idx="3">
                  <c:v>#N/A</c:v>
                </c:pt>
                <c:pt idx="4">
                  <c:v>799</c:v>
                </c:pt>
                <c:pt idx="5">
                  <c:v>#N/A</c:v>
                </c:pt>
                <c:pt idx="6">
                  <c:v>#N/A</c:v>
                </c:pt>
                <c:pt idx="7">
                  <c:v>703</c:v>
                </c:pt>
                <c:pt idx="8">
                  <c:v>#N/A</c:v>
                </c:pt>
                <c:pt idx="9">
                  <c:v>#N/A</c:v>
                </c:pt>
                <c:pt idx="10">
                  <c:v>883</c:v>
                </c:pt>
                <c:pt idx="11">
                  <c:v>#N/A</c:v>
                </c:pt>
                <c:pt idx="12">
                  <c:v>#N/A</c:v>
                </c:pt>
                <c:pt idx="13">
                  <c:v>1020</c:v>
                </c:pt>
                <c:pt idx="14">
                  <c:v>#N/A</c:v>
                </c:pt>
              </c:numCache>
            </c:numRef>
          </c:val>
          <c:smooth val="0"/>
          <c:extLst>
            <c:ext xmlns:c16="http://schemas.microsoft.com/office/drawing/2014/chart" uri="{C3380CC4-5D6E-409C-BE32-E72D297353CC}">
              <c16:uniqueId val="{00000008-6BAA-4A44-98E0-42F249765E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29106</c:v>
                </c:pt>
                <c:pt idx="5">
                  <c:v>28568</c:v>
                </c:pt>
                <c:pt idx="8">
                  <c:v>29018</c:v>
                </c:pt>
                <c:pt idx="11">
                  <c:v>27275</c:v>
                </c:pt>
                <c:pt idx="14">
                  <c:v>25176</c:v>
                </c:pt>
              </c:numCache>
            </c:numRef>
          </c:val>
          <c:extLst>
            <c:ext xmlns:c16="http://schemas.microsoft.com/office/drawing/2014/chart" uri="{C3380CC4-5D6E-409C-BE32-E72D297353CC}">
              <c16:uniqueId val="{00000000-1A34-48E8-AD17-7BA5AAB352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2337</c:v>
                </c:pt>
                <c:pt idx="5">
                  <c:v>2125</c:v>
                </c:pt>
                <c:pt idx="8">
                  <c:v>1959</c:v>
                </c:pt>
                <c:pt idx="11">
                  <c:v>1888</c:v>
                </c:pt>
                <c:pt idx="14">
                  <c:v>1756</c:v>
                </c:pt>
              </c:numCache>
            </c:numRef>
          </c:val>
          <c:extLst>
            <c:ext xmlns:c16="http://schemas.microsoft.com/office/drawing/2014/chart" uri="{C3380CC4-5D6E-409C-BE32-E72D297353CC}">
              <c16:uniqueId val="{00000001-1A34-48E8-AD17-7BA5AAB352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10171</c:v>
                </c:pt>
                <c:pt idx="5">
                  <c:v>9876</c:v>
                </c:pt>
                <c:pt idx="8">
                  <c:v>9930</c:v>
                </c:pt>
                <c:pt idx="11">
                  <c:v>10351</c:v>
                </c:pt>
                <c:pt idx="14">
                  <c:v>11132</c:v>
                </c:pt>
              </c:numCache>
            </c:numRef>
          </c:val>
          <c:extLst>
            <c:ext xmlns:c16="http://schemas.microsoft.com/office/drawing/2014/chart" uri="{C3380CC4-5D6E-409C-BE32-E72D297353CC}">
              <c16:uniqueId val="{00000002-1A34-48E8-AD17-7BA5AAB352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34-48E8-AD17-7BA5AAB352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34-48E8-AD17-7BA5AAB352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c:v>
                </c:pt>
                <c:pt idx="3">
                  <c:v>16</c:v>
                </c:pt>
                <c:pt idx="6">
                  <c:v>15</c:v>
                </c:pt>
                <c:pt idx="9">
                  <c:v>5</c:v>
                </c:pt>
                <c:pt idx="12">
                  <c:v>6</c:v>
                </c:pt>
              </c:numCache>
            </c:numRef>
          </c:val>
          <c:extLst>
            <c:ext xmlns:c16="http://schemas.microsoft.com/office/drawing/2014/chart" uri="{C3380CC4-5D6E-409C-BE32-E72D297353CC}">
              <c16:uniqueId val="{00000005-1A34-48E8-AD17-7BA5AAB352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1591</c:v>
                </c:pt>
                <c:pt idx="3">
                  <c:v>1574</c:v>
                </c:pt>
                <c:pt idx="6">
                  <c:v>1490</c:v>
                </c:pt>
                <c:pt idx="9">
                  <c:v>1616</c:v>
                </c:pt>
                <c:pt idx="12">
                  <c:v>1641</c:v>
                </c:pt>
              </c:numCache>
            </c:numRef>
          </c:val>
          <c:extLst>
            <c:ext xmlns:c16="http://schemas.microsoft.com/office/drawing/2014/chart" uri="{C3380CC4-5D6E-409C-BE32-E72D297353CC}">
              <c16:uniqueId val="{00000006-1A34-48E8-AD17-7BA5AAB352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966</c:v>
                </c:pt>
                <c:pt idx="3">
                  <c:v>824</c:v>
                </c:pt>
                <c:pt idx="6">
                  <c:v>642</c:v>
                </c:pt>
                <c:pt idx="9">
                  <c:v>483</c:v>
                </c:pt>
                <c:pt idx="12">
                  <c:v>333</c:v>
                </c:pt>
              </c:numCache>
            </c:numRef>
          </c:val>
          <c:extLst>
            <c:ext xmlns:c16="http://schemas.microsoft.com/office/drawing/2014/chart" uri="{C3380CC4-5D6E-409C-BE32-E72D297353CC}">
              <c16:uniqueId val="{00000007-1A34-48E8-AD17-7BA5AAB352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19217</c:v>
                </c:pt>
                <c:pt idx="3">
                  <c:v>17686</c:v>
                </c:pt>
                <c:pt idx="6">
                  <c:v>16385</c:v>
                </c:pt>
                <c:pt idx="9">
                  <c:v>14871</c:v>
                </c:pt>
                <c:pt idx="12">
                  <c:v>14156</c:v>
                </c:pt>
              </c:numCache>
            </c:numRef>
          </c:val>
          <c:extLst>
            <c:ext xmlns:c16="http://schemas.microsoft.com/office/drawing/2014/chart" uri="{C3380CC4-5D6E-409C-BE32-E72D297353CC}">
              <c16:uniqueId val="{00000008-1A34-48E8-AD17-7BA5AAB352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A34-48E8-AD17-7BA5AAB352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20014</c:v>
                </c:pt>
                <c:pt idx="3">
                  <c:v>20141</c:v>
                </c:pt>
                <c:pt idx="6">
                  <c:v>24259</c:v>
                </c:pt>
                <c:pt idx="9">
                  <c:v>23810</c:v>
                </c:pt>
                <c:pt idx="12">
                  <c:v>22202</c:v>
                </c:pt>
              </c:numCache>
            </c:numRef>
          </c:val>
          <c:extLst>
            <c:ext xmlns:c16="http://schemas.microsoft.com/office/drawing/2014/chart" uri="{C3380CC4-5D6E-409C-BE32-E72D297353CC}">
              <c16:uniqueId val="{0000000A-1A34-48E8-AD17-7BA5AAB352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183</c:v>
                </c:pt>
                <c:pt idx="2">
                  <c:v>#N/A</c:v>
                </c:pt>
                <c:pt idx="3">
                  <c:v>#N/A</c:v>
                </c:pt>
                <c:pt idx="4">
                  <c:v>0</c:v>
                </c:pt>
                <c:pt idx="5">
                  <c:v>#N/A</c:v>
                </c:pt>
                <c:pt idx="6">
                  <c:v>#N/A</c:v>
                </c:pt>
                <c:pt idx="7">
                  <c:v>1885</c:v>
                </c:pt>
                <c:pt idx="8">
                  <c:v>#N/A</c:v>
                </c:pt>
                <c:pt idx="9">
                  <c:v>#N/A</c:v>
                </c:pt>
                <c:pt idx="10">
                  <c:v>1272</c:v>
                </c:pt>
                <c:pt idx="11">
                  <c:v>#N/A</c:v>
                </c:pt>
                <c:pt idx="12">
                  <c:v>#N/A</c:v>
                </c:pt>
                <c:pt idx="13">
                  <c:v>273</c:v>
                </c:pt>
                <c:pt idx="14">
                  <c:v>#N/A</c:v>
                </c:pt>
              </c:numCache>
            </c:numRef>
          </c:val>
          <c:smooth val="0"/>
          <c:extLst>
            <c:ext xmlns:c16="http://schemas.microsoft.com/office/drawing/2014/chart" uri="{C3380CC4-5D6E-409C-BE32-E72D297353CC}">
              <c16:uniqueId val="{0000000B-1A34-48E8-AD17-7BA5AAB352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4926</c:v>
                </c:pt>
                <c:pt idx="1">
                  <c:v>5018</c:v>
                </c:pt>
                <c:pt idx="2">
                  <c:v>5412</c:v>
                </c:pt>
              </c:numCache>
            </c:numRef>
          </c:val>
          <c:extLst>
            <c:ext xmlns:c16="http://schemas.microsoft.com/office/drawing/2014/chart" uri="{C3380CC4-5D6E-409C-BE32-E72D297353CC}">
              <c16:uniqueId val="{00000000-5DFF-4E46-8097-8489189C33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5DFF-4E46-8097-8489189C33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4905</c:v>
                </c:pt>
                <c:pt idx="1">
                  <c:v>5152</c:v>
                </c:pt>
                <c:pt idx="2">
                  <c:v>5408</c:v>
                </c:pt>
              </c:numCache>
            </c:numRef>
          </c:val>
          <c:extLst>
            <c:ext xmlns:c16="http://schemas.microsoft.com/office/drawing/2014/chart" uri="{C3380CC4-5D6E-409C-BE32-E72D297353CC}">
              <c16:uniqueId val="{00000002-5DFF-4E46-8097-8489189C33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新庁舎・市民交流施設等の整備に係る市債の償還が本格化したことにより、元利償還金が増加した。</a:t>
          </a:r>
        </a:p>
        <a:p>
          <a:r>
            <a:rPr kumimoji="1" lang="ja-JP" altLang="en-US" sz="1400">
              <a:latin typeface="ＭＳ ゴシック" pitchFamily="49" charset="-128"/>
              <a:ea typeface="ＭＳ ゴシック" pitchFamily="49" charset="-128"/>
            </a:rPr>
            <a:t>　今後はごみ処理施設の更新による組合債の元利償還金に対する負担が見込まれるため、市債の発行抑制等により適正な財政運営に努める。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満期一括償還地方債の償還については終了しており、財源としての減債基金積立額はなし。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市債残高の減少等により、将来負担額は減少した。</a:t>
          </a:r>
        </a:p>
        <a:p>
          <a:r>
            <a:rPr kumimoji="1" lang="ja-JP" altLang="en-US" sz="1400">
              <a:latin typeface="ＭＳ ゴシック" pitchFamily="49" charset="-128"/>
              <a:ea typeface="ＭＳ ゴシック" pitchFamily="49" charset="-128"/>
            </a:rPr>
            <a:t>　今後はごみ処理施設の更新による組合債の元利償還金に対する負担が見込まれる。将来世代への負担を早期に軽減できるよう、事業実施の適正化を図っていく。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千円に加え、ふるさと西脇「日本のへそ」基金積立の増等により、基金全体の残高が増加した。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公共施設整備基金をごみ処理施設の更新時の財源に充当することなどから、今後の基金全体の残高は減少する見込みである。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公共施設整備基金：学校等の公共施設の更新に係る工事費等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ふるさと西脇「日本のへそ」基金：寄附者の意向を反映した多様な主体の参加による個性と魅力あふれるふるさとの創造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環境基金：自然環境保全と健全なる生活環境の推進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公共施設整備基金：旧庁舎等の解体工事に充当するために取り崩したことによる減少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ふるさと西脇「日本のへそ」基金：ふるさと西脇「日本のへそ」基金寄附金の増に伴う、基金積立金の増による増加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公共施設整備基金：太陽光発電事業収益及び宅地売却代金を積み立てており、今後ごみ処理施設の更新時の財源に充当することから、一定額を確保していく。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西脇市行政改革大綱アクションプランにおいて目標保有額を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億円としており、これを維持できるよう努める。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市債の償還に備えて現在の残高を維持する。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38,716
38,097
132.44
21,569,273
21,246,100
303,347
11,852,105
22,201,958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横ばいの傾向が続いているが、今後は人口減少に伴う市税収入の減少や高齢化に伴う社会保障経費の増加が見込まれるため、事業の選択と集中による歳出の徹底的な見直し等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地方交付税及び臨時財政対策債の減少等により、経常収支比率は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ポイント増加した。今後はごみ処理施設の更新が本格化するため、西脇市行政改革大綱に基づき、事務事業の見直しや自主財源の確保等、財政健全化を推進し、財政構造の改善に努める。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63</xdr:row>
      <xdr:rowOff>114300</xdr:rowOff>
    </xdr:to>
    <xdr:cxnSp macro="">
      <xdr:nvCxnSpPr>
        <xdr:cNvPr id="132" name="直線コネクタ 131"/>
        <xdr:cNvCxnSpPr/>
      </xdr:nvCxnSpPr>
      <xdr:spPr>
        <a:xfrm>
          <a:off x="4114800" y="1057783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63</xdr:row>
      <xdr:rowOff>25823</xdr:rowOff>
    </xdr:to>
    <xdr:cxnSp macro="">
      <xdr:nvCxnSpPr>
        <xdr:cNvPr id="135" name="直線コネクタ 134"/>
        <xdr:cNvCxnSpPr/>
      </xdr:nvCxnSpPr>
      <xdr:spPr>
        <a:xfrm flipV="1">
          <a:off x="3225800" y="1057783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64</xdr:row>
      <xdr:rowOff>55456</xdr:rowOff>
    </xdr:to>
    <xdr:cxnSp macro="">
      <xdr:nvCxnSpPr>
        <xdr:cNvPr id="138" name="直線コネクタ 137"/>
        <xdr:cNvCxnSpPr/>
      </xdr:nvCxnSpPr>
      <xdr:spPr>
        <a:xfrm flipV="1">
          <a:off x="2336800" y="1082717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64</xdr:row>
      <xdr:rowOff>55456</xdr:rowOff>
    </xdr:to>
    <xdr:cxnSp macro="">
      <xdr:nvCxnSpPr>
        <xdr:cNvPr id="141" name="直線コネクタ 140"/>
        <xdr:cNvCxnSpPr/>
      </xdr:nvCxnSpPr>
      <xdr:spPr>
        <a:xfrm>
          <a:off x="1447800" y="10770870"/>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1" name="楕円 150"/>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2"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3" name="楕円 152"/>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154957</xdr:rowOff>
    </xdr:from>
    <xdr:ext cx="736600" cy="259045"/>
    <xdr:sp macro="" textlink="">
      <xdr:nvSpPr>
        <xdr:cNvPr id="154" name="テキスト ボックス 153"/>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5" name="楕円 154"/>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6" name="テキスト ボックス 155"/>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7" name="楕円 156"/>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8" name="テキスト ボックス 157"/>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9" name="楕円 158"/>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0" name="テキスト ボックス 159"/>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として広域で行い、負担金として支出しているため、類似団体と比較して、人件費・物件費等の決算額が低くなっている。引き続き、人件費の適正管理、歳出の徹底的な見直し等を行い、財政健全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169607</xdr:rowOff>
    </xdr:from>
    <xdr:to>
      <xdr:col>23</xdr:col>
      <xdr:colOff>133350</xdr:colOff>
      <xdr:row>82</xdr:row>
      <xdr:rowOff>13872</xdr:rowOff>
    </xdr:to>
    <xdr:cxnSp macro="">
      <xdr:nvCxnSpPr>
        <xdr:cNvPr id="195" name="直線コネクタ 194"/>
        <xdr:cNvCxnSpPr/>
      </xdr:nvCxnSpPr>
      <xdr:spPr>
        <a:xfrm flipV="1">
          <a:off x="4114800" y="14057057"/>
          <a:ext cx="8382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66104</xdr:rowOff>
    </xdr:from>
    <xdr:to>
      <xdr:col>19</xdr:col>
      <xdr:colOff>133350</xdr:colOff>
      <xdr:row>82</xdr:row>
      <xdr:rowOff>13872</xdr:rowOff>
    </xdr:to>
    <xdr:cxnSp macro="">
      <xdr:nvCxnSpPr>
        <xdr:cNvPr id="198" name="直線コネクタ 197"/>
        <xdr:cNvCxnSpPr/>
      </xdr:nvCxnSpPr>
      <xdr:spPr>
        <a:xfrm>
          <a:off x="3225800" y="13953554"/>
          <a:ext cx="889000" cy="1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146923</xdr:rowOff>
    </xdr:from>
    <xdr:to>
      <xdr:col>15</xdr:col>
      <xdr:colOff>82550</xdr:colOff>
      <xdr:row>81</xdr:row>
      <xdr:rowOff>66104</xdr:rowOff>
    </xdr:to>
    <xdr:cxnSp macro="">
      <xdr:nvCxnSpPr>
        <xdr:cNvPr id="201" name="直線コネクタ 200"/>
        <xdr:cNvCxnSpPr/>
      </xdr:nvCxnSpPr>
      <xdr:spPr>
        <a:xfrm>
          <a:off x="2336800" y="13862923"/>
          <a:ext cx="889000" cy="9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121327</xdr:rowOff>
    </xdr:from>
    <xdr:to>
      <xdr:col>11</xdr:col>
      <xdr:colOff>31750</xdr:colOff>
      <xdr:row>80</xdr:row>
      <xdr:rowOff>146923</xdr:rowOff>
    </xdr:to>
    <xdr:cxnSp macro="">
      <xdr:nvCxnSpPr>
        <xdr:cNvPr id="204" name="直線コネクタ 203"/>
        <xdr:cNvCxnSpPr/>
      </xdr:nvCxnSpPr>
      <xdr:spPr>
        <a:xfrm>
          <a:off x="1447800" y="13837327"/>
          <a:ext cx="8890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118807</xdr:rowOff>
    </xdr:from>
    <xdr:to>
      <xdr:col>23</xdr:col>
      <xdr:colOff>184150</xdr:colOff>
      <xdr:row>82</xdr:row>
      <xdr:rowOff>48957</xdr:rowOff>
    </xdr:to>
    <xdr:sp macro="" textlink="">
      <xdr:nvSpPr>
        <xdr:cNvPr id="214" name="楕円 213"/>
        <xdr:cNvSpPr/>
      </xdr:nvSpPr>
      <xdr:spPr>
        <a:xfrm>
          <a:off x="4902200" y="1400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135334</xdr:rowOff>
    </xdr:from>
    <xdr:ext cx="762000" cy="259045"/>
    <xdr:sp macro="" textlink="">
      <xdr:nvSpPr>
        <xdr:cNvPr id="215" name="人件費・物件費等の状況該当値テキスト"/>
        <xdr:cNvSpPr txBox="1"/>
      </xdr:nvSpPr>
      <xdr:spPr>
        <a:xfrm>
          <a:off x="5041900" y="1385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134522</xdr:rowOff>
    </xdr:from>
    <xdr:to>
      <xdr:col>19</xdr:col>
      <xdr:colOff>184150</xdr:colOff>
      <xdr:row>82</xdr:row>
      <xdr:rowOff>64672</xdr:rowOff>
    </xdr:to>
    <xdr:sp macro="" textlink="">
      <xdr:nvSpPr>
        <xdr:cNvPr id="216" name="楕円 215"/>
        <xdr:cNvSpPr/>
      </xdr:nvSpPr>
      <xdr:spPr>
        <a:xfrm>
          <a:off x="4064000" y="140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74849</xdr:rowOff>
    </xdr:from>
    <xdr:ext cx="736600" cy="259045"/>
    <xdr:sp macro="" textlink="">
      <xdr:nvSpPr>
        <xdr:cNvPr id="217" name="テキスト ボックス 216"/>
        <xdr:cNvSpPr txBox="1"/>
      </xdr:nvSpPr>
      <xdr:spPr>
        <a:xfrm>
          <a:off x="3733800" y="1379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15304</xdr:rowOff>
    </xdr:from>
    <xdr:to>
      <xdr:col>15</xdr:col>
      <xdr:colOff>133350</xdr:colOff>
      <xdr:row>81</xdr:row>
      <xdr:rowOff>116904</xdr:rowOff>
    </xdr:to>
    <xdr:sp macro="" textlink="">
      <xdr:nvSpPr>
        <xdr:cNvPr id="218" name="楕円 217"/>
        <xdr:cNvSpPr/>
      </xdr:nvSpPr>
      <xdr:spPr>
        <a:xfrm>
          <a:off x="3175000" y="139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127081</xdr:rowOff>
    </xdr:from>
    <xdr:ext cx="762000" cy="259045"/>
    <xdr:sp macro="" textlink="">
      <xdr:nvSpPr>
        <xdr:cNvPr id="219" name="テキスト ボックス 218"/>
        <xdr:cNvSpPr txBox="1"/>
      </xdr:nvSpPr>
      <xdr:spPr>
        <a:xfrm>
          <a:off x="2844800" y="1367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96123</xdr:rowOff>
    </xdr:from>
    <xdr:to>
      <xdr:col>11</xdr:col>
      <xdr:colOff>82550</xdr:colOff>
      <xdr:row>81</xdr:row>
      <xdr:rowOff>26273</xdr:rowOff>
    </xdr:to>
    <xdr:sp macro="" textlink="">
      <xdr:nvSpPr>
        <xdr:cNvPr id="220" name="楕円 219"/>
        <xdr:cNvSpPr/>
      </xdr:nvSpPr>
      <xdr:spPr>
        <a:xfrm>
          <a:off x="2286000" y="1381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36450</xdr:rowOff>
    </xdr:from>
    <xdr:ext cx="762000" cy="259045"/>
    <xdr:sp macro="" textlink="">
      <xdr:nvSpPr>
        <xdr:cNvPr id="221" name="テキスト ボックス 220"/>
        <xdr:cNvSpPr txBox="1"/>
      </xdr:nvSpPr>
      <xdr:spPr>
        <a:xfrm>
          <a:off x="1955800" y="13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70527</xdr:rowOff>
    </xdr:from>
    <xdr:to>
      <xdr:col>7</xdr:col>
      <xdr:colOff>31750</xdr:colOff>
      <xdr:row>81</xdr:row>
      <xdr:rowOff>677</xdr:rowOff>
    </xdr:to>
    <xdr:sp macro="" textlink="">
      <xdr:nvSpPr>
        <xdr:cNvPr id="222" name="楕円 221"/>
        <xdr:cNvSpPr/>
      </xdr:nvSpPr>
      <xdr:spPr>
        <a:xfrm>
          <a:off x="1397000" y="137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10854</xdr:rowOff>
    </xdr:from>
    <xdr:ext cx="762000" cy="259045"/>
    <xdr:sp macro="" textlink="">
      <xdr:nvSpPr>
        <xdr:cNvPr id="223" name="テキスト ボックス 222"/>
        <xdr:cNvSpPr txBox="1"/>
      </xdr:nvSpPr>
      <xdr:spPr>
        <a:xfrm>
          <a:off x="1066800" y="1355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ポイント増となり、全国市平均を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ポイント上回った。今後も定員管理と合わせ、人件費の適正管理に努める。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26194</xdr:rowOff>
    </xdr:from>
    <xdr:to>
      <xdr:col>81</xdr:col>
      <xdr:colOff>44450</xdr:colOff>
      <xdr:row>86</xdr:row>
      <xdr:rowOff>71438</xdr:rowOff>
    </xdr:to>
    <xdr:cxnSp macro="">
      <xdr:nvCxnSpPr>
        <xdr:cNvPr id="261" name="直線コネクタ 260"/>
        <xdr:cNvCxnSpPr/>
      </xdr:nvCxnSpPr>
      <xdr:spPr>
        <a:xfrm>
          <a:off x="16179800" y="14770894"/>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26194</xdr:rowOff>
    </xdr:to>
    <xdr:cxnSp macro="">
      <xdr:nvCxnSpPr>
        <xdr:cNvPr id="264" name="直線コネクタ 263"/>
        <xdr:cNvCxnSpPr/>
      </xdr:nvCxnSpPr>
      <xdr:spPr>
        <a:xfrm>
          <a:off x="15290800" y="1475581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107156</xdr:rowOff>
    </xdr:from>
    <xdr:to>
      <xdr:col>72</xdr:col>
      <xdr:colOff>203200</xdr:colOff>
      <xdr:row>86</xdr:row>
      <xdr:rowOff>11113</xdr:rowOff>
    </xdr:to>
    <xdr:cxnSp macro="">
      <xdr:nvCxnSpPr>
        <xdr:cNvPr id="267" name="直線コネクタ 266"/>
        <xdr:cNvCxnSpPr/>
      </xdr:nvCxnSpPr>
      <xdr:spPr>
        <a:xfrm>
          <a:off x="14401800" y="14680406"/>
          <a:ext cx="889000" cy="7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107156</xdr:rowOff>
    </xdr:from>
    <xdr:to>
      <xdr:col>68</xdr:col>
      <xdr:colOff>152400</xdr:colOff>
      <xdr:row>86</xdr:row>
      <xdr:rowOff>71438</xdr:rowOff>
    </xdr:to>
    <xdr:cxnSp macro="">
      <xdr:nvCxnSpPr>
        <xdr:cNvPr id="270" name="直線コネクタ 269"/>
        <xdr:cNvCxnSpPr/>
      </xdr:nvCxnSpPr>
      <xdr:spPr>
        <a:xfrm flipV="1">
          <a:off x="13512800" y="14680406"/>
          <a:ext cx="889000" cy="1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20638</xdr:rowOff>
    </xdr:from>
    <xdr:to>
      <xdr:col>81</xdr:col>
      <xdr:colOff>95250</xdr:colOff>
      <xdr:row>86</xdr:row>
      <xdr:rowOff>122238</xdr:rowOff>
    </xdr:to>
    <xdr:sp macro="" textlink="">
      <xdr:nvSpPr>
        <xdr:cNvPr id="280" name="楕円 279"/>
        <xdr:cNvSpPr/>
      </xdr:nvSpPr>
      <xdr:spPr>
        <a:xfrm>
          <a:off x="169672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164165</xdr:rowOff>
    </xdr:from>
    <xdr:ext cx="762000" cy="259045"/>
    <xdr:sp macro="" textlink="">
      <xdr:nvSpPr>
        <xdr:cNvPr id="281" name="給与水準   （国との比較）該当値テキスト"/>
        <xdr:cNvSpPr txBox="1"/>
      </xdr:nvSpPr>
      <xdr:spPr>
        <a:xfrm>
          <a:off x="17106900" y="147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146844</xdr:rowOff>
    </xdr:from>
    <xdr:to>
      <xdr:col>77</xdr:col>
      <xdr:colOff>95250</xdr:colOff>
      <xdr:row>86</xdr:row>
      <xdr:rowOff>76994</xdr:rowOff>
    </xdr:to>
    <xdr:sp macro="" textlink="">
      <xdr:nvSpPr>
        <xdr:cNvPr id="282" name="楕円 281"/>
        <xdr:cNvSpPr/>
      </xdr:nvSpPr>
      <xdr:spPr>
        <a:xfrm>
          <a:off x="16129000" y="147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61771</xdr:rowOff>
    </xdr:from>
    <xdr:ext cx="736600" cy="259045"/>
    <xdr:sp macro="" textlink="">
      <xdr:nvSpPr>
        <xdr:cNvPr id="283" name="テキスト ボックス 282"/>
        <xdr:cNvSpPr txBox="1"/>
      </xdr:nvSpPr>
      <xdr:spPr>
        <a:xfrm>
          <a:off x="15798800" y="14806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84" name="楕円 283"/>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46690</xdr:rowOff>
    </xdr:from>
    <xdr:ext cx="762000" cy="259045"/>
    <xdr:sp macro="" textlink="">
      <xdr:nvSpPr>
        <xdr:cNvPr id="285" name="テキスト ボックス 284"/>
        <xdr:cNvSpPr txBox="1"/>
      </xdr:nvSpPr>
      <xdr:spPr>
        <a:xfrm>
          <a:off x="14909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56356</xdr:rowOff>
    </xdr:from>
    <xdr:to>
      <xdr:col>68</xdr:col>
      <xdr:colOff>203200</xdr:colOff>
      <xdr:row>85</xdr:row>
      <xdr:rowOff>157956</xdr:rowOff>
    </xdr:to>
    <xdr:sp macro="" textlink="">
      <xdr:nvSpPr>
        <xdr:cNvPr id="286" name="楕円 285"/>
        <xdr:cNvSpPr/>
      </xdr:nvSpPr>
      <xdr:spPr>
        <a:xfrm>
          <a:off x="14351000" y="14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142733</xdr:rowOff>
    </xdr:from>
    <xdr:ext cx="762000" cy="259045"/>
    <xdr:sp macro="" textlink="">
      <xdr:nvSpPr>
        <xdr:cNvPr id="287" name="テキスト ボックス 286"/>
        <xdr:cNvSpPr txBox="1"/>
      </xdr:nvSpPr>
      <xdr:spPr>
        <a:xfrm>
          <a:off x="14020800" y="1471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88" name="楕円 287"/>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89" name="テキスト ボックス 288"/>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の自治体の平均と比較して、職員数は少ない状況になっている。令和３年度～７年度を期間とする定員管理計画に基づき、効果的で効率的な行政運営を実現するため、職員数の適正化に取り組む。</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88406</xdr:rowOff>
    </xdr:from>
    <xdr:to>
      <xdr:col>81</xdr:col>
      <xdr:colOff>44450</xdr:colOff>
      <xdr:row>60</xdr:row>
      <xdr:rowOff>97790</xdr:rowOff>
    </xdr:to>
    <xdr:cxnSp macro="">
      <xdr:nvCxnSpPr>
        <xdr:cNvPr id="324" name="直線コネクタ 323"/>
        <xdr:cNvCxnSpPr/>
      </xdr:nvCxnSpPr>
      <xdr:spPr>
        <a:xfrm>
          <a:off x="16179800" y="10375406"/>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75001</xdr:rowOff>
    </xdr:from>
    <xdr:to>
      <xdr:col>77</xdr:col>
      <xdr:colOff>44450</xdr:colOff>
      <xdr:row>60</xdr:row>
      <xdr:rowOff>88406</xdr:rowOff>
    </xdr:to>
    <xdr:cxnSp macro="">
      <xdr:nvCxnSpPr>
        <xdr:cNvPr id="327" name="直線コネクタ 326"/>
        <xdr:cNvCxnSpPr/>
      </xdr:nvCxnSpPr>
      <xdr:spPr>
        <a:xfrm>
          <a:off x="15290800" y="1036200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75001</xdr:rowOff>
    </xdr:from>
    <xdr:to>
      <xdr:col>72</xdr:col>
      <xdr:colOff>203200</xdr:colOff>
      <xdr:row>60</xdr:row>
      <xdr:rowOff>97790</xdr:rowOff>
    </xdr:to>
    <xdr:cxnSp macro="">
      <xdr:nvCxnSpPr>
        <xdr:cNvPr id="330" name="直線コネクタ 329"/>
        <xdr:cNvCxnSpPr/>
      </xdr:nvCxnSpPr>
      <xdr:spPr>
        <a:xfrm flipV="1">
          <a:off x="14401800" y="10362001"/>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62936</xdr:rowOff>
    </xdr:from>
    <xdr:to>
      <xdr:col>68</xdr:col>
      <xdr:colOff>152400</xdr:colOff>
      <xdr:row>60</xdr:row>
      <xdr:rowOff>97790</xdr:rowOff>
    </xdr:to>
    <xdr:cxnSp macro="">
      <xdr:nvCxnSpPr>
        <xdr:cNvPr id="333" name="直線コネクタ 332"/>
        <xdr:cNvCxnSpPr/>
      </xdr:nvCxnSpPr>
      <xdr:spPr>
        <a:xfrm>
          <a:off x="13512800" y="10349936"/>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43" name="楕円 342"/>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44"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37606</xdr:rowOff>
    </xdr:from>
    <xdr:to>
      <xdr:col>77</xdr:col>
      <xdr:colOff>95250</xdr:colOff>
      <xdr:row>60</xdr:row>
      <xdr:rowOff>139206</xdr:rowOff>
    </xdr:to>
    <xdr:sp macro="" textlink="">
      <xdr:nvSpPr>
        <xdr:cNvPr id="345" name="楕円 344"/>
        <xdr:cNvSpPr/>
      </xdr:nvSpPr>
      <xdr:spPr>
        <a:xfrm>
          <a:off x="16129000" y="103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149383</xdr:rowOff>
    </xdr:from>
    <xdr:ext cx="736600" cy="259045"/>
    <xdr:sp macro="" textlink="">
      <xdr:nvSpPr>
        <xdr:cNvPr id="346" name="テキスト ボックス 345"/>
        <xdr:cNvSpPr txBox="1"/>
      </xdr:nvSpPr>
      <xdr:spPr>
        <a:xfrm>
          <a:off x="15798800" y="10093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24201</xdr:rowOff>
    </xdr:from>
    <xdr:to>
      <xdr:col>73</xdr:col>
      <xdr:colOff>44450</xdr:colOff>
      <xdr:row>60</xdr:row>
      <xdr:rowOff>125801</xdr:rowOff>
    </xdr:to>
    <xdr:sp macro="" textlink="">
      <xdr:nvSpPr>
        <xdr:cNvPr id="347" name="楕円 346"/>
        <xdr:cNvSpPr/>
      </xdr:nvSpPr>
      <xdr:spPr>
        <a:xfrm>
          <a:off x="15240000" y="103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135978</xdr:rowOff>
    </xdr:from>
    <xdr:ext cx="762000" cy="259045"/>
    <xdr:sp macro="" textlink="">
      <xdr:nvSpPr>
        <xdr:cNvPr id="348" name="テキスト ボックス 347"/>
        <xdr:cNvSpPr txBox="1"/>
      </xdr:nvSpPr>
      <xdr:spPr>
        <a:xfrm>
          <a:off x="14909800" y="1008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9" name="楕円 348"/>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50" name="テキスト ボックス 349"/>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12136</xdr:rowOff>
    </xdr:from>
    <xdr:to>
      <xdr:col>64</xdr:col>
      <xdr:colOff>152400</xdr:colOff>
      <xdr:row>60</xdr:row>
      <xdr:rowOff>113736</xdr:rowOff>
    </xdr:to>
    <xdr:sp macro="" textlink="">
      <xdr:nvSpPr>
        <xdr:cNvPr id="351" name="楕円 350"/>
        <xdr:cNvSpPr/>
      </xdr:nvSpPr>
      <xdr:spPr>
        <a:xfrm>
          <a:off x="13462000" y="102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123913</xdr:rowOff>
    </xdr:from>
    <xdr:ext cx="762000" cy="259045"/>
    <xdr:sp macro="" textlink="">
      <xdr:nvSpPr>
        <xdr:cNvPr id="352" name="テキスト ボックス 351"/>
        <xdr:cNvSpPr txBox="1"/>
      </xdr:nvSpPr>
      <xdr:spPr>
        <a:xfrm>
          <a:off x="13131800" y="100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市民交流施設等の整備に係る市債の償還が本格化したことにより、実質公債費比率が増加した。今後はごみ処理施設の更新による組合債の元利償還金に対する負担が見込まれるため、市債の発行抑制等により適正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42</xdr:row>
      <xdr:rowOff>2419</xdr:rowOff>
    </xdr:to>
    <xdr:cxnSp macro="">
      <xdr:nvCxnSpPr>
        <xdr:cNvPr id="388" name="直線コネクタ 387"/>
        <xdr:cNvCxnSpPr/>
      </xdr:nvCxnSpPr>
      <xdr:spPr>
        <a:xfrm>
          <a:off x="16179800" y="712288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41</xdr:row>
      <xdr:rowOff>93435</xdr:rowOff>
    </xdr:to>
    <xdr:cxnSp macro="">
      <xdr:nvCxnSpPr>
        <xdr:cNvPr id="391" name="直線コネクタ 390"/>
        <xdr:cNvCxnSpPr/>
      </xdr:nvCxnSpPr>
      <xdr:spPr>
        <a:xfrm>
          <a:off x="15290800" y="70999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41</xdr:row>
      <xdr:rowOff>116417</xdr:rowOff>
    </xdr:to>
    <xdr:cxnSp macro="">
      <xdr:nvCxnSpPr>
        <xdr:cNvPr id="394" name="直線コネクタ 393"/>
        <xdr:cNvCxnSpPr/>
      </xdr:nvCxnSpPr>
      <xdr:spPr>
        <a:xfrm flipV="1">
          <a:off x="14401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41</xdr:row>
      <xdr:rowOff>116417</xdr:rowOff>
    </xdr:to>
    <xdr:cxnSp macro="">
      <xdr:nvCxnSpPr>
        <xdr:cNvPr id="397" name="直線コネクタ 396"/>
        <xdr:cNvCxnSpPr/>
      </xdr:nvCxnSpPr>
      <xdr:spPr>
        <a:xfrm>
          <a:off x="13512800" y="71228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123069</xdr:rowOff>
    </xdr:from>
    <xdr:to>
      <xdr:col>81</xdr:col>
      <xdr:colOff>95250</xdr:colOff>
      <xdr:row>42</xdr:row>
      <xdr:rowOff>53219</xdr:rowOff>
    </xdr:to>
    <xdr:sp macro="" textlink="">
      <xdr:nvSpPr>
        <xdr:cNvPr id="407" name="楕円 406"/>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95146</xdr:rowOff>
    </xdr:from>
    <xdr:ext cx="762000" cy="259045"/>
    <xdr:sp macro="" textlink="">
      <xdr:nvSpPr>
        <xdr:cNvPr id="408" name="公債費負担の状況該当値テキスト"/>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09" name="楕円 408"/>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10" name="テキスト ボックス 409"/>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11" name="楕円 410"/>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131432</xdr:rowOff>
    </xdr:from>
    <xdr:ext cx="762000" cy="259045"/>
    <xdr:sp macro="" textlink="">
      <xdr:nvSpPr>
        <xdr:cNvPr id="412" name="テキスト ボックス 411"/>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3" name="楕円 412"/>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414" name="テキスト ボックス 41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15" name="楕円 414"/>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16" name="テキスト ボックス 415"/>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市債残高の減少等により、将来負担比率は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一方で、ごみ処理施設の更新による組合債の元利償還金に対する負担が見込まれるため、事業実施の適正化を図り、財政健全化に努める。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64795</xdr:rowOff>
    </xdr:from>
    <xdr:to>
      <xdr:col>81</xdr:col>
      <xdr:colOff>44450</xdr:colOff>
      <xdr:row>14</xdr:row>
      <xdr:rowOff>115951</xdr:rowOff>
    </xdr:to>
    <xdr:cxnSp macro="">
      <xdr:nvCxnSpPr>
        <xdr:cNvPr id="448" name="直線コネクタ 447"/>
        <xdr:cNvCxnSpPr/>
      </xdr:nvCxnSpPr>
      <xdr:spPr>
        <a:xfrm flipV="1">
          <a:off x="16179800" y="2465095"/>
          <a:ext cx="8382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9" name="将来負担の状況平均値テキスト"/>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115951</xdr:rowOff>
    </xdr:from>
    <xdr:to>
      <xdr:col>77</xdr:col>
      <xdr:colOff>44450</xdr:colOff>
      <xdr:row>14</xdr:row>
      <xdr:rowOff>151663</xdr:rowOff>
    </xdr:to>
    <xdr:cxnSp macro="">
      <xdr:nvCxnSpPr>
        <xdr:cNvPr id="451" name="直線コネクタ 450"/>
        <xdr:cNvCxnSpPr/>
      </xdr:nvCxnSpPr>
      <xdr:spPr>
        <a:xfrm flipV="1">
          <a:off x="15290800" y="2516251"/>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36060</xdr:rowOff>
    </xdr:from>
    <xdr:ext cx="736600" cy="259045"/>
    <xdr:sp macro="" textlink="">
      <xdr:nvSpPr>
        <xdr:cNvPr id="453" name="テキスト ボックス 452"/>
        <xdr:cNvSpPr txBox="1"/>
      </xdr:nvSpPr>
      <xdr:spPr>
        <a:xfrm>
          <a:off x="15798800" y="2607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4" name="フローチャート: 判断 453"/>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94937</xdr:rowOff>
    </xdr:from>
    <xdr:ext cx="762000" cy="259045"/>
    <xdr:sp macro="" textlink="">
      <xdr:nvSpPr>
        <xdr:cNvPr id="455" name="テキスト ボックス 454"/>
        <xdr:cNvSpPr txBox="1"/>
      </xdr:nvSpPr>
      <xdr:spPr>
        <a:xfrm>
          <a:off x="14909800" y="266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6" name="フローチャート: 判断 455"/>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7" name="テキスト ボックス 456"/>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8" name="フローチャート: 判断 457"/>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59" name="テキスト ボックス 458"/>
        <xdr:cNvSpPr txBox="1"/>
      </xdr:nvSpPr>
      <xdr:spPr>
        <a:xfrm>
          <a:off x="13131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xdr:rowOff>
    </xdr:from>
    <xdr:to>
      <xdr:col>81</xdr:col>
      <xdr:colOff>95250</xdr:colOff>
      <xdr:row>14</xdr:row>
      <xdr:rowOff>115595</xdr:rowOff>
    </xdr:to>
    <xdr:sp macro="" textlink="">
      <xdr:nvSpPr>
        <xdr:cNvPr id="465" name="楕円 464"/>
        <xdr:cNvSpPr/>
      </xdr:nvSpPr>
      <xdr:spPr>
        <a:xfrm>
          <a:off x="16967200" y="24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106722</xdr:rowOff>
    </xdr:from>
    <xdr:ext cx="762000" cy="259045"/>
    <xdr:sp macro="" textlink="">
      <xdr:nvSpPr>
        <xdr:cNvPr id="466" name="将来負担の状況該当値テキスト"/>
        <xdr:cNvSpPr txBox="1"/>
      </xdr:nvSpPr>
      <xdr:spPr>
        <a:xfrm>
          <a:off x="17106900" y="23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65151</xdr:rowOff>
    </xdr:from>
    <xdr:to>
      <xdr:col>77</xdr:col>
      <xdr:colOff>95250</xdr:colOff>
      <xdr:row>14</xdr:row>
      <xdr:rowOff>166751</xdr:rowOff>
    </xdr:to>
    <xdr:sp macro="" textlink="">
      <xdr:nvSpPr>
        <xdr:cNvPr id="467" name="楕円 466"/>
        <xdr:cNvSpPr/>
      </xdr:nvSpPr>
      <xdr:spPr>
        <a:xfrm>
          <a:off x="16129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5478</xdr:rowOff>
    </xdr:from>
    <xdr:ext cx="736600" cy="259045"/>
    <xdr:sp macro="" textlink="">
      <xdr:nvSpPr>
        <xdr:cNvPr id="468" name="テキスト ボックス 467"/>
        <xdr:cNvSpPr txBox="1"/>
      </xdr:nvSpPr>
      <xdr:spPr>
        <a:xfrm>
          <a:off x="15798800" y="223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100863</xdr:rowOff>
    </xdr:from>
    <xdr:to>
      <xdr:col>73</xdr:col>
      <xdr:colOff>44450</xdr:colOff>
      <xdr:row>15</xdr:row>
      <xdr:rowOff>31013</xdr:rowOff>
    </xdr:to>
    <xdr:sp macro="" textlink="">
      <xdr:nvSpPr>
        <xdr:cNvPr id="469" name="楕円 468"/>
        <xdr:cNvSpPr/>
      </xdr:nvSpPr>
      <xdr:spPr>
        <a:xfrm>
          <a:off x="15240000" y="25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41190</xdr:rowOff>
    </xdr:from>
    <xdr:ext cx="762000" cy="259045"/>
    <xdr:sp macro="" textlink="">
      <xdr:nvSpPr>
        <xdr:cNvPr id="470" name="テキスト ボックス 469"/>
        <xdr:cNvSpPr txBox="1"/>
      </xdr:nvSpPr>
      <xdr:spPr>
        <a:xfrm>
          <a:off x="14909800" y="227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9652</xdr:rowOff>
    </xdr:from>
    <xdr:to>
      <xdr:col>64</xdr:col>
      <xdr:colOff>152400</xdr:colOff>
      <xdr:row>14</xdr:row>
      <xdr:rowOff>111252</xdr:rowOff>
    </xdr:to>
    <xdr:sp macro="" textlink="">
      <xdr:nvSpPr>
        <xdr:cNvPr id="471" name="楕円 470"/>
        <xdr:cNvSpPr/>
      </xdr:nvSpPr>
      <xdr:spPr>
        <a:xfrm>
          <a:off x="13462000" y="24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121429</xdr:rowOff>
    </xdr:from>
    <xdr:ext cx="762000" cy="259045"/>
    <xdr:sp macro="" textlink="">
      <xdr:nvSpPr>
        <xdr:cNvPr id="472" name="テキスト ボックス 471"/>
        <xdr:cNvSpPr txBox="1"/>
      </xdr:nvSpPr>
      <xdr:spPr>
        <a:xfrm>
          <a:off x="13131800" y="217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38,716
38,097
132.44
21,569,273
21,246,100
303,347
11,852,105
22,201,958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ごみ処理業務・消防業務を一部事務組合として広域で行っているため、類似団体と比較すると、人件費に係る経常収支比率は低くなっている。今後も定員管理とあわせ、人件費の適正管理に努める。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167822</xdr:rowOff>
    </xdr:from>
    <xdr:to>
      <xdr:col>24</xdr:col>
      <xdr:colOff>25400</xdr:colOff>
      <xdr:row>42</xdr:row>
      <xdr:rowOff>29028</xdr:rowOff>
    </xdr:to>
    <xdr:cxnSp macro="">
      <xdr:nvCxnSpPr>
        <xdr:cNvPr id="63" name="直線コネクタ 62"/>
        <xdr:cNvCxnSpPr/>
      </xdr:nvCxnSpPr>
      <xdr:spPr>
        <a:xfrm flipV="1">
          <a:off x="4826000" y="58256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1105</xdr:rowOff>
    </xdr:from>
    <xdr:ext cx="762000" cy="259045"/>
    <xdr:sp macro="" textlink="">
      <xdr:nvSpPr>
        <xdr:cNvPr id="64" name="人件費最小値テキスト"/>
        <xdr:cNvSpPr txBox="1"/>
      </xdr:nvSpPr>
      <xdr:spPr>
        <a:xfrm>
          <a:off x="4914900" y="72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29028</xdr:rowOff>
    </xdr:from>
    <xdr:to>
      <xdr:col>24</xdr:col>
      <xdr:colOff>114300</xdr:colOff>
      <xdr:row>42</xdr:row>
      <xdr:rowOff>29028</xdr:rowOff>
    </xdr:to>
    <xdr:cxnSp macro="">
      <xdr:nvCxnSpPr>
        <xdr:cNvPr id="65" name="直線コネクタ 64"/>
        <xdr:cNvCxnSpPr/>
      </xdr:nvCxnSpPr>
      <xdr:spPr>
        <a:xfrm>
          <a:off x="4737100" y="722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82749</xdr:rowOff>
    </xdr:from>
    <xdr:ext cx="762000" cy="259045"/>
    <xdr:sp macro="" textlink="">
      <xdr:nvSpPr>
        <xdr:cNvPr id="66" name="人件費最大値テキスト"/>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167822</xdr:rowOff>
    </xdr:from>
    <xdr:to>
      <xdr:col>24</xdr:col>
      <xdr:colOff>114300</xdr:colOff>
      <xdr:row>33</xdr:row>
      <xdr:rowOff>167822</xdr:rowOff>
    </xdr:to>
    <xdr:cxnSp macro="">
      <xdr:nvCxnSpPr>
        <xdr:cNvPr id="67" name="直線コネクタ 66"/>
        <xdr:cNvCxnSpPr/>
      </xdr:nvCxnSpPr>
      <xdr:spPr>
        <a:xfrm>
          <a:off x="4737100" y="5825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39914</xdr:rowOff>
    </xdr:from>
    <xdr:to>
      <xdr:col>24</xdr:col>
      <xdr:colOff>25400</xdr:colOff>
      <xdr:row>34</xdr:row>
      <xdr:rowOff>39914</xdr:rowOff>
    </xdr:to>
    <xdr:cxnSp macro="">
      <xdr:nvCxnSpPr>
        <xdr:cNvPr id="68" name="直線コネクタ 67"/>
        <xdr:cNvCxnSpPr/>
      </xdr:nvCxnSpPr>
      <xdr:spPr>
        <a:xfrm>
          <a:off x="3987800" y="5869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4734</xdr:rowOff>
    </xdr:from>
    <xdr:ext cx="762000" cy="259045"/>
    <xdr:sp macro="" textlink="">
      <xdr:nvSpPr>
        <xdr:cNvPr id="69" name="人件費平均値テキスト"/>
        <xdr:cNvSpPr txBox="1"/>
      </xdr:nvSpPr>
      <xdr:spPr>
        <a:xfrm>
          <a:off x="4914900" y="651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32657</xdr:rowOff>
    </xdr:from>
    <xdr:to>
      <xdr:col>24</xdr:col>
      <xdr:colOff>76200</xdr:colOff>
      <xdr:row>38</xdr:row>
      <xdr:rowOff>134257</xdr:rowOff>
    </xdr:to>
    <xdr:sp macro="" textlink="">
      <xdr:nvSpPr>
        <xdr:cNvPr id="70" name="フローチャート: 判断 69"/>
        <xdr:cNvSpPr/>
      </xdr:nvSpPr>
      <xdr:spPr>
        <a:xfrm>
          <a:off x="47752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39914</xdr:rowOff>
    </xdr:from>
    <xdr:to>
      <xdr:col>19</xdr:col>
      <xdr:colOff>187325</xdr:colOff>
      <xdr:row>34</xdr:row>
      <xdr:rowOff>127000</xdr:rowOff>
    </xdr:to>
    <xdr:cxnSp macro="">
      <xdr:nvCxnSpPr>
        <xdr:cNvPr id="71" name="直線コネクタ 70"/>
        <xdr:cNvCxnSpPr/>
      </xdr:nvCxnSpPr>
      <xdr:spPr>
        <a:xfrm flipV="1">
          <a:off x="3098800" y="5869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91622</xdr:rowOff>
    </xdr:from>
    <xdr:to>
      <xdr:col>15</xdr:col>
      <xdr:colOff>98425</xdr:colOff>
      <xdr:row>34</xdr:row>
      <xdr:rowOff>127000</xdr:rowOff>
    </xdr:to>
    <xdr:cxnSp macro="">
      <xdr:nvCxnSpPr>
        <xdr:cNvPr id="74" name="直線コネクタ 73"/>
        <xdr:cNvCxnSpPr/>
      </xdr:nvCxnSpPr>
      <xdr:spPr>
        <a:xfrm>
          <a:off x="2209800" y="57494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65315</xdr:rowOff>
    </xdr:from>
    <xdr:to>
      <xdr:col>15</xdr:col>
      <xdr:colOff>149225</xdr:colOff>
      <xdr:row>38</xdr:row>
      <xdr:rowOff>166915</xdr:rowOff>
    </xdr:to>
    <xdr:sp macro="" textlink="">
      <xdr:nvSpPr>
        <xdr:cNvPr id="75" name="フローチャート: 判断 74"/>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151692</xdr:rowOff>
    </xdr:from>
    <xdr:ext cx="762000" cy="259045"/>
    <xdr:sp macro="" textlink="">
      <xdr:nvSpPr>
        <xdr:cNvPr id="76" name="テキスト ボックス 75"/>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15422</xdr:rowOff>
    </xdr:from>
    <xdr:to>
      <xdr:col>11</xdr:col>
      <xdr:colOff>9525</xdr:colOff>
      <xdr:row>33</xdr:row>
      <xdr:rowOff>91622</xdr:rowOff>
    </xdr:to>
    <xdr:cxnSp macro="">
      <xdr:nvCxnSpPr>
        <xdr:cNvPr id="77" name="直線コネクタ 76"/>
        <xdr:cNvCxnSpPr/>
      </xdr:nvCxnSpPr>
      <xdr:spPr>
        <a:xfrm>
          <a:off x="1320800" y="5673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160564</xdr:rowOff>
    </xdr:from>
    <xdr:to>
      <xdr:col>24</xdr:col>
      <xdr:colOff>76200</xdr:colOff>
      <xdr:row>34</xdr:row>
      <xdr:rowOff>90714</xdr:rowOff>
    </xdr:to>
    <xdr:sp macro="" textlink="">
      <xdr:nvSpPr>
        <xdr:cNvPr id="87" name="楕円 86"/>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69141</xdr:rowOff>
    </xdr:from>
    <xdr:ext cx="762000" cy="259045"/>
    <xdr:sp macro="" textlink="">
      <xdr:nvSpPr>
        <xdr:cNvPr id="88" name="人件費該当値テキスト"/>
        <xdr:cNvSpPr txBox="1"/>
      </xdr:nvSpPr>
      <xdr:spPr>
        <a:xfrm>
          <a:off x="4914900" y="57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160564</xdr:rowOff>
    </xdr:from>
    <xdr:to>
      <xdr:col>20</xdr:col>
      <xdr:colOff>38100</xdr:colOff>
      <xdr:row>34</xdr:row>
      <xdr:rowOff>90714</xdr:rowOff>
    </xdr:to>
    <xdr:sp macro="" textlink="">
      <xdr:nvSpPr>
        <xdr:cNvPr id="89" name="楕円 88"/>
        <xdr:cNvSpPr/>
      </xdr:nvSpPr>
      <xdr:spPr>
        <a:xfrm>
          <a:off x="3937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100891</xdr:rowOff>
    </xdr:from>
    <xdr:ext cx="736600" cy="259045"/>
    <xdr:sp macro="" textlink="">
      <xdr:nvSpPr>
        <xdr:cNvPr id="90" name="テキスト ボックス 89"/>
        <xdr:cNvSpPr txBox="1"/>
      </xdr:nvSpPr>
      <xdr:spPr>
        <a:xfrm>
          <a:off x="3606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91" name="楕円 90"/>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2" name="テキスト ボックス 91"/>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40822</xdr:rowOff>
    </xdr:from>
    <xdr:to>
      <xdr:col>11</xdr:col>
      <xdr:colOff>60325</xdr:colOff>
      <xdr:row>33</xdr:row>
      <xdr:rowOff>142422</xdr:rowOff>
    </xdr:to>
    <xdr:sp macro="" textlink="">
      <xdr:nvSpPr>
        <xdr:cNvPr id="93" name="楕円 92"/>
        <xdr:cNvSpPr/>
      </xdr:nvSpPr>
      <xdr:spPr>
        <a:xfrm>
          <a:off x="2159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152599</xdr:rowOff>
    </xdr:from>
    <xdr:ext cx="762000" cy="259045"/>
    <xdr:sp macro="" textlink="">
      <xdr:nvSpPr>
        <xdr:cNvPr id="94" name="テキスト ボックス 93"/>
        <xdr:cNvSpPr txBox="1"/>
      </xdr:nvSpPr>
      <xdr:spPr>
        <a:xfrm>
          <a:off x="1828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136072</xdr:rowOff>
    </xdr:from>
    <xdr:to>
      <xdr:col>6</xdr:col>
      <xdr:colOff>171450</xdr:colOff>
      <xdr:row>33</xdr:row>
      <xdr:rowOff>66222</xdr:rowOff>
    </xdr:to>
    <xdr:sp macro="" textlink="">
      <xdr:nvSpPr>
        <xdr:cNvPr id="95" name="楕円 94"/>
        <xdr:cNvSpPr/>
      </xdr:nvSpPr>
      <xdr:spPr>
        <a:xfrm>
          <a:off x="1270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76399</xdr:rowOff>
    </xdr:from>
    <xdr:ext cx="762000" cy="259045"/>
    <xdr:sp macro="" textlink="">
      <xdr:nvSpPr>
        <xdr:cNvPr id="96" name="テキスト ボックス 95"/>
        <xdr:cNvSpPr txBox="1"/>
      </xdr:nvSpPr>
      <xdr:spPr>
        <a:xfrm>
          <a:off x="939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光熱費の増等により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ポイント増加した。類似団体平均と比較して低い水準にあり、良好といえるが、引き続き適正な執行管理に努める。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4" name="直線コネクタ 123"/>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5"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6" name="直線コネクタ 125"/>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165100</xdr:rowOff>
    </xdr:to>
    <xdr:cxnSp macro="">
      <xdr:nvCxnSpPr>
        <xdr:cNvPr id="129" name="直線コネクタ 128"/>
        <xdr:cNvCxnSpPr/>
      </xdr:nvCxnSpPr>
      <xdr:spPr>
        <a:xfrm>
          <a:off x="15671800" y="2489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123190</xdr:rowOff>
    </xdr:from>
    <xdr:to>
      <xdr:col>78</xdr:col>
      <xdr:colOff>69850</xdr:colOff>
      <xdr:row>14</xdr:row>
      <xdr:rowOff>88900</xdr:rowOff>
    </xdr:to>
    <xdr:cxnSp macro="">
      <xdr:nvCxnSpPr>
        <xdr:cNvPr id="132" name="直線コネクタ 131"/>
        <xdr:cNvCxnSpPr/>
      </xdr:nvCxnSpPr>
      <xdr:spPr>
        <a:xfrm>
          <a:off x="14782800" y="2352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123190</xdr:rowOff>
    </xdr:from>
    <xdr:to>
      <xdr:col>73</xdr:col>
      <xdr:colOff>180975</xdr:colOff>
      <xdr:row>14</xdr:row>
      <xdr:rowOff>104140</xdr:rowOff>
    </xdr:to>
    <xdr:cxnSp macro="">
      <xdr:nvCxnSpPr>
        <xdr:cNvPr id="135" name="直線コネクタ 134"/>
        <xdr:cNvCxnSpPr/>
      </xdr:nvCxnSpPr>
      <xdr:spPr>
        <a:xfrm flipV="1">
          <a:off x="13893800" y="2352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104140</xdr:rowOff>
    </xdr:from>
    <xdr:to>
      <xdr:col>69</xdr:col>
      <xdr:colOff>92075</xdr:colOff>
      <xdr:row>15</xdr:row>
      <xdr:rowOff>8890</xdr:rowOff>
    </xdr:to>
    <xdr:cxnSp macro="">
      <xdr:nvCxnSpPr>
        <xdr:cNvPr id="138" name="直線コネクタ 137"/>
        <xdr:cNvCxnSpPr/>
      </xdr:nvCxnSpPr>
      <xdr:spPr>
        <a:xfrm flipV="1">
          <a:off x="13004800" y="250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9" name="フローチャート: 判断 138"/>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0" name="テキスト ボックス 139"/>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41" name="フローチャート: 判断 140"/>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2" name="テキスト ボックス 141"/>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8" name="楕円 147"/>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9"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50" name="楕円 149"/>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51" name="テキスト ボックス 150"/>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72390</xdr:rowOff>
    </xdr:from>
    <xdr:to>
      <xdr:col>74</xdr:col>
      <xdr:colOff>31750</xdr:colOff>
      <xdr:row>14</xdr:row>
      <xdr:rowOff>2540</xdr:rowOff>
    </xdr:to>
    <xdr:sp macro="" textlink="">
      <xdr:nvSpPr>
        <xdr:cNvPr id="152" name="楕円 151"/>
        <xdr:cNvSpPr/>
      </xdr:nvSpPr>
      <xdr:spPr>
        <a:xfrm>
          <a:off x="14732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12717</xdr:rowOff>
    </xdr:from>
    <xdr:ext cx="762000" cy="259045"/>
    <xdr:sp macro="" textlink="">
      <xdr:nvSpPr>
        <xdr:cNvPr id="153" name="テキスト ボックス 152"/>
        <xdr:cNvSpPr txBox="1"/>
      </xdr:nvSpPr>
      <xdr:spPr>
        <a:xfrm>
          <a:off x="14401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54" name="楕円 153"/>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55" name="テキスト ボックス 154"/>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6" name="楕円 155"/>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7" name="テキスト ボックス 156"/>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ポイント上回った。今後は高齢化等に伴い、上昇傾向で推移する見込みである。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5" name="直線コネクタ 184"/>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6"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7" name="直線コネクタ 186"/>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31750</xdr:rowOff>
    </xdr:to>
    <xdr:cxnSp macro="">
      <xdr:nvCxnSpPr>
        <xdr:cNvPr id="190" name="直線コネクタ 189"/>
        <xdr:cNvCxnSpPr/>
      </xdr:nvCxnSpPr>
      <xdr:spPr>
        <a:xfrm>
          <a:off x="3987800" y="9753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2" name="フローチャート: 判断 191"/>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31750</xdr:rowOff>
    </xdr:to>
    <xdr:cxnSp macro="">
      <xdr:nvCxnSpPr>
        <xdr:cNvPr id="193" name="直線コネクタ 192"/>
        <xdr:cNvCxnSpPr/>
      </xdr:nvCxnSpPr>
      <xdr:spPr>
        <a:xfrm flipV="1">
          <a:off x="3098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4" name="フローチャート: 判断 193"/>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5" name="テキスト ボックス 194"/>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44450</xdr:rowOff>
    </xdr:to>
    <xdr:cxnSp macro="">
      <xdr:nvCxnSpPr>
        <xdr:cNvPr id="196" name="直線コネクタ 195"/>
        <xdr:cNvCxnSpPr/>
      </xdr:nvCxnSpPr>
      <xdr:spPr>
        <a:xfrm flipV="1">
          <a:off x="2209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7" name="フローチャート: 判断 196"/>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8" name="テキスト ボックス 197"/>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44450</xdr:rowOff>
    </xdr:to>
    <xdr:cxnSp macro="">
      <xdr:nvCxnSpPr>
        <xdr:cNvPr id="199" name="直線コネクタ 198"/>
        <xdr:cNvCxnSpPr/>
      </xdr:nvCxnSpPr>
      <xdr:spPr>
        <a:xfrm>
          <a:off x="1320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01" name="テキスト ボックス 200"/>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1" name="楕円 210"/>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2" name="テキスト ボックス 211"/>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4" name="テキスト ボックス 21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5" name="楕円 214"/>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6" name="テキスト ボックス 215"/>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8" name="テキスト ボックス 217"/>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と同様の傾向で推移している。介護保険事業及び後期高齢者医療事業に対する繰出金については、事業の運営負担の増加が危惧されるため、医療費の抑制や徴収率の向上等に取り組み、運営の安定を図っていくとともに、事業の効率化と経費削減を図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6" name="直線コネクタ 245"/>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7"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8" name="直線コネクタ 247"/>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81280</xdr:rowOff>
    </xdr:to>
    <xdr:cxnSp macro="">
      <xdr:nvCxnSpPr>
        <xdr:cNvPr id="251" name="直線コネクタ 250"/>
        <xdr:cNvCxnSpPr/>
      </xdr:nvCxnSpPr>
      <xdr:spPr>
        <a:xfrm>
          <a:off x="15671800" y="9652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2" name="その他平均値テキスト"/>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3" name="フローチャート: 判断 252"/>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142240</xdr:rowOff>
    </xdr:to>
    <xdr:cxnSp macro="">
      <xdr:nvCxnSpPr>
        <xdr:cNvPr id="254" name="直線コネクタ 253"/>
        <xdr:cNvCxnSpPr/>
      </xdr:nvCxnSpPr>
      <xdr:spPr>
        <a:xfrm flipV="1">
          <a:off x="14782800" y="965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5" name="フローチャート: 判断 254"/>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6" name="テキスト ボックス 255"/>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56</xdr:row>
      <xdr:rowOff>157480</xdr:rowOff>
    </xdr:to>
    <xdr:cxnSp macro="">
      <xdr:nvCxnSpPr>
        <xdr:cNvPr id="257" name="直線コネクタ 256"/>
        <xdr:cNvCxnSpPr/>
      </xdr:nvCxnSpPr>
      <xdr:spPr>
        <a:xfrm flipV="1">
          <a:off x="13893800" y="974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8" name="フローチャート: 判断 257"/>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9" name="テキスト ボックス 258"/>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157480</xdr:rowOff>
    </xdr:to>
    <xdr:cxnSp macro="">
      <xdr:nvCxnSpPr>
        <xdr:cNvPr id="260" name="直線コネクタ 259"/>
        <xdr:cNvCxnSpPr/>
      </xdr:nvCxnSpPr>
      <xdr:spPr>
        <a:xfrm>
          <a:off x="13004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0" name="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2557</xdr:rowOff>
    </xdr:from>
    <xdr:ext cx="762000" cy="259045"/>
    <xdr:sp macro="" textlink="">
      <xdr:nvSpPr>
        <xdr:cNvPr id="271" name="その他該当値テキスト"/>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2" name="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73" name="テキスト ボックス 272"/>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4" name="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75" name="テキスト ボックス 274"/>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6" name="楕円 275"/>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7" name="テキスト ボックス 27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8" name="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及び消防業務を一部事務組合が行っていること等が要因となり、補助費等に係る経常収支比率は類似団体の中でも高くなっている。今後はごみ処理施設の更新により増加する見込みである。補助金の対象や制度について積極的に見直しを行うなどの改善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6" name="直線コネクタ 305"/>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7"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8" name="直線コネクタ 307"/>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9"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10" name="直線コネクタ 309"/>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115570</xdr:rowOff>
    </xdr:from>
    <xdr:to>
      <xdr:col>82</xdr:col>
      <xdr:colOff>107950</xdr:colOff>
      <xdr:row>38</xdr:row>
      <xdr:rowOff>134620</xdr:rowOff>
    </xdr:to>
    <xdr:cxnSp macro="">
      <xdr:nvCxnSpPr>
        <xdr:cNvPr id="311" name="直線コネクタ 310"/>
        <xdr:cNvCxnSpPr/>
      </xdr:nvCxnSpPr>
      <xdr:spPr>
        <a:xfrm>
          <a:off x="15671800" y="6630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2"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3" name="フローチャート: 判断 312"/>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115570</xdr:rowOff>
    </xdr:from>
    <xdr:to>
      <xdr:col>78</xdr:col>
      <xdr:colOff>69850</xdr:colOff>
      <xdr:row>39</xdr:row>
      <xdr:rowOff>35560</xdr:rowOff>
    </xdr:to>
    <xdr:cxnSp macro="">
      <xdr:nvCxnSpPr>
        <xdr:cNvPr id="314" name="直線コネクタ 313"/>
        <xdr:cNvCxnSpPr/>
      </xdr:nvCxnSpPr>
      <xdr:spPr>
        <a:xfrm flipV="1">
          <a:off x="14782800" y="66306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5" name="フローチャート: 判断 314"/>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6" name="テキスト ボックス 315"/>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35560</xdr:rowOff>
    </xdr:from>
    <xdr:to>
      <xdr:col>73</xdr:col>
      <xdr:colOff>180975</xdr:colOff>
      <xdr:row>39</xdr:row>
      <xdr:rowOff>146050</xdr:rowOff>
    </xdr:to>
    <xdr:cxnSp macro="">
      <xdr:nvCxnSpPr>
        <xdr:cNvPr id="317" name="直線コネクタ 316"/>
        <xdr:cNvCxnSpPr/>
      </xdr:nvCxnSpPr>
      <xdr:spPr>
        <a:xfrm flipV="1">
          <a:off x="13893800" y="672211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8" name="フローチャート: 判断 317"/>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9" name="テキスト ボックス 318"/>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146050</xdr:rowOff>
    </xdr:to>
    <xdr:cxnSp macro="">
      <xdr:nvCxnSpPr>
        <xdr:cNvPr id="320" name="直線コネクタ 319"/>
        <xdr:cNvCxnSpPr/>
      </xdr:nvCxnSpPr>
      <xdr:spPr>
        <a:xfrm>
          <a:off x="13004800" y="6733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21" name="フローチャート: 判断 320"/>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2" name="テキスト ボックス 321"/>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3" name="フローチャート: 判断 322"/>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4" name="テキスト ボックス 323"/>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83820</xdr:rowOff>
    </xdr:from>
    <xdr:to>
      <xdr:col>82</xdr:col>
      <xdr:colOff>158750</xdr:colOff>
      <xdr:row>39</xdr:row>
      <xdr:rowOff>13970</xdr:rowOff>
    </xdr:to>
    <xdr:sp macro="" textlink="">
      <xdr:nvSpPr>
        <xdr:cNvPr id="330" name="楕円 329"/>
        <xdr:cNvSpPr/>
      </xdr:nvSpPr>
      <xdr:spPr>
        <a:xfrm>
          <a:off x="16459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55897</xdr:rowOff>
    </xdr:from>
    <xdr:ext cx="762000" cy="259045"/>
    <xdr:sp macro="" textlink="">
      <xdr:nvSpPr>
        <xdr:cNvPr id="331" name="補助費等該当値テキスト"/>
        <xdr:cNvSpPr txBox="1"/>
      </xdr:nvSpPr>
      <xdr:spPr>
        <a:xfrm>
          <a:off x="16598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64770</xdr:rowOff>
    </xdr:from>
    <xdr:to>
      <xdr:col>78</xdr:col>
      <xdr:colOff>120650</xdr:colOff>
      <xdr:row>38</xdr:row>
      <xdr:rowOff>166370</xdr:rowOff>
    </xdr:to>
    <xdr:sp macro="" textlink="">
      <xdr:nvSpPr>
        <xdr:cNvPr id="332" name="楕円 331"/>
        <xdr:cNvSpPr/>
      </xdr:nvSpPr>
      <xdr:spPr>
        <a:xfrm>
          <a:off x="15621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151147</xdr:rowOff>
    </xdr:from>
    <xdr:ext cx="736600" cy="259045"/>
    <xdr:sp macro="" textlink="">
      <xdr:nvSpPr>
        <xdr:cNvPr id="333" name="テキスト ボックス 332"/>
        <xdr:cNvSpPr txBox="1"/>
      </xdr:nvSpPr>
      <xdr:spPr>
        <a:xfrm>
          <a:off x="15290800" y="666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156210</xdr:rowOff>
    </xdr:from>
    <xdr:to>
      <xdr:col>74</xdr:col>
      <xdr:colOff>31750</xdr:colOff>
      <xdr:row>39</xdr:row>
      <xdr:rowOff>86360</xdr:rowOff>
    </xdr:to>
    <xdr:sp macro="" textlink="">
      <xdr:nvSpPr>
        <xdr:cNvPr id="334" name="楕円 333"/>
        <xdr:cNvSpPr/>
      </xdr:nvSpPr>
      <xdr:spPr>
        <a:xfrm>
          <a:off x="14732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71137</xdr:rowOff>
    </xdr:from>
    <xdr:ext cx="762000" cy="259045"/>
    <xdr:sp macro="" textlink="">
      <xdr:nvSpPr>
        <xdr:cNvPr id="335" name="テキスト ボックス 334"/>
        <xdr:cNvSpPr txBox="1"/>
      </xdr:nvSpPr>
      <xdr:spPr>
        <a:xfrm>
          <a:off x="14401800" y="67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95250</xdr:rowOff>
    </xdr:from>
    <xdr:to>
      <xdr:col>69</xdr:col>
      <xdr:colOff>142875</xdr:colOff>
      <xdr:row>40</xdr:row>
      <xdr:rowOff>25400</xdr:rowOff>
    </xdr:to>
    <xdr:sp macro="" textlink="">
      <xdr:nvSpPr>
        <xdr:cNvPr id="336" name="楕円 335"/>
        <xdr:cNvSpPr/>
      </xdr:nvSpPr>
      <xdr:spPr>
        <a:xfrm>
          <a:off x="13843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37" name="テキスト ボックス 336"/>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38" name="楕円 337"/>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39" name="テキスト ボックス 338"/>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新庁舎・市民交流施設等の整備に係る市債の償還が本格化したことにより、公債費が増加した。各種基金の活用や事業の見直しを行い、新たな市債の発行の抑制に努める。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4" name="直線コネクタ 363"/>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5"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6" name="直線コネクタ 365"/>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147574</xdr:rowOff>
    </xdr:to>
    <xdr:cxnSp macro="">
      <xdr:nvCxnSpPr>
        <xdr:cNvPr id="369" name="直線コネクタ 368"/>
        <xdr:cNvCxnSpPr/>
      </xdr:nvCxnSpPr>
      <xdr:spPr>
        <a:xfrm>
          <a:off x="3987800" y="132623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0"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1" name="フローチャート: 判断 370"/>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65278</xdr:rowOff>
    </xdr:to>
    <xdr:cxnSp macro="">
      <xdr:nvCxnSpPr>
        <xdr:cNvPr id="372" name="直線コネクタ 371"/>
        <xdr:cNvCxnSpPr/>
      </xdr:nvCxnSpPr>
      <xdr:spPr>
        <a:xfrm flipV="1">
          <a:off x="3098800" y="13262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3" name="フローチャート: 判断 372"/>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4" name="テキスト ボックス 373"/>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65278</xdr:rowOff>
    </xdr:to>
    <xdr:cxnSp macro="">
      <xdr:nvCxnSpPr>
        <xdr:cNvPr id="375" name="直線コネクタ 374"/>
        <xdr:cNvCxnSpPr/>
      </xdr:nvCxnSpPr>
      <xdr:spPr>
        <a:xfrm>
          <a:off x="2209800" y="13230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6" name="フローチャート: 判断 375"/>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7" name="テキスト ボックス 376"/>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33274</xdr:rowOff>
    </xdr:to>
    <xdr:cxnSp macro="">
      <xdr:nvCxnSpPr>
        <xdr:cNvPr id="378" name="直線コネクタ 377"/>
        <xdr:cNvCxnSpPr/>
      </xdr:nvCxnSpPr>
      <xdr:spPr>
        <a:xfrm flipV="1">
          <a:off x="1320800" y="13230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9" name="フローチャート: 判断 378"/>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80" name="テキスト ボックス 379"/>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1" name="フローチャート: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88" name="楕円 387"/>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113301</xdr:rowOff>
    </xdr:from>
    <xdr:ext cx="762000" cy="259045"/>
    <xdr:sp macro="" textlink="">
      <xdr:nvSpPr>
        <xdr:cNvPr id="389" name="公債費該当値テキスト"/>
        <xdr:cNvSpPr txBox="1"/>
      </xdr:nvSpPr>
      <xdr:spPr>
        <a:xfrm>
          <a:off x="4914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90" name="楕円 389"/>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91" name="テキスト ボックス 390"/>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2" name="楕円 391"/>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3" name="テキスト ボックス 392"/>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4" name="楕円 393"/>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95" name="テキスト ボックス 394"/>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6" name="楕円 395"/>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7" name="テキスト ボックス 396"/>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補助費等及び扶助費に係る経常収支比率が増加したことにより、前年度と比較して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ポイント増加した。類似団体平均と比較してやや高い水準となっているため、事業の見直し等によるコストの削減に努めていく。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3" name="直線コネクタ 422"/>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6"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7" name="直線コネクタ 426"/>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60706</xdr:rowOff>
    </xdr:to>
    <xdr:cxnSp macro="">
      <xdr:nvCxnSpPr>
        <xdr:cNvPr id="428" name="直線コネクタ 427"/>
        <xdr:cNvCxnSpPr/>
      </xdr:nvCxnSpPr>
      <xdr:spPr>
        <a:xfrm>
          <a:off x="15671800" y="131572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9"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30" name="フローチャート: 判断 429"/>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92711</xdr:rowOff>
    </xdr:to>
    <xdr:cxnSp macro="">
      <xdr:nvCxnSpPr>
        <xdr:cNvPr id="431" name="直線コネクタ 430"/>
        <xdr:cNvCxnSpPr/>
      </xdr:nvCxnSpPr>
      <xdr:spPr>
        <a:xfrm flipV="1">
          <a:off x="14782800" y="131572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2" name="フローチャート: 判断 431"/>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3" name="テキスト ボックス 432"/>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72137</xdr:rowOff>
    </xdr:to>
    <xdr:cxnSp macro="">
      <xdr:nvCxnSpPr>
        <xdr:cNvPr id="434" name="直線コネクタ 433"/>
        <xdr:cNvCxnSpPr/>
      </xdr:nvCxnSpPr>
      <xdr:spPr>
        <a:xfrm flipV="1">
          <a:off x="13893800" y="13294361"/>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6" name="テキスト ボックス 435"/>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72137</xdr:rowOff>
    </xdr:to>
    <xdr:cxnSp macro="">
      <xdr:nvCxnSpPr>
        <xdr:cNvPr id="437" name="直線コネクタ 436"/>
        <xdr:cNvCxnSpPr/>
      </xdr:nvCxnSpPr>
      <xdr:spPr>
        <a:xfrm>
          <a:off x="13004800" y="13294361"/>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8" name="フローチャート: 判断 437"/>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9" name="テキスト ボックス 438"/>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1" name="テキスト ボックス 440"/>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7" name="楕円 446"/>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48"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9" name="楕円 448"/>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50" name="テキスト ボックス 44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1" name="楕円 450"/>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52" name="テキスト ボックス 451"/>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3" name="楕円 452"/>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4" name="テキスト ボックス 453"/>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5" name="楕円 454"/>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6" name="テキスト ボックス 455"/>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77084</xdr:rowOff>
    </xdr:from>
    <xdr:to>
      <xdr:col>29</xdr:col>
      <xdr:colOff>127000</xdr:colOff>
      <xdr:row>17</xdr:row>
      <xdr:rowOff>82228</xdr:rowOff>
    </xdr:to>
    <xdr:cxnSp macro="">
      <xdr:nvCxnSpPr>
        <xdr:cNvPr id="54" name="直線コネクタ 53"/>
        <xdr:cNvCxnSpPr/>
      </xdr:nvCxnSpPr>
      <xdr:spPr bwMode="auto">
        <a:xfrm flipV="1">
          <a:off x="5003800" y="3039359"/>
          <a:ext cx="6477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82228</xdr:rowOff>
    </xdr:from>
    <xdr:to>
      <xdr:col>26</xdr:col>
      <xdr:colOff>50800</xdr:colOff>
      <xdr:row>17</xdr:row>
      <xdr:rowOff>98644</xdr:rowOff>
    </xdr:to>
    <xdr:cxnSp macro="">
      <xdr:nvCxnSpPr>
        <xdr:cNvPr id="57" name="直線コネクタ 56"/>
        <xdr:cNvCxnSpPr/>
      </xdr:nvCxnSpPr>
      <xdr:spPr bwMode="auto">
        <a:xfrm flipV="1">
          <a:off x="4305300" y="3044503"/>
          <a:ext cx="698500" cy="1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98644</xdr:rowOff>
    </xdr:from>
    <xdr:to>
      <xdr:col>22</xdr:col>
      <xdr:colOff>114300</xdr:colOff>
      <xdr:row>17</xdr:row>
      <xdr:rowOff>120004</xdr:rowOff>
    </xdr:to>
    <xdr:cxnSp macro="">
      <xdr:nvCxnSpPr>
        <xdr:cNvPr id="60" name="直線コネクタ 59"/>
        <xdr:cNvCxnSpPr/>
      </xdr:nvCxnSpPr>
      <xdr:spPr bwMode="auto">
        <a:xfrm flipV="1">
          <a:off x="3606800" y="3060919"/>
          <a:ext cx="698500" cy="21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120004</xdr:rowOff>
    </xdr:from>
    <xdr:to>
      <xdr:col>18</xdr:col>
      <xdr:colOff>177800</xdr:colOff>
      <xdr:row>17</xdr:row>
      <xdr:rowOff>155223</xdr:rowOff>
    </xdr:to>
    <xdr:cxnSp macro="">
      <xdr:nvCxnSpPr>
        <xdr:cNvPr id="63" name="直線コネクタ 62"/>
        <xdr:cNvCxnSpPr/>
      </xdr:nvCxnSpPr>
      <xdr:spPr bwMode="auto">
        <a:xfrm flipV="1">
          <a:off x="2908300" y="3082279"/>
          <a:ext cx="698500" cy="35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26284</xdr:rowOff>
    </xdr:from>
    <xdr:to>
      <xdr:col>29</xdr:col>
      <xdr:colOff>177800</xdr:colOff>
      <xdr:row>17</xdr:row>
      <xdr:rowOff>127884</xdr:rowOff>
    </xdr:to>
    <xdr:sp macro="" textlink="">
      <xdr:nvSpPr>
        <xdr:cNvPr id="73" name="楕円 72"/>
        <xdr:cNvSpPr/>
      </xdr:nvSpPr>
      <xdr:spPr bwMode="auto">
        <a:xfrm>
          <a:off x="5600700" y="298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169811</xdr:rowOff>
    </xdr:from>
    <xdr:ext cx="762000" cy="259045"/>
    <xdr:sp macro="" textlink="">
      <xdr:nvSpPr>
        <xdr:cNvPr id="74" name="人口1人当たり決算額の推移該当値テキスト130"/>
        <xdr:cNvSpPr txBox="1"/>
      </xdr:nvSpPr>
      <xdr:spPr>
        <a:xfrm>
          <a:off x="5740400" y="296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31428</xdr:rowOff>
    </xdr:from>
    <xdr:to>
      <xdr:col>26</xdr:col>
      <xdr:colOff>101600</xdr:colOff>
      <xdr:row>17</xdr:row>
      <xdr:rowOff>133028</xdr:rowOff>
    </xdr:to>
    <xdr:sp macro="" textlink="">
      <xdr:nvSpPr>
        <xdr:cNvPr id="75" name="楕円 74"/>
        <xdr:cNvSpPr/>
      </xdr:nvSpPr>
      <xdr:spPr bwMode="auto">
        <a:xfrm>
          <a:off x="4953000" y="2993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117805</xdr:rowOff>
    </xdr:from>
    <xdr:ext cx="736600" cy="259045"/>
    <xdr:sp macro="" textlink="">
      <xdr:nvSpPr>
        <xdr:cNvPr id="76" name="テキスト ボックス 75"/>
        <xdr:cNvSpPr txBox="1"/>
      </xdr:nvSpPr>
      <xdr:spPr>
        <a:xfrm>
          <a:off x="4622800" y="3080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47844</xdr:rowOff>
    </xdr:from>
    <xdr:to>
      <xdr:col>22</xdr:col>
      <xdr:colOff>165100</xdr:colOff>
      <xdr:row>17</xdr:row>
      <xdr:rowOff>149444</xdr:rowOff>
    </xdr:to>
    <xdr:sp macro="" textlink="">
      <xdr:nvSpPr>
        <xdr:cNvPr id="77" name="楕円 76"/>
        <xdr:cNvSpPr/>
      </xdr:nvSpPr>
      <xdr:spPr bwMode="auto">
        <a:xfrm>
          <a:off x="4254500" y="301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134221</xdr:rowOff>
    </xdr:from>
    <xdr:ext cx="762000" cy="259045"/>
    <xdr:sp macro="" textlink="">
      <xdr:nvSpPr>
        <xdr:cNvPr id="78" name="テキスト ボックス 77"/>
        <xdr:cNvSpPr txBox="1"/>
      </xdr:nvSpPr>
      <xdr:spPr>
        <a:xfrm>
          <a:off x="3924300" y="30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69204</xdr:rowOff>
    </xdr:from>
    <xdr:to>
      <xdr:col>19</xdr:col>
      <xdr:colOff>38100</xdr:colOff>
      <xdr:row>17</xdr:row>
      <xdr:rowOff>170804</xdr:rowOff>
    </xdr:to>
    <xdr:sp macro="" textlink="">
      <xdr:nvSpPr>
        <xdr:cNvPr id="79" name="楕円 78"/>
        <xdr:cNvSpPr/>
      </xdr:nvSpPr>
      <xdr:spPr bwMode="auto">
        <a:xfrm>
          <a:off x="3556000" y="303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155581</xdr:rowOff>
    </xdr:from>
    <xdr:ext cx="762000" cy="259045"/>
    <xdr:sp macro="" textlink="">
      <xdr:nvSpPr>
        <xdr:cNvPr id="80" name="テキスト ボックス 79"/>
        <xdr:cNvSpPr txBox="1"/>
      </xdr:nvSpPr>
      <xdr:spPr>
        <a:xfrm>
          <a:off x="3225800" y="311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104423</xdr:rowOff>
    </xdr:from>
    <xdr:to>
      <xdr:col>15</xdr:col>
      <xdr:colOff>101600</xdr:colOff>
      <xdr:row>18</xdr:row>
      <xdr:rowOff>34573</xdr:rowOff>
    </xdr:to>
    <xdr:sp macro="" textlink="">
      <xdr:nvSpPr>
        <xdr:cNvPr id="81" name="楕円 80"/>
        <xdr:cNvSpPr/>
      </xdr:nvSpPr>
      <xdr:spPr bwMode="auto">
        <a:xfrm>
          <a:off x="2857500" y="3066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19350</xdr:rowOff>
    </xdr:from>
    <xdr:ext cx="762000" cy="259045"/>
    <xdr:sp macro="" textlink="">
      <xdr:nvSpPr>
        <xdr:cNvPr id="82" name="テキスト ボックス 81"/>
        <xdr:cNvSpPr txBox="1"/>
      </xdr:nvSpPr>
      <xdr:spPr>
        <a:xfrm>
          <a:off x="2527300" y="315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139704</xdr:rowOff>
    </xdr:from>
    <xdr:to>
      <xdr:col>29</xdr:col>
      <xdr:colOff>127000</xdr:colOff>
      <xdr:row>35</xdr:row>
      <xdr:rowOff>265140</xdr:rowOff>
    </xdr:to>
    <xdr:cxnSp macro="">
      <xdr:nvCxnSpPr>
        <xdr:cNvPr id="118" name="直線コネクタ 117"/>
        <xdr:cNvCxnSpPr/>
      </xdr:nvCxnSpPr>
      <xdr:spPr bwMode="auto">
        <a:xfrm flipV="1">
          <a:off x="5003800" y="6750054"/>
          <a:ext cx="647700" cy="125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265140</xdr:rowOff>
    </xdr:from>
    <xdr:to>
      <xdr:col>26</xdr:col>
      <xdr:colOff>50800</xdr:colOff>
      <xdr:row>36</xdr:row>
      <xdr:rowOff>82097</xdr:rowOff>
    </xdr:to>
    <xdr:cxnSp macro="">
      <xdr:nvCxnSpPr>
        <xdr:cNvPr id="121" name="直線コネクタ 120"/>
        <xdr:cNvCxnSpPr/>
      </xdr:nvCxnSpPr>
      <xdr:spPr bwMode="auto">
        <a:xfrm flipV="1">
          <a:off x="4305300" y="6875490"/>
          <a:ext cx="698500" cy="15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12667</xdr:rowOff>
    </xdr:from>
    <xdr:to>
      <xdr:col>22</xdr:col>
      <xdr:colOff>114300</xdr:colOff>
      <xdr:row>36</xdr:row>
      <xdr:rowOff>82097</xdr:rowOff>
    </xdr:to>
    <xdr:cxnSp macro="">
      <xdr:nvCxnSpPr>
        <xdr:cNvPr id="124" name="直線コネクタ 123"/>
        <xdr:cNvCxnSpPr/>
      </xdr:nvCxnSpPr>
      <xdr:spPr bwMode="auto">
        <a:xfrm>
          <a:off x="3606800" y="6965917"/>
          <a:ext cx="698500" cy="69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12667</xdr:rowOff>
    </xdr:from>
    <xdr:to>
      <xdr:col>18</xdr:col>
      <xdr:colOff>177800</xdr:colOff>
      <xdr:row>36</xdr:row>
      <xdr:rowOff>41111</xdr:rowOff>
    </xdr:to>
    <xdr:cxnSp macro="">
      <xdr:nvCxnSpPr>
        <xdr:cNvPr id="127" name="直線コネクタ 126"/>
        <xdr:cNvCxnSpPr/>
      </xdr:nvCxnSpPr>
      <xdr:spPr bwMode="auto">
        <a:xfrm flipV="1">
          <a:off x="2908300" y="6965917"/>
          <a:ext cx="6985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88904</xdr:rowOff>
    </xdr:from>
    <xdr:to>
      <xdr:col>29</xdr:col>
      <xdr:colOff>177800</xdr:colOff>
      <xdr:row>35</xdr:row>
      <xdr:rowOff>190504</xdr:rowOff>
    </xdr:to>
    <xdr:sp macro="" textlink="">
      <xdr:nvSpPr>
        <xdr:cNvPr id="137" name="楕円 136"/>
        <xdr:cNvSpPr/>
      </xdr:nvSpPr>
      <xdr:spPr bwMode="auto">
        <a:xfrm>
          <a:off x="5600700" y="669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276881</xdr:rowOff>
    </xdr:from>
    <xdr:ext cx="762000" cy="259045"/>
    <xdr:sp macro="" textlink="">
      <xdr:nvSpPr>
        <xdr:cNvPr id="138" name="人口1人当たり決算額の推移該当値テキスト445"/>
        <xdr:cNvSpPr txBox="1"/>
      </xdr:nvSpPr>
      <xdr:spPr>
        <a:xfrm>
          <a:off x="5740400" y="65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214340</xdr:rowOff>
    </xdr:from>
    <xdr:to>
      <xdr:col>26</xdr:col>
      <xdr:colOff>101600</xdr:colOff>
      <xdr:row>35</xdr:row>
      <xdr:rowOff>315940</xdr:rowOff>
    </xdr:to>
    <xdr:sp macro="" textlink="">
      <xdr:nvSpPr>
        <xdr:cNvPr id="139" name="楕円 138"/>
        <xdr:cNvSpPr/>
      </xdr:nvSpPr>
      <xdr:spPr bwMode="auto">
        <a:xfrm>
          <a:off x="4953000" y="682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326117</xdr:rowOff>
    </xdr:from>
    <xdr:ext cx="736600" cy="259045"/>
    <xdr:sp macro="" textlink="">
      <xdr:nvSpPr>
        <xdr:cNvPr id="140" name="テキスト ボックス 139"/>
        <xdr:cNvSpPr txBox="1"/>
      </xdr:nvSpPr>
      <xdr:spPr>
        <a:xfrm>
          <a:off x="4622800" y="659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31297</xdr:rowOff>
    </xdr:from>
    <xdr:to>
      <xdr:col>22</xdr:col>
      <xdr:colOff>165100</xdr:colOff>
      <xdr:row>36</xdr:row>
      <xdr:rowOff>132897</xdr:rowOff>
    </xdr:to>
    <xdr:sp macro="" textlink="">
      <xdr:nvSpPr>
        <xdr:cNvPr id="141" name="楕円 140"/>
        <xdr:cNvSpPr/>
      </xdr:nvSpPr>
      <xdr:spPr bwMode="auto">
        <a:xfrm>
          <a:off x="4254500" y="698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117674</xdr:rowOff>
    </xdr:from>
    <xdr:ext cx="762000" cy="259045"/>
    <xdr:sp macro="" textlink="">
      <xdr:nvSpPr>
        <xdr:cNvPr id="142" name="テキスト ボックス 141"/>
        <xdr:cNvSpPr txBox="1"/>
      </xdr:nvSpPr>
      <xdr:spPr>
        <a:xfrm>
          <a:off x="3924300" y="707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304767</xdr:rowOff>
    </xdr:from>
    <xdr:to>
      <xdr:col>19</xdr:col>
      <xdr:colOff>38100</xdr:colOff>
      <xdr:row>36</xdr:row>
      <xdr:rowOff>63467</xdr:rowOff>
    </xdr:to>
    <xdr:sp macro="" textlink="">
      <xdr:nvSpPr>
        <xdr:cNvPr id="143" name="楕円 142"/>
        <xdr:cNvSpPr/>
      </xdr:nvSpPr>
      <xdr:spPr bwMode="auto">
        <a:xfrm>
          <a:off x="3556000" y="6915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48244</xdr:rowOff>
    </xdr:from>
    <xdr:ext cx="762000" cy="259045"/>
    <xdr:sp macro="" textlink="">
      <xdr:nvSpPr>
        <xdr:cNvPr id="144" name="テキスト ボックス 143"/>
        <xdr:cNvSpPr txBox="1"/>
      </xdr:nvSpPr>
      <xdr:spPr>
        <a:xfrm>
          <a:off x="3225800" y="700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333211</xdr:rowOff>
    </xdr:from>
    <xdr:to>
      <xdr:col>15</xdr:col>
      <xdr:colOff>101600</xdr:colOff>
      <xdr:row>36</xdr:row>
      <xdr:rowOff>91911</xdr:rowOff>
    </xdr:to>
    <xdr:sp macro="" textlink="">
      <xdr:nvSpPr>
        <xdr:cNvPr id="145" name="楕円 144"/>
        <xdr:cNvSpPr/>
      </xdr:nvSpPr>
      <xdr:spPr bwMode="auto">
        <a:xfrm>
          <a:off x="2857500" y="694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76688</xdr:rowOff>
    </xdr:from>
    <xdr:ext cx="762000" cy="259045"/>
    <xdr:sp macro="" textlink="">
      <xdr:nvSpPr>
        <xdr:cNvPr id="146" name="テキスト ボックス 145"/>
        <xdr:cNvSpPr txBox="1"/>
      </xdr:nvSpPr>
      <xdr:spPr>
        <a:xfrm>
          <a:off x="2527300" y="70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38,716
38,097
132.44
21,569,273
21,246,100
303,347
11,852,105
22,201,958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147685</xdr:rowOff>
    </xdr:from>
    <xdr:to>
      <xdr:col>24</xdr:col>
      <xdr:colOff>63500</xdr:colOff>
      <xdr:row>36</xdr:row>
      <xdr:rowOff>167671</xdr:rowOff>
    </xdr:to>
    <xdr:cxnSp macro="">
      <xdr:nvCxnSpPr>
        <xdr:cNvPr id="63" name="直線コネクタ 62"/>
        <xdr:cNvCxnSpPr/>
      </xdr:nvCxnSpPr>
      <xdr:spPr>
        <a:xfrm>
          <a:off x="3797300" y="6319885"/>
          <a:ext cx="8382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147685</xdr:rowOff>
    </xdr:from>
    <xdr:to>
      <xdr:col>19</xdr:col>
      <xdr:colOff>177800</xdr:colOff>
      <xdr:row>37</xdr:row>
      <xdr:rowOff>11211</xdr:rowOff>
    </xdr:to>
    <xdr:cxnSp macro="">
      <xdr:nvCxnSpPr>
        <xdr:cNvPr id="66" name="直線コネクタ 65"/>
        <xdr:cNvCxnSpPr/>
      </xdr:nvCxnSpPr>
      <xdr:spPr>
        <a:xfrm flipV="1">
          <a:off x="2908300" y="6319885"/>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11211</xdr:rowOff>
    </xdr:from>
    <xdr:to>
      <xdr:col>15</xdr:col>
      <xdr:colOff>50800</xdr:colOff>
      <xdr:row>38</xdr:row>
      <xdr:rowOff>66597</xdr:rowOff>
    </xdr:to>
    <xdr:cxnSp macro="">
      <xdr:nvCxnSpPr>
        <xdr:cNvPr id="69" name="直線コネクタ 68"/>
        <xdr:cNvCxnSpPr/>
      </xdr:nvCxnSpPr>
      <xdr:spPr>
        <a:xfrm flipV="1">
          <a:off x="2019300" y="6354861"/>
          <a:ext cx="889000" cy="22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66597</xdr:rowOff>
    </xdr:from>
    <xdr:to>
      <xdr:col>10</xdr:col>
      <xdr:colOff>114300</xdr:colOff>
      <xdr:row>38</xdr:row>
      <xdr:rowOff>102275</xdr:rowOff>
    </xdr:to>
    <xdr:cxnSp macro="">
      <xdr:nvCxnSpPr>
        <xdr:cNvPr id="72" name="直線コネクタ 71"/>
        <xdr:cNvCxnSpPr/>
      </xdr:nvCxnSpPr>
      <xdr:spPr>
        <a:xfrm flipV="1">
          <a:off x="1130300" y="6581697"/>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116871</xdr:rowOff>
    </xdr:from>
    <xdr:to>
      <xdr:col>24</xdr:col>
      <xdr:colOff>114300</xdr:colOff>
      <xdr:row>37</xdr:row>
      <xdr:rowOff>47021</xdr:rowOff>
    </xdr:to>
    <xdr:sp macro="" textlink="">
      <xdr:nvSpPr>
        <xdr:cNvPr id="82" name="楕円 81"/>
        <xdr:cNvSpPr/>
      </xdr:nvSpPr>
      <xdr:spPr>
        <a:xfrm>
          <a:off x="4584700" y="62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95298</xdr:rowOff>
    </xdr:from>
    <xdr:ext cx="534377" cy="259045"/>
    <xdr:sp macro="" textlink="">
      <xdr:nvSpPr>
        <xdr:cNvPr id="83" name="人件費該当値テキスト"/>
        <xdr:cNvSpPr txBox="1"/>
      </xdr:nvSpPr>
      <xdr:spPr>
        <a:xfrm>
          <a:off x="4686300" y="626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96885</xdr:rowOff>
    </xdr:from>
    <xdr:to>
      <xdr:col>20</xdr:col>
      <xdr:colOff>38100</xdr:colOff>
      <xdr:row>37</xdr:row>
      <xdr:rowOff>27035</xdr:rowOff>
    </xdr:to>
    <xdr:sp macro="" textlink="">
      <xdr:nvSpPr>
        <xdr:cNvPr id="84" name="楕円 83"/>
        <xdr:cNvSpPr/>
      </xdr:nvSpPr>
      <xdr:spPr>
        <a:xfrm>
          <a:off x="3746500" y="6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18162</xdr:rowOff>
    </xdr:from>
    <xdr:ext cx="534377" cy="259045"/>
    <xdr:sp macro="" textlink="">
      <xdr:nvSpPr>
        <xdr:cNvPr id="85" name="テキスト ボックス 84"/>
        <xdr:cNvSpPr txBox="1"/>
      </xdr:nvSpPr>
      <xdr:spPr>
        <a:xfrm>
          <a:off x="3530111" y="636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131861</xdr:rowOff>
    </xdr:from>
    <xdr:to>
      <xdr:col>15</xdr:col>
      <xdr:colOff>101600</xdr:colOff>
      <xdr:row>37</xdr:row>
      <xdr:rowOff>62011</xdr:rowOff>
    </xdr:to>
    <xdr:sp macro="" textlink="">
      <xdr:nvSpPr>
        <xdr:cNvPr id="86" name="楕円 85"/>
        <xdr:cNvSpPr/>
      </xdr:nvSpPr>
      <xdr:spPr>
        <a:xfrm>
          <a:off x="2857500" y="63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53138</xdr:rowOff>
    </xdr:from>
    <xdr:ext cx="534377" cy="259045"/>
    <xdr:sp macro="" textlink="">
      <xdr:nvSpPr>
        <xdr:cNvPr id="87" name="テキスト ボックス 86"/>
        <xdr:cNvSpPr txBox="1"/>
      </xdr:nvSpPr>
      <xdr:spPr>
        <a:xfrm>
          <a:off x="2641111" y="639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15797</xdr:rowOff>
    </xdr:from>
    <xdr:to>
      <xdr:col>10</xdr:col>
      <xdr:colOff>165100</xdr:colOff>
      <xdr:row>38</xdr:row>
      <xdr:rowOff>117397</xdr:rowOff>
    </xdr:to>
    <xdr:sp macro="" textlink="">
      <xdr:nvSpPr>
        <xdr:cNvPr id="88" name="楕円 87"/>
        <xdr:cNvSpPr/>
      </xdr:nvSpPr>
      <xdr:spPr>
        <a:xfrm>
          <a:off x="1968500" y="65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108524</xdr:rowOff>
    </xdr:from>
    <xdr:ext cx="534377" cy="259045"/>
    <xdr:sp macro="" textlink="">
      <xdr:nvSpPr>
        <xdr:cNvPr id="89" name="テキスト ボックス 88"/>
        <xdr:cNvSpPr txBox="1"/>
      </xdr:nvSpPr>
      <xdr:spPr>
        <a:xfrm>
          <a:off x="1752111" y="662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51475</xdr:rowOff>
    </xdr:from>
    <xdr:to>
      <xdr:col>6</xdr:col>
      <xdr:colOff>38100</xdr:colOff>
      <xdr:row>38</xdr:row>
      <xdr:rowOff>153075</xdr:rowOff>
    </xdr:to>
    <xdr:sp macro="" textlink="">
      <xdr:nvSpPr>
        <xdr:cNvPr id="90" name="楕円 89"/>
        <xdr:cNvSpPr/>
      </xdr:nvSpPr>
      <xdr:spPr>
        <a:xfrm>
          <a:off x="1079500" y="65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144202</xdr:rowOff>
    </xdr:from>
    <xdr:ext cx="534377" cy="259045"/>
    <xdr:sp macro="" textlink="">
      <xdr:nvSpPr>
        <xdr:cNvPr id="91" name="テキスト ボックス 90"/>
        <xdr:cNvSpPr txBox="1"/>
      </xdr:nvSpPr>
      <xdr:spPr>
        <a:xfrm>
          <a:off x="863111" y="66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160813</xdr:rowOff>
    </xdr:from>
    <xdr:to>
      <xdr:col>24</xdr:col>
      <xdr:colOff>63500</xdr:colOff>
      <xdr:row>58</xdr:row>
      <xdr:rowOff>4094</xdr:rowOff>
    </xdr:to>
    <xdr:cxnSp macro="">
      <xdr:nvCxnSpPr>
        <xdr:cNvPr id="119" name="直線コネクタ 118"/>
        <xdr:cNvCxnSpPr/>
      </xdr:nvCxnSpPr>
      <xdr:spPr>
        <a:xfrm>
          <a:off x="3797300" y="9933463"/>
          <a:ext cx="8382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160813</xdr:rowOff>
    </xdr:from>
    <xdr:to>
      <xdr:col>19</xdr:col>
      <xdr:colOff>177800</xdr:colOff>
      <xdr:row>58</xdr:row>
      <xdr:rowOff>107833</xdr:rowOff>
    </xdr:to>
    <xdr:cxnSp macro="">
      <xdr:nvCxnSpPr>
        <xdr:cNvPr id="122" name="直線コネクタ 121"/>
        <xdr:cNvCxnSpPr/>
      </xdr:nvCxnSpPr>
      <xdr:spPr>
        <a:xfrm flipV="1">
          <a:off x="2908300" y="9933463"/>
          <a:ext cx="889000" cy="1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83976</xdr:rowOff>
    </xdr:from>
    <xdr:to>
      <xdr:col>15</xdr:col>
      <xdr:colOff>50800</xdr:colOff>
      <xdr:row>58</xdr:row>
      <xdr:rowOff>107833</xdr:rowOff>
    </xdr:to>
    <xdr:cxnSp macro="">
      <xdr:nvCxnSpPr>
        <xdr:cNvPr id="125" name="直線コネクタ 124"/>
        <xdr:cNvCxnSpPr/>
      </xdr:nvCxnSpPr>
      <xdr:spPr>
        <a:xfrm>
          <a:off x="2019300" y="10028076"/>
          <a:ext cx="889000" cy="2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83976</xdr:rowOff>
    </xdr:from>
    <xdr:to>
      <xdr:col>10</xdr:col>
      <xdr:colOff>114300</xdr:colOff>
      <xdr:row>58</xdr:row>
      <xdr:rowOff>90030</xdr:rowOff>
    </xdr:to>
    <xdr:cxnSp macro="">
      <xdr:nvCxnSpPr>
        <xdr:cNvPr id="128" name="直線コネクタ 127"/>
        <xdr:cNvCxnSpPr/>
      </xdr:nvCxnSpPr>
      <xdr:spPr>
        <a:xfrm flipV="1">
          <a:off x="1130300" y="10028076"/>
          <a:ext cx="889000" cy="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124744</xdr:rowOff>
    </xdr:from>
    <xdr:to>
      <xdr:col>24</xdr:col>
      <xdr:colOff>114300</xdr:colOff>
      <xdr:row>58</xdr:row>
      <xdr:rowOff>54894</xdr:rowOff>
    </xdr:to>
    <xdr:sp macro="" textlink="">
      <xdr:nvSpPr>
        <xdr:cNvPr id="138" name="楕円 137"/>
        <xdr:cNvSpPr/>
      </xdr:nvSpPr>
      <xdr:spPr>
        <a:xfrm>
          <a:off x="4584700" y="9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39671</xdr:rowOff>
    </xdr:from>
    <xdr:ext cx="534377" cy="259045"/>
    <xdr:sp macro="" textlink="">
      <xdr:nvSpPr>
        <xdr:cNvPr id="139" name="物件費該当値テキスト"/>
        <xdr:cNvSpPr txBox="1"/>
      </xdr:nvSpPr>
      <xdr:spPr>
        <a:xfrm>
          <a:off x="4686300" y="98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110013</xdr:rowOff>
    </xdr:from>
    <xdr:to>
      <xdr:col>20</xdr:col>
      <xdr:colOff>38100</xdr:colOff>
      <xdr:row>58</xdr:row>
      <xdr:rowOff>40163</xdr:rowOff>
    </xdr:to>
    <xdr:sp macro="" textlink="">
      <xdr:nvSpPr>
        <xdr:cNvPr id="140" name="楕円 139"/>
        <xdr:cNvSpPr/>
      </xdr:nvSpPr>
      <xdr:spPr>
        <a:xfrm>
          <a:off x="3746500" y="98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31290</xdr:rowOff>
    </xdr:from>
    <xdr:ext cx="534377" cy="259045"/>
    <xdr:sp macro="" textlink="">
      <xdr:nvSpPr>
        <xdr:cNvPr id="141" name="テキスト ボックス 140"/>
        <xdr:cNvSpPr txBox="1"/>
      </xdr:nvSpPr>
      <xdr:spPr>
        <a:xfrm>
          <a:off x="3530111" y="99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57033</xdr:rowOff>
    </xdr:from>
    <xdr:to>
      <xdr:col>15</xdr:col>
      <xdr:colOff>101600</xdr:colOff>
      <xdr:row>58</xdr:row>
      <xdr:rowOff>158633</xdr:rowOff>
    </xdr:to>
    <xdr:sp macro="" textlink="">
      <xdr:nvSpPr>
        <xdr:cNvPr id="142" name="楕円 141"/>
        <xdr:cNvSpPr/>
      </xdr:nvSpPr>
      <xdr:spPr>
        <a:xfrm>
          <a:off x="2857500" y="1000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149760</xdr:rowOff>
    </xdr:from>
    <xdr:ext cx="534377" cy="259045"/>
    <xdr:sp macro="" textlink="">
      <xdr:nvSpPr>
        <xdr:cNvPr id="143" name="テキスト ボックス 142"/>
        <xdr:cNvSpPr txBox="1"/>
      </xdr:nvSpPr>
      <xdr:spPr>
        <a:xfrm>
          <a:off x="2641111" y="100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33176</xdr:rowOff>
    </xdr:from>
    <xdr:to>
      <xdr:col>10</xdr:col>
      <xdr:colOff>165100</xdr:colOff>
      <xdr:row>58</xdr:row>
      <xdr:rowOff>134776</xdr:rowOff>
    </xdr:to>
    <xdr:sp macro="" textlink="">
      <xdr:nvSpPr>
        <xdr:cNvPr id="144" name="楕円 143"/>
        <xdr:cNvSpPr/>
      </xdr:nvSpPr>
      <xdr:spPr>
        <a:xfrm>
          <a:off x="1968500" y="997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125903</xdr:rowOff>
    </xdr:from>
    <xdr:ext cx="534377" cy="259045"/>
    <xdr:sp macro="" textlink="">
      <xdr:nvSpPr>
        <xdr:cNvPr id="145" name="テキスト ボックス 144"/>
        <xdr:cNvSpPr txBox="1"/>
      </xdr:nvSpPr>
      <xdr:spPr>
        <a:xfrm>
          <a:off x="1752111" y="1007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39230</xdr:rowOff>
    </xdr:from>
    <xdr:to>
      <xdr:col>6</xdr:col>
      <xdr:colOff>38100</xdr:colOff>
      <xdr:row>58</xdr:row>
      <xdr:rowOff>140830</xdr:rowOff>
    </xdr:to>
    <xdr:sp macro="" textlink="">
      <xdr:nvSpPr>
        <xdr:cNvPr id="146" name="楕円 145"/>
        <xdr:cNvSpPr/>
      </xdr:nvSpPr>
      <xdr:spPr>
        <a:xfrm>
          <a:off x="1079500" y="99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131957</xdr:rowOff>
    </xdr:from>
    <xdr:ext cx="534377" cy="259045"/>
    <xdr:sp macro="" textlink="">
      <xdr:nvSpPr>
        <xdr:cNvPr id="147" name="テキスト ボックス 146"/>
        <xdr:cNvSpPr txBox="1"/>
      </xdr:nvSpPr>
      <xdr:spPr>
        <a:xfrm>
          <a:off x="863111" y="100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67988</xdr:rowOff>
    </xdr:from>
    <xdr:to>
      <xdr:col>24</xdr:col>
      <xdr:colOff>63500</xdr:colOff>
      <xdr:row>78</xdr:row>
      <xdr:rowOff>74115</xdr:rowOff>
    </xdr:to>
    <xdr:cxnSp macro="">
      <xdr:nvCxnSpPr>
        <xdr:cNvPr id="174" name="直線コネクタ 173"/>
        <xdr:cNvCxnSpPr/>
      </xdr:nvCxnSpPr>
      <xdr:spPr>
        <a:xfrm>
          <a:off x="3797300" y="13441088"/>
          <a:ext cx="8382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67988</xdr:rowOff>
    </xdr:from>
    <xdr:to>
      <xdr:col>19</xdr:col>
      <xdr:colOff>177800</xdr:colOff>
      <xdr:row>78</xdr:row>
      <xdr:rowOff>90528</xdr:rowOff>
    </xdr:to>
    <xdr:cxnSp macro="">
      <xdr:nvCxnSpPr>
        <xdr:cNvPr id="177" name="直線コネクタ 176"/>
        <xdr:cNvCxnSpPr/>
      </xdr:nvCxnSpPr>
      <xdr:spPr>
        <a:xfrm flipV="1">
          <a:off x="2908300" y="13441088"/>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90528</xdr:rowOff>
    </xdr:from>
    <xdr:to>
      <xdr:col>15</xdr:col>
      <xdr:colOff>50800</xdr:colOff>
      <xdr:row>78</xdr:row>
      <xdr:rowOff>91557</xdr:rowOff>
    </xdr:to>
    <xdr:cxnSp macro="">
      <xdr:nvCxnSpPr>
        <xdr:cNvPr id="180" name="直線コネクタ 179"/>
        <xdr:cNvCxnSpPr/>
      </xdr:nvCxnSpPr>
      <xdr:spPr>
        <a:xfrm flipV="1">
          <a:off x="2019300" y="1346362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91557</xdr:rowOff>
    </xdr:from>
    <xdr:to>
      <xdr:col>10</xdr:col>
      <xdr:colOff>114300</xdr:colOff>
      <xdr:row>78</xdr:row>
      <xdr:rowOff>97248</xdr:rowOff>
    </xdr:to>
    <xdr:cxnSp macro="">
      <xdr:nvCxnSpPr>
        <xdr:cNvPr id="183" name="直線コネクタ 182"/>
        <xdr:cNvCxnSpPr/>
      </xdr:nvCxnSpPr>
      <xdr:spPr>
        <a:xfrm flipV="1">
          <a:off x="1130300" y="13464657"/>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23315</xdr:rowOff>
    </xdr:from>
    <xdr:to>
      <xdr:col>24</xdr:col>
      <xdr:colOff>114300</xdr:colOff>
      <xdr:row>78</xdr:row>
      <xdr:rowOff>124915</xdr:rowOff>
    </xdr:to>
    <xdr:sp macro="" textlink="">
      <xdr:nvSpPr>
        <xdr:cNvPr id="193" name="楕円 192"/>
        <xdr:cNvSpPr/>
      </xdr:nvSpPr>
      <xdr:spPr>
        <a:xfrm>
          <a:off x="4584700" y="133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109692</xdr:rowOff>
    </xdr:from>
    <xdr:ext cx="469744" cy="259045"/>
    <xdr:sp macro="" textlink="">
      <xdr:nvSpPr>
        <xdr:cNvPr id="194" name="維持補修費該当値テキスト"/>
        <xdr:cNvSpPr txBox="1"/>
      </xdr:nvSpPr>
      <xdr:spPr>
        <a:xfrm>
          <a:off x="4686300" y="133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17188</xdr:rowOff>
    </xdr:from>
    <xdr:to>
      <xdr:col>20</xdr:col>
      <xdr:colOff>38100</xdr:colOff>
      <xdr:row>78</xdr:row>
      <xdr:rowOff>118788</xdr:rowOff>
    </xdr:to>
    <xdr:sp macro="" textlink="">
      <xdr:nvSpPr>
        <xdr:cNvPr id="195" name="楕円 194"/>
        <xdr:cNvSpPr/>
      </xdr:nvSpPr>
      <xdr:spPr>
        <a:xfrm>
          <a:off x="3746500" y="133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109915</xdr:rowOff>
    </xdr:from>
    <xdr:ext cx="469744" cy="259045"/>
    <xdr:sp macro="" textlink="">
      <xdr:nvSpPr>
        <xdr:cNvPr id="196" name="テキスト ボックス 195"/>
        <xdr:cNvSpPr txBox="1"/>
      </xdr:nvSpPr>
      <xdr:spPr>
        <a:xfrm>
          <a:off x="3562428" y="1348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39728</xdr:rowOff>
    </xdr:from>
    <xdr:to>
      <xdr:col>15</xdr:col>
      <xdr:colOff>101600</xdr:colOff>
      <xdr:row>78</xdr:row>
      <xdr:rowOff>141328</xdr:rowOff>
    </xdr:to>
    <xdr:sp macro="" textlink="">
      <xdr:nvSpPr>
        <xdr:cNvPr id="197" name="楕円 196"/>
        <xdr:cNvSpPr/>
      </xdr:nvSpPr>
      <xdr:spPr>
        <a:xfrm>
          <a:off x="2857500" y="134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132455</xdr:rowOff>
    </xdr:from>
    <xdr:ext cx="469744" cy="259045"/>
    <xdr:sp macro="" textlink="">
      <xdr:nvSpPr>
        <xdr:cNvPr id="198" name="テキスト ボックス 197"/>
        <xdr:cNvSpPr txBox="1"/>
      </xdr:nvSpPr>
      <xdr:spPr>
        <a:xfrm>
          <a:off x="2673428" y="1350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40757</xdr:rowOff>
    </xdr:from>
    <xdr:to>
      <xdr:col>10</xdr:col>
      <xdr:colOff>165100</xdr:colOff>
      <xdr:row>78</xdr:row>
      <xdr:rowOff>142357</xdr:rowOff>
    </xdr:to>
    <xdr:sp macro="" textlink="">
      <xdr:nvSpPr>
        <xdr:cNvPr id="199" name="楕円 198"/>
        <xdr:cNvSpPr/>
      </xdr:nvSpPr>
      <xdr:spPr>
        <a:xfrm>
          <a:off x="1968500" y="134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133484</xdr:rowOff>
    </xdr:from>
    <xdr:ext cx="469744" cy="259045"/>
    <xdr:sp macro="" textlink="">
      <xdr:nvSpPr>
        <xdr:cNvPr id="200" name="テキスト ボックス 199"/>
        <xdr:cNvSpPr txBox="1"/>
      </xdr:nvSpPr>
      <xdr:spPr>
        <a:xfrm>
          <a:off x="1784428" y="135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46448</xdr:rowOff>
    </xdr:from>
    <xdr:to>
      <xdr:col>6</xdr:col>
      <xdr:colOff>38100</xdr:colOff>
      <xdr:row>78</xdr:row>
      <xdr:rowOff>148048</xdr:rowOff>
    </xdr:to>
    <xdr:sp macro="" textlink="">
      <xdr:nvSpPr>
        <xdr:cNvPr id="201" name="楕円 200"/>
        <xdr:cNvSpPr/>
      </xdr:nvSpPr>
      <xdr:spPr>
        <a:xfrm>
          <a:off x="1079500" y="1341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139175</xdr:rowOff>
    </xdr:from>
    <xdr:ext cx="469744" cy="259045"/>
    <xdr:sp macro="" textlink="">
      <xdr:nvSpPr>
        <xdr:cNvPr id="202" name="テキスト ボックス 201"/>
        <xdr:cNvSpPr txBox="1"/>
      </xdr:nvSpPr>
      <xdr:spPr>
        <a:xfrm>
          <a:off x="895428" y="1351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32868</xdr:rowOff>
    </xdr:from>
    <xdr:to>
      <xdr:col>24</xdr:col>
      <xdr:colOff>63500</xdr:colOff>
      <xdr:row>96</xdr:row>
      <xdr:rowOff>42354</xdr:rowOff>
    </xdr:to>
    <xdr:cxnSp macro="">
      <xdr:nvCxnSpPr>
        <xdr:cNvPr id="232" name="直線コネクタ 231"/>
        <xdr:cNvCxnSpPr/>
      </xdr:nvCxnSpPr>
      <xdr:spPr>
        <a:xfrm>
          <a:off x="3797300" y="16320618"/>
          <a:ext cx="838200" cy="18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32868</xdr:rowOff>
    </xdr:from>
    <xdr:to>
      <xdr:col>19</xdr:col>
      <xdr:colOff>177800</xdr:colOff>
      <xdr:row>97</xdr:row>
      <xdr:rowOff>10249</xdr:rowOff>
    </xdr:to>
    <xdr:cxnSp macro="">
      <xdr:nvCxnSpPr>
        <xdr:cNvPr id="235" name="直線コネクタ 234"/>
        <xdr:cNvCxnSpPr/>
      </xdr:nvCxnSpPr>
      <xdr:spPr>
        <a:xfrm flipV="1">
          <a:off x="2908300" y="16320618"/>
          <a:ext cx="889000" cy="3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10249</xdr:rowOff>
    </xdr:from>
    <xdr:to>
      <xdr:col>15</xdr:col>
      <xdr:colOff>50800</xdr:colOff>
      <xdr:row>97</xdr:row>
      <xdr:rowOff>72885</xdr:rowOff>
    </xdr:to>
    <xdr:cxnSp macro="">
      <xdr:nvCxnSpPr>
        <xdr:cNvPr id="238" name="直線コネクタ 237"/>
        <xdr:cNvCxnSpPr/>
      </xdr:nvCxnSpPr>
      <xdr:spPr>
        <a:xfrm flipV="1">
          <a:off x="2019300" y="16640899"/>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72885</xdr:rowOff>
    </xdr:from>
    <xdr:to>
      <xdr:col>10</xdr:col>
      <xdr:colOff>114300</xdr:colOff>
      <xdr:row>97</xdr:row>
      <xdr:rowOff>130175</xdr:rowOff>
    </xdr:to>
    <xdr:cxnSp macro="">
      <xdr:nvCxnSpPr>
        <xdr:cNvPr id="241" name="直線コネクタ 240"/>
        <xdr:cNvCxnSpPr/>
      </xdr:nvCxnSpPr>
      <xdr:spPr>
        <a:xfrm flipV="1">
          <a:off x="1130300" y="16703535"/>
          <a:ext cx="889000" cy="5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163004</xdr:rowOff>
    </xdr:from>
    <xdr:to>
      <xdr:col>24</xdr:col>
      <xdr:colOff>114300</xdr:colOff>
      <xdr:row>96</xdr:row>
      <xdr:rowOff>93154</xdr:rowOff>
    </xdr:to>
    <xdr:sp macro="" textlink="">
      <xdr:nvSpPr>
        <xdr:cNvPr id="251" name="楕円 250"/>
        <xdr:cNvSpPr/>
      </xdr:nvSpPr>
      <xdr:spPr>
        <a:xfrm>
          <a:off x="4584700" y="164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14431</xdr:rowOff>
    </xdr:from>
    <xdr:ext cx="599010" cy="259045"/>
    <xdr:sp macro="" textlink="">
      <xdr:nvSpPr>
        <xdr:cNvPr id="252" name="扶助費該当値テキスト"/>
        <xdr:cNvSpPr txBox="1"/>
      </xdr:nvSpPr>
      <xdr:spPr>
        <a:xfrm>
          <a:off x="4686300" y="1630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153518</xdr:rowOff>
    </xdr:from>
    <xdr:to>
      <xdr:col>20</xdr:col>
      <xdr:colOff>38100</xdr:colOff>
      <xdr:row>95</xdr:row>
      <xdr:rowOff>83668</xdr:rowOff>
    </xdr:to>
    <xdr:sp macro="" textlink="">
      <xdr:nvSpPr>
        <xdr:cNvPr id="253" name="楕円 252"/>
        <xdr:cNvSpPr/>
      </xdr:nvSpPr>
      <xdr:spPr>
        <a:xfrm>
          <a:off x="3746500" y="162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100195</xdr:rowOff>
    </xdr:from>
    <xdr:ext cx="599010" cy="259045"/>
    <xdr:sp macro="" textlink="">
      <xdr:nvSpPr>
        <xdr:cNvPr id="254" name="テキスト ボックス 253"/>
        <xdr:cNvSpPr txBox="1"/>
      </xdr:nvSpPr>
      <xdr:spPr>
        <a:xfrm>
          <a:off x="3497795" y="160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130899</xdr:rowOff>
    </xdr:from>
    <xdr:to>
      <xdr:col>15</xdr:col>
      <xdr:colOff>101600</xdr:colOff>
      <xdr:row>97</xdr:row>
      <xdr:rowOff>61049</xdr:rowOff>
    </xdr:to>
    <xdr:sp macro="" textlink="">
      <xdr:nvSpPr>
        <xdr:cNvPr id="255" name="楕円 254"/>
        <xdr:cNvSpPr/>
      </xdr:nvSpPr>
      <xdr:spPr>
        <a:xfrm>
          <a:off x="2857500" y="165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77576</xdr:rowOff>
    </xdr:from>
    <xdr:ext cx="534377" cy="259045"/>
    <xdr:sp macro="" textlink="">
      <xdr:nvSpPr>
        <xdr:cNvPr id="256" name="テキスト ボックス 255"/>
        <xdr:cNvSpPr txBox="1"/>
      </xdr:nvSpPr>
      <xdr:spPr>
        <a:xfrm>
          <a:off x="2641111" y="163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22085</xdr:rowOff>
    </xdr:from>
    <xdr:to>
      <xdr:col>10</xdr:col>
      <xdr:colOff>165100</xdr:colOff>
      <xdr:row>97</xdr:row>
      <xdr:rowOff>123685</xdr:rowOff>
    </xdr:to>
    <xdr:sp macro="" textlink="">
      <xdr:nvSpPr>
        <xdr:cNvPr id="257" name="楕円 256"/>
        <xdr:cNvSpPr/>
      </xdr:nvSpPr>
      <xdr:spPr>
        <a:xfrm>
          <a:off x="1968500" y="166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140212</xdr:rowOff>
    </xdr:from>
    <xdr:ext cx="534377" cy="259045"/>
    <xdr:sp macro="" textlink="">
      <xdr:nvSpPr>
        <xdr:cNvPr id="258" name="テキスト ボックス 257"/>
        <xdr:cNvSpPr txBox="1"/>
      </xdr:nvSpPr>
      <xdr:spPr>
        <a:xfrm>
          <a:off x="1752111" y="164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79375</xdr:rowOff>
    </xdr:from>
    <xdr:to>
      <xdr:col>6</xdr:col>
      <xdr:colOff>38100</xdr:colOff>
      <xdr:row>98</xdr:row>
      <xdr:rowOff>9525</xdr:rowOff>
    </xdr:to>
    <xdr:sp macro="" textlink="">
      <xdr:nvSpPr>
        <xdr:cNvPr id="259" name="楕円 258"/>
        <xdr:cNvSpPr/>
      </xdr:nvSpPr>
      <xdr:spPr>
        <a:xfrm>
          <a:off x="1079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26052</xdr:rowOff>
    </xdr:from>
    <xdr:ext cx="534377" cy="259045"/>
    <xdr:sp macro="" textlink="">
      <xdr:nvSpPr>
        <xdr:cNvPr id="260" name="テキスト ボックス 259"/>
        <xdr:cNvSpPr txBox="1"/>
      </xdr:nvSpPr>
      <xdr:spPr>
        <a:xfrm>
          <a:off x="863111"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45784</xdr:rowOff>
    </xdr:from>
    <xdr:to>
      <xdr:col>54</xdr:col>
      <xdr:colOff>189865</xdr:colOff>
      <xdr:row>38</xdr:row>
      <xdr:rowOff>27137</xdr:rowOff>
    </xdr:to>
    <xdr:cxnSp macro="">
      <xdr:nvCxnSpPr>
        <xdr:cNvPr id="286" name="直線コネクタ 285"/>
        <xdr:cNvCxnSpPr/>
      </xdr:nvCxnSpPr>
      <xdr:spPr>
        <a:xfrm flipV="1">
          <a:off x="10475595" y="5703634"/>
          <a:ext cx="1270" cy="838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30964</xdr:rowOff>
    </xdr:from>
    <xdr:ext cx="534377" cy="259045"/>
    <xdr:sp macro="" textlink="">
      <xdr:nvSpPr>
        <xdr:cNvPr id="287" name="補助費等最小値テキスト"/>
        <xdr:cNvSpPr txBox="1"/>
      </xdr:nvSpPr>
      <xdr:spPr>
        <a:xfrm>
          <a:off x="10528300" y="65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27137</xdr:rowOff>
    </xdr:from>
    <xdr:to>
      <xdr:col>55</xdr:col>
      <xdr:colOff>88900</xdr:colOff>
      <xdr:row>38</xdr:row>
      <xdr:rowOff>27137</xdr:rowOff>
    </xdr:to>
    <xdr:cxnSp macro="">
      <xdr:nvCxnSpPr>
        <xdr:cNvPr id="288" name="直線コネクタ 287"/>
        <xdr:cNvCxnSpPr/>
      </xdr:nvCxnSpPr>
      <xdr:spPr>
        <a:xfrm>
          <a:off x="10388600" y="65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163911</xdr:rowOff>
    </xdr:from>
    <xdr:ext cx="599010" cy="259045"/>
    <xdr:sp macro="" textlink="">
      <xdr:nvSpPr>
        <xdr:cNvPr id="289" name="補助費等最大値テキスト"/>
        <xdr:cNvSpPr txBox="1"/>
      </xdr:nvSpPr>
      <xdr:spPr>
        <a:xfrm>
          <a:off x="10528300" y="54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45784</xdr:rowOff>
    </xdr:from>
    <xdr:to>
      <xdr:col>55</xdr:col>
      <xdr:colOff>88900</xdr:colOff>
      <xdr:row>33</xdr:row>
      <xdr:rowOff>45784</xdr:rowOff>
    </xdr:to>
    <xdr:cxnSp macro="">
      <xdr:nvCxnSpPr>
        <xdr:cNvPr id="290" name="直線コネクタ 289"/>
        <xdr:cNvCxnSpPr/>
      </xdr:nvCxnSpPr>
      <xdr:spPr>
        <a:xfrm>
          <a:off x="10388600" y="57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123816</xdr:rowOff>
    </xdr:from>
    <xdr:to>
      <xdr:col>55</xdr:col>
      <xdr:colOff>0</xdr:colOff>
      <xdr:row>35</xdr:row>
      <xdr:rowOff>35792</xdr:rowOff>
    </xdr:to>
    <xdr:cxnSp macro="">
      <xdr:nvCxnSpPr>
        <xdr:cNvPr id="291" name="直線コネクタ 290"/>
        <xdr:cNvCxnSpPr/>
      </xdr:nvCxnSpPr>
      <xdr:spPr>
        <a:xfrm flipV="1">
          <a:off x="9639300" y="5953116"/>
          <a:ext cx="838200" cy="8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148284</xdr:rowOff>
    </xdr:from>
    <xdr:ext cx="534377" cy="259045"/>
    <xdr:sp macro="" textlink="">
      <xdr:nvSpPr>
        <xdr:cNvPr id="292" name="補助費等平均値テキスト"/>
        <xdr:cNvSpPr txBox="1"/>
      </xdr:nvSpPr>
      <xdr:spPr>
        <a:xfrm>
          <a:off x="10528300" y="6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169857</xdr:rowOff>
    </xdr:from>
    <xdr:to>
      <xdr:col>55</xdr:col>
      <xdr:colOff>50800</xdr:colOff>
      <xdr:row>36</xdr:row>
      <xdr:rowOff>100007</xdr:rowOff>
    </xdr:to>
    <xdr:sp macro="" textlink="">
      <xdr:nvSpPr>
        <xdr:cNvPr id="293" name="フローチャート: 判断 292"/>
        <xdr:cNvSpPr/>
      </xdr:nvSpPr>
      <xdr:spPr>
        <a:xfrm>
          <a:off x="10426700" y="6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158941</xdr:rowOff>
    </xdr:from>
    <xdr:to>
      <xdr:col>50</xdr:col>
      <xdr:colOff>114300</xdr:colOff>
      <xdr:row>35</xdr:row>
      <xdr:rowOff>35792</xdr:rowOff>
    </xdr:to>
    <xdr:cxnSp macro="">
      <xdr:nvCxnSpPr>
        <xdr:cNvPr id="294" name="直線コネクタ 293"/>
        <xdr:cNvCxnSpPr/>
      </xdr:nvCxnSpPr>
      <xdr:spPr>
        <a:xfrm>
          <a:off x="8750300" y="5302441"/>
          <a:ext cx="889000" cy="73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34513</xdr:rowOff>
    </xdr:from>
    <xdr:to>
      <xdr:col>50</xdr:col>
      <xdr:colOff>165100</xdr:colOff>
      <xdr:row>36</xdr:row>
      <xdr:rowOff>136113</xdr:rowOff>
    </xdr:to>
    <xdr:sp macro="" textlink="">
      <xdr:nvSpPr>
        <xdr:cNvPr id="295" name="フローチャート: 判断 294"/>
        <xdr:cNvSpPr/>
      </xdr:nvSpPr>
      <xdr:spPr>
        <a:xfrm>
          <a:off x="9588500" y="620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127240</xdr:rowOff>
    </xdr:from>
    <xdr:ext cx="534377" cy="259045"/>
    <xdr:sp macro="" textlink="">
      <xdr:nvSpPr>
        <xdr:cNvPr id="296" name="テキスト ボックス 295"/>
        <xdr:cNvSpPr txBox="1"/>
      </xdr:nvSpPr>
      <xdr:spPr>
        <a:xfrm>
          <a:off x="9372111" y="62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158941</xdr:rowOff>
    </xdr:from>
    <xdr:to>
      <xdr:col>45</xdr:col>
      <xdr:colOff>177800</xdr:colOff>
      <xdr:row>35</xdr:row>
      <xdr:rowOff>5042</xdr:rowOff>
    </xdr:to>
    <xdr:cxnSp macro="">
      <xdr:nvCxnSpPr>
        <xdr:cNvPr id="297" name="直線コネクタ 296"/>
        <xdr:cNvCxnSpPr/>
      </xdr:nvCxnSpPr>
      <xdr:spPr>
        <a:xfrm flipV="1">
          <a:off x="7861300" y="5302441"/>
          <a:ext cx="889000" cy="70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35512</xdr:rowOff>
    </xdr:from>
    <xdr:to>
      <xdr:col>46</xdr:col>
      <xdr:colOff>38100</xdr:colOff>
      <xdr:row>32</xdr:row>
      <xdr:rowOff>137112</xdr:rowOff>
    </xdr:to>
    <xdr:sp macro="" textlink="">
      <xdr:nvSpPr>
        <xdr:cNvPr id="298" name="フローチャート: 判断 297"/>
        <xdr:cNvSpPr/>
      </xdr:nvSpPr>
      <xdr:spPr>
        <a:xfrm>
          <a:off x="8699500" y="552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128239</xdr:rowOff>
    </xdr:from>
    <xdr:ext cx="599010" cy="259045"/>
    <xdr:sp macro="" textlink="">
      <xdr:nvSpPr>
        <xdr:cNvPr id="299" name="テキスト ボックス 298"/>
        <xdr:cNvSpPr txBox="1"/>
      </xdr:nvSpPr>
      <xdr:spPr>
        <a:xfrm>
          <a:off x="8450795" y="56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5042</xdr:rowOff>
    </xdr:from>
    <xdr:to>
      <xdr:col>41</xdr:col>
      <xdr:colOff>50800</xdr:colOff>
      <xdr:row>35</xdr:row>
      <xdr:rowOff>56666</xdr:rowOff>
    </xdr:to>
    <xdr:cxnSp macro="">
      <xdr:nvCxnSpPr>
        <xdr:cNvPr id="300" name="直線コネクタ 299"/>
        <xdr:cNvCxnSpPr/>
      </xdr:nvCxnSpPr>
      <xdr:spPr>
        <a:xfrm flipV="1">
          <a:off x="6972300" y="6005792"/>
          <a:ext cx="889000" cy="5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117514</xdr:rowOff>
    </xdr:from>
    <xdr:to>
      <xdr:col>41</xdr:col>
      <xdr:colOff>101600</xdr:colOff>
      <xdr:row>37</xdr:row>
      <xdr:rowOff>47664</xdr:rowOff>
    </xdr:to>
    <xdr:sp macro="" textlink="">
      <xdr:nvSpPr>
        <xdr:cNvPr id="301" name="フローチャート: 判断 300"/>
        <xdr:cNvSpPr/>
      </xdr:nvSpPr>
      <xdr:spPr>
        <a:xfrm>
          <a:off x="7810500" y="628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38791</xdr:rowOff>
    </xdr:from>
    <xdr:ext cx="534377" cy="259045"/>
    <xdr:sp macro="" textlink="">
      <xdr:nvSpPr>
        <xdr:cNvPr id="302" name="テキスト ボックス 301"/>
        <xdr:cNvSpPr txBox="1"/>
      </xdr:nvSpPr>
      <xdr:spPr>
        <a:xfrm>
          <a:off x="7594111" y="63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158368</xdr:rowOff>
    </xdr:from>
    <xdr:to>
      <xdr:col>36</xdr:col>
      <xdr:colOff>165100</xdr:colOff>
      <xdr:row>37</xdr:row>
      <xdr:rowOff>88518</xdr:rowOff>
    </xdr:to>
    <xdr:sp macro="" textlink="">
      <xdr:nvSpPr>
        <xdr:cNvPr id="303" name="フローチャート: 判断 302"/>
        <xdr:cNvSpPr/>
      </xdr:nvSpPr>
      <xdr:spPr>
        <a:xfrm>
          <a:off x="6921500" y="633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79645</xdr:rowOff>
    </xdr:from>
    <xdr:ext cx="534377" cy="259045"/>
    <xdr:sp macro="" textlink="">
      <xdr:nvSpPr>
        <xdr:cNvPr id="304" name="テキスト ボックス 303"/>
        <xdr:cNvSpPr txBox="1"/>
      </xdr:nvSpPr>
      <xdr:spPr>
        <a:xfrm>
          <a:off x="6705111" y="64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73016</xdr:rowOff>
    </xdr:from>
    <xdr:to>
      <xdr:col>55</xdr:col>
      <xdr:colOff>50800</xdr:colOff>
      <xdr:row>35</xdr:row>
      <xdr:rowOff>3166</xdr:rowOff>
    </xdr:to>
    <xdr:sp macro="" textlink="">
      <xdr:nvSpPr>
        <xdr:cNvPr id="310" name="楕円 309"/>
        <xdr:cNvSpPr/>
      </xdr:nvSpPr>
      <xdr:spPr>
        <a:xfrm>
          <a:off x="10426700" y="59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95893</xdr:rowOff>
    </xdr:from>
    <xdr:ext cx="599010" cy="259045"/>
    <xdr:sp macro="" textlink="">
      <xdr:nvSpPr>
        <xdr:cNvPr id="311" name="補助費等該当値テキスト"/>
        <xdr:cNvSpPr txBox="1"/>
      </xdr:nvSpPr>
      <xdr:spPr>
        <a:xfrm>
          <a:off x="10528300" y="575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156442</xdr:rowOff>
    </xdr:from>
    <xdr:to>
      <xdr:col>50</xdr:col>
      <xdr:colOff>165100</xdr:colOff>
      <xdr:row>35</xdr:row>
      <xdr:rowOff>86592</xdr:rowOff>
    </xdr:to>
    <xdr:sp macro="" textlink="">
      <xdr:nvSpPr>
        <xdr:cNvPr id="312" name="楕円 311"/>
        <xdr:cNvSpPr/>
      </xdr:nvSpPr>
      <xdr:spPr>
        <a:xfrm>
          <a:off x="9588500" y="59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103119</xdr:rowOff>
    </xdr:from>
    <xdr:ext cx="599010" cy="259045"/>
    <xdr:sp macro="" textlink="">
      <xdr:nvSpPr>
        <xdr:cNvPr id="313" name="テキスト ボックス 312"/>
        <xdr:cNvSpPr txBox="1"/>
      </xdr:nvSpPr>
      <xdr:spPr>
        <a:xfrm>
          <a:off x="9339795" y="576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108141</xdr:rowOff>
    </xdr:from>
    <xdr:to>
      <xdr:col>46</xdr:col>
      <xdr:colOff>38100</xdr:colOff>
      <xdr:row>31</xdr:row>
      <xdr:rowOff>38291</xdr:rowOff>
    </xdr:to>
    <xdr:sp macro="" textlink="">
      <xdr:nvSpPr>
        <xdr:cNvPr id="314" name="楕円 313"/>
        <xdr:cNvSpPr/>
      </xdr:nvSpPr>
      <xdr:spPr>
        <a:xfrm>
          <a:off x="8699500" y="52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54818</xdr:rowOff>
    </xdr:from>
    <xdr:ext cx="599010" cy="259045"/>
    <xdr:sp macro="" textlink="">
      <xdr:nvSpPr>
        <xdr:cNvPr id="315" name="テキスト ボックス 314"/>
        <xdr:cNvSpPr txBox="1"/>
      </xdr:nvSpPr>
      <xdr:spPr>
        <a:xfrm>
          <a:off x="8450795" y="502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125692</xdr:rowOff>
    </xdr:from>
    <xdr:to>
      <xdr:col>41</xdr:col>
      <xdr:colOff>101600</xdr:colOff>
      <xdr:row>35</xdr:row>
      <xdr:rowOff>55842</xdr:rowOff>
    </xdr:to>
    <xdr:sp macro="" textlink="">
      <xdr:nvSpPr>
        <xdr:cNvPr id="316" name="楕円 315"/>
        <xdr:cNvSpPr/>
      </xdr:nvSpPr>
      <xdr:spPr>
        <a:xfrm>
          <a:off x="7810500" y="595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72369</xdr:rowOff>
    </xdr:from>
    <xdr:ext cx="599010" cy="259045"/>
    <xdr:sp macro="" textlink="">
      <xdr:nvSpPr>
        <xdr:cNvPr id="317" name="テキスト ボックス 316"/>
        <xdr:cNvSpPr txBox="1"/>
      </xdr:nvSpPr>
      <xdr:spPr>
        <a:xfrm>
          <a:off x="7561795" y="573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5866</xdr:rowOff>
    </xdr:from>
    <xdr:to>
      <xdr:col>36</xdr:col>
      <xdr:colOff>165100</xdr:colOff>
      <xdr:row>35</xdr:row>
      <xdr:rowOff>107466</xdr:rowOff>
    </xdr:to>
    <xdr:sp macro="" textlink="">
      <xdr:nvSpPr>
        <xdr:cNvPr id="318" name="楕円 317"/>
        <xdr:cNvSpPr/>
      </xdr:nvSpPr>
      <xdr:spPr>
        <a:xfrm>
          <a:off x="6921500" y="60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123993</xdr:rowOff>
    </xdr:from>
    <xdr:ext cx="599010" cy="259045"/>
    <xdr:sp macro="" textlink="">
      <xdr:nvSpPr>
        <xdr:cNvPr id="319" name="テキスト ボックス 318"/>
        <xdr:cNvSpPr txBox="1"/>
      </xdr:nvSpPr>
      <xdr:spPr>
        <a:xfrm>
          <a:off x="6672795" y="578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3" name="直線コネクタ 342"/>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4"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5" name="直線コネクタ 344"/>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6"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7" name="直線コネクタ 346"/>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109586</xdr:rowOff>
    </xdr:from>
    <xdr:to>
      <xdr:col>55</xdr:col>
      <xdr:colOff>0</xdr:colOff>
      <xdr:row>58</xdr:row>
      <xdr:rowOff>45227</xdr:rowOff>
    </xdr:to>
    <xdr:cxnSp macro="">
      <xdr:nvCxnSpPr>
        <xdr:cNvPr id="348" name="直線コネクタ 347"/>
        <xdr:cNvCxnSpPr/>
      </xdr:nvCxnSpPr>
      <xdr:spPr>
        <a:xfrm>
          <a:off x="9639300" y="9882236"/>
          <a:ext cx="838200" cy="10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9" name="普通建設事業費平均値テキスト"/>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0" name="フローチャート: 判断 349"/>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102103</xdr:rowOff>
    </xdr:from>
    <xdr:to>
      <xdr:col>50</xdr:col>
      <xdr:colOff>114300</xdr:colOff>
      <xdr:row>57</xdr:row>
      <xdr:rowOff>109586</xdr:rowOff>
    </xdr:to>
    <xdr:cxnSp macro="">
      <xdr:nvCxnSpPr>
        <xdr:cNvPr id="351" name="直線コネクタ 350"/>
        <xdr:cNvCxnSpPr/>
      </xdr:nvCxnSpPr>
      <xdr:spPr>
        <a:xfrm>
          <a:off x="8750300" y="8674603"/>
          <a:ext cx="889000" cy="120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2" name="フローチャート: 判断 351"/>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3" name="テキスト ボックス 352"/>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102103</xdr:rowOff>
    </xdr:from>
    <xdr:to>
      <xdr:col>45</xdr:col>
      <xdr:colOff>177800</xdr:colOff>
      <xdr:row>56</xdr:row>
      <xdr:rowOff>69588</xdr:rowOff>
    </xdr:to>
    <xdr:cxnSp macro="">
      <xdr:nvCxnSpPr>
        <xdr:cNvPr id="354" name="直線コネクタ 353"/>
        <xdr:cNvCxnSpPr/>
      </xdr:nvCxnSpPr>
      <xdr:spPr>
        <a:xfrm flipV="1">
          <a:off x="7861300" y="8674603"/>
          <a:ext cx="889000" cy="99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5" name="フローチャート: 判断 354"/>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6" name="テキスト ボックス 355"/>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69588</xdr:rowOff>
    </xdr:from>
    <xdr:to>
      <xdr:col>41</xdr:col>
      <xdr:colOff>50800</xdr:colOff>
      <xdr:row>57</xdr:row>
      <xdr:rowOff>103025</xdr:rowOff>
    </xdr:to>
    <xdr:cxnSp macro="">
      <xdr:nvCxnSpPr>
        <xdr:cNvPr id="357" name="直線コネクタ 356"/>
        <xdr:cNvCxnSpPr/>
      </xdr:nvCxnSpPr>
      <xdr:spPr>
        <a:xfrm flipV="1">
          <a:off x="6972300" y="9670788"/>
          <a:ext cx="889000" cy="20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8" name="フローチャート: 判断 357"/>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59" name="テキスト ボックス 358"/>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0" name="フローチャート: 判断 359"/>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1" name="テキスト ボックス 360"/>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165877</xdr:rowOff>
    </xdr:from>
    <xdr:to>
      <xdr:col>55</xdr:col>
      <xdr:colOff>50800</xdr:colOff>
      <xdr:row>58</xdr:row>
      <xdr:rowOff>96027</xdr:rowOff>
    </xdr:to>
    <xdr:sp macro="" textlink="">
      <xdr:nvSpPr>
        <xdr:cNvPr id="367" name="楕円 366"/>
        <xdr:cNvSpPr/>
      </xdr:nvSpPr>
      <xdr:spPr>
        <a:xfrm>
          <a:off x="10426700" y="993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80804</xdr:rowOff>
    </xdr:from>
    <xdr:ext cx="534377" cy="259045"/>
    <xdr:sp macro="" textlink="">
      <xdr:nvSpPr>
        <xdr:cNvPr id="368" name="普通建設事業費該当値テキスト"/>
        <xdr:cNvSpPr txBox="1"/>
      </xdr:nvSpPr>
      <xdr:spPr>
        <a:xfrm>
          <a:off x="10528300" y="98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58786</xdr:rowOff>
    </xdr:from>
    <xdr:to>
      <xdr:col>50</xdr:col>
      <xdr:colOff>165100</xdr:colOff>
      <xdr:row>57</xdr:row>
      <xdr:rowOff>160386</xdr:rowOff>
    </xdr:to>
    <xdr:sp macro="" textlink="">
      <xdr:nvSpPr>
        <xdr:cNvPr id="369" name="楕円 368"/>
        <xdr:cNvSpPr/>
      </xdr:nvSpPr>
      <xdr:spPr>
        <a:xfrm>
          <a:off x="9588500" y="9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151513</xdr:rowOff>
    </xdr:from>
    <xdr:ext cx="534377" cy="259045"/>
    <xdr:sp macro="" textlink="">
      <xdr:nvSpPr>
        <xdr:cNvPr id="370" name="テキスト ボックス 369"/>
        <xdr:cNvSpPr txBox="1"/>
      </xdr:nvSpPr>
      <xdr:spPr>
        <a:xfrm>
          <a:off x="9372111" y="992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51303</xdr:rowOff>
    </xdr:from>
    <xdr:to>
      <xdr:col>46</xdr:col>
      <xdr:colOff>38100</xdr:colOff>
      <xdr:row>50</xdr:row>
      <xdr:rowOff>152903</xdr:rowOff>
    </xdr:to>
    <xdr:sp macro="" textlink="">
      <xdr:nvSpPr>
        <xdr:cNvPr id="371" name="楕円 370"/>
        <xdr:cNvSpPr/>
      </xdr:nvSpPr>
      <xdr:spPr>
        <a:xfrm>
          <a:off x="8699500" y="86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169430</xdr:rowOff>
    </xdr:from>
    <xdr:ext cx="599010" cy="259045"/>
    <xdr:sp macro="" textlink="">
      <xdr:nvSpPr>
        <xdr:cNvPr id="372" name="テキスト ボックス 371"/>
        <xdr:cNvSpPr txBox="1"/>
      </xdr:nvSpPr>
      <xdr:spPr>
        <a:xfrm>
          <a:off x="8450795" y="83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18788</xdr:rowOff>
    </xdr:from>
    <xdr:to>
      <xdr:col>41</xdr:col>
      <xdr:colOff>101600</xdr:colOff>
      <xdr:row>56</xdr:row>
      <xdr:rowOff>120388</xdr:rowOff>
    </xdr:to>
    <xdr:sp macro="" textlink="">
      <xdr:nvSpPr>
        <xdr:cNvPr id="373" name="楕円 372"/>
        <xdr:cNvSpPr/>
      </xdr:nvSpPr>
      <xdr:spPr>
        <a:xfrm>
          <a:off x="7810500" y="96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111515</xdr:rowOff>
    </xdr:from>
    <xdr:ext cx="534377" cy="259045"/>
    <xdr:sp macro="" textlink="">
      <xdr:nvSpPr>
        <xdr:cNvPr id="374" name="テキスト ボックス 373"/>
        <xdr:cNvSpPr txBox="1"/>
      </xdr:nvSpPr>
      <xdr:spPr>
        <a:xfrm>
          <a:off x="7594111" y="971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52225</xdr:rowOff>
    </xdr:from>
    <xdr:to>
      <xdr:col>36</xdr:col>
      <xdr:colOff>165100</xdr:colOff>
      <xdr:row>57</xdr:row>
      <xdr:rowOff>153825</xdr:rowOff>
    </xdr:to>
    <xdr:sp macro="" textlink="">
      <xdr:nvSpPr>
        <xdr:cNvPr id="375" name="楕円 374"/>
        <xdr:cNvSpPr/>
      </xdr:nvSpPr>
      <xdr:spPr>
        <a:xfrm>
          <a:off x="6921500" y="98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144952</xdr:rowOff>
    </xdr:from>
    <xdr:ext cx="534377" cy="259045"/>
    <xdr:sp macro="" textlink="">
      <xdr:nvSpPr>
        <xdr:cNvPr id="376" name="テキスト ボックス 375"/>
        <xdr:cNvSpPr txBox="1"/>
      </xdr:nvSpPr>
      <xdr:spPr>
        <a:xfrm>
          <a:off x="6705111" y="991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2" name="直線コネクタ 401"/>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5"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6" name="直線コネクタ 405"/>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7" name="直線コネクタ 406"/>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8"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9" name="フローチャート: 判断 408"/>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98290</xdr:rowOff>
    </xdr:from>
    <xdr:to>
      <xdr:col>50</xdr:col>
      <xdr:colOff>114300</xdr:colOff>
      <xdr:row>79</xdr:row>
      <xdr:rowOff>98879</xdr:rowOff>
    </xdr:to>
    <xdr:cxnSp macro="">
      <xdr:nvCxnSpPr>
        <xdr:cNvPr id="410" name="直線コネクタ 409"/>
        <xdr:cNvCxnSpPr/>
      </xdr:nvCxnSpPr>
      <xdr:spPr>
        <a:xfrm>
          <a:off x="8750300" y="13642840"/>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1" name="フローチャート: 判断 410"/>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2" name="テキスト ボックス 411"/>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24594</xdr:rowOff>
    </xdr:from>
    <xdr:to>
      <xdr:col>45</xdr:col>
      <xdr:colOff>177800</xdr:colOff>
      <xdr:row>79</xdr:row>
      <xdr:rowOff>98290</xdr:rowOff>
    </xdr:to>
    <xdr:cxnSp macro="">
      <xdr:nvCxnSpPr>
        <xdr:cNvPr id="413" name="直線コネクタ 412"/>
        <xdr:cNvCxnSpPr/>
      </xdr:nvCxnSpPr>
      <xdr:spPr>
        <a:xfrm>
          <a:off x="7861300" y="13569144"/>
          <a:ext cx="889000" cy="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4" name="フローチャート: 判断 413"/>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5" name="テキスト ボックス 414"/>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24594</xdr:rowOff>
    </xdr:from>
    <xdr:to>
      <xdr:col>41</xdr:col>
      <xdr:colOff>50800</xdr:colOff>
      <xdr:row>79</xdr:row>
      <xdr:rowOff>98346</xdr:rowOff>
    </xdr:to>
    <xdr:cxnSp macro="">
      <xdr:nvCxnSpPr>
        <xdr:cNvPr id="416" name="直線コネクタ 415"/>
        <xdr:cNvCxnSpPr/>
      </xdr:nvCxnSpPr>
      <xdr:spPr>
        <a:xfrm flipV="1">
          <a:off x="6972300" y="13569144"/>
          <a:ext cx="889000" cy="7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7" name="フローチャート: 判断 416"/>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8" name="テキスト ボックス 417"/>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9" name="フローチャート: 判断 418"/>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0" name="テキスト ボックス 419"/>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6" name="楕円 425"/>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7"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8" name="楕円 427"/>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9" name="テキスト ボックス 428"/>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47490</xdr:rowOff>
    </xdr:from>
    <xdr:to>
      <xdr:col>46</xdr:col>
      <xdr:colOff>38100</xdr:colOff>
      <xdr:row>79</xdr:row>
      <xdr:rowOff>149090</xdr:rowOff>
    </xdr:to>
    <xdr:sp macro="" textlink="">
      <xdr:nvSpPr>
        <xdr:cNvPr id="430" name="楕円 429"/>
        <xdr:cNvSpPr/>
      </xdr:nvSpPr>
      <xdr:spPr>
        <a:xfrm>
          <a:off x="8699500" y="135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140217</xdr:rowOff>
    </xdr:from>
    <xdr:ext cx="313932" cy="259045"/>
    <xdr:sp macro="" textlink="">
      <xdr:nvSpPr>
        <xdr:cNvPr id="431" name="テキスト ボックス 430"/>
        <xdr:cNvSpPr txBox="1"/>
      </xdr:nvSpPr>
      <xdr:spPr>
        <a:xfrm>
          <a:off x="8593333" y="1368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145244</xdr:rowOff>
    </xdr:from>
    <xdr:to>
      <xdr:col>41</xdr:col>
      <xdr:colOff>101600</xdr:colOff>
      <xdr:row>79</xdr:row>
      <xdr:rowOff>75394</xdr:rowOff>
    </xdr:to>
    <xdr:sp macro="" textlink="">
      <xdr:nvSpPr>
        <xdr:cNvPr id="432" name="楕円 431"/>
        <xdr:cNvSpPr/>
      </xdr:nvSpPr>
      <xdr:spPr>
        <a:xfrm>
          <a:off x="7810500" y="135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66521</xdr:rowOff>
    </xdr:from>
    <xdr:ext cx="469744" cy="259045"/>
    <xdr:sp macro="" textlink="">
      <xdr:nvSpPr>
        <xdr:cNvPr id="433" name="テキスト ボックス 432"/>
        <xdr:cNvSpPr txBox="1"/>
      </xdr:nvSpPr>
      <xdr:spPr>
        <a:xfrm>
          <a:off x="7626428" y="136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47546</xdr:rowOff>
    </xdr:from>
    <xdr:to>
      <xdr:col>36</xdr:col>
      <xdr:colOff>165100</xdr:colOff>
      <xdr:row>79</xdr:row>
      <xdr:rowOff>149146</xdr:rowOff>
    </xdr:to>
    <xdr:sp macro="" textlink="">
      <xdr:nvSpPr>
        <xdr:cNvPr id="434" name="楕円 433"/>
        <xdr:cNvSpPr/>
      </xdr:nvSpPr>
      <xdr:spPr>
        <a:xfrm>
          <a:off x="6921500" y="1359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140273</xdr:rowOff>
    </xdr:from>
    <xdr:ext cx="313932" cy="259045"/>
    <xdr:sp macro="" textlink="">
      <xdr:nvSpPr>
        <xdr:cNvPr id="435" name="テキスト ボックス 434"/>
        <xdr:cNvSpPr txBox="1"/>
      </xdr:nvSpPr>
      <xdr:spPr>
        <a:xfrm>
          <a:off x="6815333" y="13684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89812</xdr:rowOff>
    </xdr:from>
    <xdr:to>
      <xdr:col>54</xdr:col>
      <xdr:colOff>189865</xdr:colOff>
      <xdr:row>98</xdr:row>
      <xdr:rowOff>150299</xdr:rowOff>
    </xdr:to>
    <xdr:cxnSp macro="">
      <xdr:nvCxnSpPr>
        <xdr:cNvPr id="459" name="直線コネクタ 458"/>
        <xdr:cNvCxnSpPr/>
      </xdr:nvCxnSpPr>
      <xdr:spPr>
        <a:xfrm flipV="1">
          <a:off x="10475595" y="16206112"/>
          <a:ext cx="1270" cy="74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154126</xdr:rowOff>
    </xdr:from>
    <xdr:ext cx="469744" cy="259045"/>
    <xdr:sp macro="" textlink="">
      <xdr:nvSpPr>
        <xdr:cNvPr id="460" name="普通建設事業費 （ うち更新整備　）最小値テキスト"/>
        <xdr:cNvSpPr txBox="1"/>
      </xdr:nvSpPr>
      <xdr:spPr>
        <a:xfrm>
          <a:off x="10528300" y="169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150299</xdr:rowOff>
    </xdr:from>
    <xdr:to>
      <xdr:col>55</xdr:col>
      <xdr:colOff>88900</xdr:colOff>
      <xdr:row>98</xdr:row>
      <xdr:rowOff>150299</xdr:rowOff>
    </xdr:to>
    <xdr:cxnSp macro="">
      <xdr:nvCxnSpPr>
        <xdr:cNvPr id="461" name="直線コネクタ 460"/>
        <xdr:cNvCxnSpPr/>
      </xdr:nvCxnSpPr>
      <xdr:spPr>
        <a:xfrm>
          <a:off x="10388600" y="1695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36489</xdr:rowOff>
    </xdr:from>
    <xdr:ext cx="599010" cy="259045"/>
    <xdr:sp macro="" textlink="">
      <xdr:nvSpPr>
        <xdr:cNvPr id="462" name="普通建設事業費 （ うち更新整備　）最大値テキスト"/>
        <xdr:cNvSpPr txBox="1"/>
      </xdr:nvSpPr>
      <xdr:spPr>
        <a:xfrm>
          <a:off x="10528300" y="1598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89812</xdr:rowOff>
    </xdr:from>
    <xdr:to>
      <xdr:col>55</xdr:col>
      <xdr:colOff>88900</xdr:colOff>
      <xdr:row>94</xdr:row>
      <xdr:rowOff>89812</xdr:rowOff>
    </xdr:to>
    <xdr:cxnSp macro="">
      <xdr:nvCxnSpPr>
        <xdr:cNvPr id="463" name="直線コネクタ 462"/>
        <xdr:cNvCxnSpPr/>
      </xdr:nvCxnSpPr>
      <xdr:spPr>
        <a:xfrm>
          <a:off x="10388600" y="1620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123217</xdr:rowOff>
    </xdr:from>
    <xdr:to>
      <xdr:col>55</xdr:col>
      <xdr:colOff>0</xdr:colOff>
      <xdr:row>98</xdr:row>
      <xdr:rowOff>82511</xdr:rowOff>
    </xdr:to>
    <xdr:cxnSp macro="">
      <xdr:nvCxnSpPr>
        <xdr:cNvPr id="464" name="直線コネクタ 463"/>
        <xdr:cNvCxnSpPr/>
      </xdr:nvCxnSpPr>
      <xdr:spPr>
        <a:xfrm>
          <a:off x="9639300" y="16753867"/>
          <a:ext cx="838200" cy="13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50147</xdr:rowOff>
    </xdr:from>
    <xdr:ext cx="534377" cy="259045"/>
    <xdr:sp macro="" textlink="">
      <xdr:nvSpPr>
        <xdr:cNvPr id="465" name="普通建設事業費 （ うち更新整備　）平均値テキスト"/>
        <xdr:cNvSpPr txBox="1"/>
      </xdr:nvSpPr>
      <xdr:spPr>
        <a:xfrm>
          <a:off x="10528300" y="16509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27270</xdr:rowOff>
    </xdr:from>
    <xdr:to>
      <xdr:col>55</xdr:col>
      <xdr:colOff>50800</xdr:colOff>
      <xdr:row>97</xdr:row>
      <xdr:rowOff>128870</xdr:rowOff>
    </xdr:to>
    <xdr:sp macro="" textlink="">
      <xdr:nvSpPr>
        <xdr:cNvPr id="466" name="フローチャート: 判断 465"/>
        <xdr:cNvSpPr/>
      </xdr:nvSpPr>
      <xdr:spPr>
        <a:xfrm>
          <a:off x="10426700" y="1665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43010</xdr:rowOff>
    </xdr:from>
    <xdr:to>
      <xdr:col>50</xdr:col>
      <xdr:colOff>114300</xdr:colOff>
      <xdr:row>97</xdr:row>
      <xdr:rowOff>123217</xdr:rowOff>
    </xdr:to>
    <xdr:cxnSp macro="">
      <xdr:nvCxnSpPr>
        <xdr:cNvPr id="467" name="直線コネクタ 466"/>
        <xdr:cNvCxnSpPr/>
      </xdr:nvCxnSpPr>
      <xdr:spPr>
        <a:xfrm>
          <a:off x="8750300" y="15644960"/>
          <a:ext cx="889000" cy="110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42121</xdr:rowOff>
    </xdr:from>
    <xdr:to>
      <xdr:col>50</xdr:col>
      <xdr:colOff>165100</xdr:colOff>
      <xdr:row>97</xdr:row>
      <xdr:rowOff>143721</xdr:rowOff>
    </xdr:to>
    <xdr:sp macro="" textlink="">
      <xdr:nvSpPr>
        <xdr:cNvPr id="468" name="フローチャート: 判断 467"/>
        <xdr:cNvSpPr/>
      </xdr:nvSpPr>
      <xdr:spPr>
        <a:xfrm>
          <a:off x="95885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160248</xdr:rowOff>
    </xdr:from>
    <xdr:ext cx="534377" cy="259045"/>
    <xdr:sp macro="" textlink="">
      <xdr:nvSpPr>
        <xdr:cNvPr id="469" name="テキスト ボックス 468"/>
        <xdr:cNvSpPr txBox="1"/>
      </xdr:nvSpPr>
      <xdr:spPr>
        <a:xfrm>
          <a:off x="9372111" y="164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43010</xdr:rowOff>
    </xdr:from>
    <xdr:to>
      <xdr:col>45</xdr:col>
      <xdr:colOff>177800</xdr:colOff>
      <xdr:row>97</xdr:row>
      <xdr:rowOff>52770</xdr:rowOff>
    </xdr:to>
    <xdr:cxnSp macro="">
      <xdr:nvCxnSpPr>
        <xdr:cNvPr id="470" name="直線コネクタ 469"/>
        <xdr:cNvCxnSpPr/>
      </xdr:nvCxnSpPr>
      <xdr:spPr>
        <a:xfrm flipV="1">
          <a:off x="7861300" y="15644960"/>
          <a:ext cx="889000" cy="10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6536</xdr:rowOff>
    </xdr:from>
    <xdr:to>
      <xdr:col>46</xdr:col>
      <xdr:colOff>38100</xdr:colOff>
      <xdr:row>97</xdr:row>
      <xdr:rowOff>108136</xdr:rowOff>
    </xdr:to>
    <xdr:sp macro="" textlink="">
      <xdr:nvSpPr>
        <xdr:cNvPr id="471" name="フローチャート: 判断 470"/>
        <xdr:cNvSpPr/>
      </xdr:nvSpPr>
      <xdr:spPr>
        <a:xfrm>
          <a:off x="8699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99263</xdr:rowOff>
    </xdr:from>
    <xdr:ext cx="534377" cy="259045"/>
    <xdr:sp macro="" textlink="">
      <xdr:nvSpPr>
        <xdr:cNvPr id="472" name="テキスト ボックス 471"/>
        <xdr:cNvSpPr txBox="1"/>
      </xdr:nvSpPr>
      <xdr:spPr>
        <a:xfrm>
          <a:off x="8483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52770</xdr:rowOff>
    </xdr:from>
    <xdr:to>
      <xdr:col>41</xdr:col>
      <xdr:colOff>50800</xdr:colOff>
      <xdr:row>97</xdr:row>
      <xdr:rowOff>112032</xdr:rowOff>
    </xdr:to>
    <xdr:cxnSp macro="">
      <xdr:nvCxnSpPr>
        <xdr:cNvPr id="473" name="直線コネクタ 472"/>
        <xdr:cNvCxnSpPr/>
      </xdr:nvCxnSpPr>
      <xdr:spPr>
        <a:xfrm flipV="1">
          <a:off x="6972300" y="16683420"/>
          <a:ext cx="889000" cy="5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8021</xdr:rowOff>
    </xdr:from>
    <xdr:to>
      <xdr:col>41</xdr:col>
      <xdr:colOff>101600</xdr:colOff>
      <xdr:row>97</xdr:row>
      <xdr:rowOff>109621</xdr:rowOff>
    </xdr:to>
    <xdr:sp macro="" textlink="">
      <xdr:nvSpPr>
        <xdr:cNvPr id="474" name="フローチャート: 判断 473"/>
        <xdr:cNvSpPr/>
      </xdr:nvSpPr>
      <xdr:spPr>
        <a:xfrm>
          <a:off x="7810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100748</xdr:rowOff>
    </xdr:from>
    <xdr:ext cx="534377" cy="259045"/>
    <xdr:sp macro="" textlink="">
      <xdr:nvSpPr>
        <xdr:cNvPr id="475" name="テキスト ボックス 474"/>
        <xdr:cNvSpPr txBox="1"/>
      </xdr:nvSpPr>
      <xdr:spPr>
        <a:xfrm>
          <a:off x="7594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46548</xdr:rowOff>
    </xdr:from>
    <xdr:to>
      <xdr:col>36</xdr:col>
      <xdr:colOff>165100</xdr:colOff>
      <xdr:row>97</xdr:row>
      <xdr:rowOff>148148</xdr:rowOff>
    </xdr:to>
    <xdr:sp macro="" textlink="">
      <xdr:nvSpPr>
        <xdr:cNvPr id="476" name="フローチャート: 判断 475"/>
        <xdr:cNvSpPr/>
      </xdr:nvSpPr>
      <xdr:spPr>
        <a:xfrm>
          <a:off x="6921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164675</xdr:rowOff>
    </xdr:from>
    <xdr:ext cx="534377" cy="259045"/>
    <xdr:sp macro="" textlink="">
      <xdr:nvSpPr>
        <xdr:cNvPr id="477" name="テキスト ボックス 476"/>
        <xdr:cNvSpPr txBox="1"/>
      </xdr:nvSpPr>
      <xdr:spPr>
        <a:xfrm>
          <a:off x="6705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31711</xdr:rowOff>
    </xdr:from>
    <xdr:to>
      <xdr:col>55</xdr:col>
      <xdr:colOff>50800</xdr:colOff>
      <xdr:row>98</xdr:row>
      <xdr:rowOff>133311</xdr:rowOff>
    </xdr:to>
    <xdr:sp macro="" textlink="">
      <xdr:nvSpPr>
        <xdr:cNvPr id="483" name="楕円 482"/>
        <xdr:cNvSpPr/>
      </xdr:nvSpPr>
      <xdr:spPr>
        <a:xfrm>
          <a:off x="10426700" y="168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118088</xdr:rowOff>
    </xdr:from>
    <xdr:ext cx="534377" cy="259045"/>
    <xdr:sp macro="" textlink="">
      <xdr:nvSpPr>
        <xdr:cNvPr id="484" name="普通建設事業費 （ うち更新整備　）該当値テキスト"/>
        <xdr:cNvSpPr txBox="1"/>
      </xdr:nvSpPr>
      <xdr:spPr>
        <a:xfrm>
          <a:off x="10528300" y="1674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72417</xdr:rowOff>
    </xdr:from>
    <xdr:to>
      <xdr:col>50</xdr:col>
      <xdr:colOff>165100</xdr:colOff>
      <xdr:row>98</xdr:row>
      <xdr:rowOff>2567</xdr:rowOff>
    </xdr:to>
    <xdr:sp macro="" textlink="">
      <xdr:nvSpPr>
        <xdr:cNvPr id="485" name="楕円 484"/>
        <xdr:cNvSpPr/>
      </xdr:nvSpPr>
      <xdr:spPr>
        <a:xfrm>
          <a:off x="9588500" y="167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165144</xdr:rowOff>
    </xdr:from>
    <xdr:ext cx="534377" cy="259045"/>
    <xdr:sp macro="" textlink="">
      <xdr:nvSpPr>
        <xdr:cNvPr id="486" name="テキスト ボックス 485"/>
        <xdr:cNvSpPr txBox="1"/>
      </xdr:nvSpPr>
      <xdr:spPr>
        <a:xfrm>
          <a:off x="9372111" y="167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163660</xdr:rowOff>
    </xdr:from>
    <xdr:to>
      <xdr:col>46</xdr:col>
      <xdr:colOff>38100</xdr:colOff>
      <xdr:row>91</xdr:row>
      <xdr:rowOff>93810</xdr:rowOff>
    </xdr:to>
    <xdr:sp macro="" textlink="">
      <xdr:nvSpPr>
        <xdr:cNvPr id="487" name="楕円 486"/>
        <xdr:cNvSpPr/>
      </xdr:nvSpPr>
      <xdr:spPr>
        <a:xfrm>
          <a:off x="8699500" y="1559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110337</xdr:rowOff>
    </xdr:from>
    <xdr:ext cx="599010" cy="259045"/>
    <xdr:sp macro="" textlink="">
      <xdr:nvSpPr>
        <xdr:cNvPr id="488" name="テキスト ボックス 487"/>
        <xdr:cNvSpPr txBox="1"/>
      </xdr:nvSpPr>
      <xdr:spPr>
        <a:xfrm>
          <a:off x="8450795" y="1536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1970</xdr:rowOff>
    </xdr:from>
    <xdr:to>
      <xdr:col>41</xdr:col>
      <xdr:colOff>101600</xdr:colOff>
      <xdr:row>97</xdr:row>
      <xdr:rowOff>103570</xdr:rowOff>
    </xdr:to>
    <xdr:sp macro="" textlink="">
      <xdr:nvSpPr>
        <xdr:cNvPr id="489" name="楕円 488"/>
        <xdr:cNvSpPr/>
      </xdr:nvSpPr>
      <xdr:spPr>
        <a:xfrm>
          <a:off x="7810500" y="166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120097</xdr:rowOff>
    </xdr:from>
    <xdr:ext cx="534377" cy="259045"/>
    <xdr:sp macro="" textlink="">
      <xdr:nvSpPr>
        <xdr:cNvPr id="490" name="テキスト ボックス 489"/>
        <xdr:cNvSpPr txBox="1"/>
      </xdr:nvSpPr>
      <xdr:spPr>
        <a:xfrm>
          <a:off x="7594111" y="1640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61232</xdr:rowOff>
    </xdr:from>
    <xdr:to>
      <xdr:col>36</xdr:col>
      <xdr:colOff>165100</xdr:colOff>
      <xdr:row>97</xdr:row>
      <xdr:rowOff>162832</xdr:rowOff>
    </xdr:to>
    <xdr:sp macro="" textlink="">
      <xdr:nvSpPr>
        <xdr:cNvPr id="491" name="楕円 490"/>
        <xdr:cNvSpPr/>
      </xdr:nvSpPr>
      <xdr:spPr>
        <a:xfrm>
          <a:off x="6921500" y="166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153959</xdr:rowOff>
    </xdr:from>
    <xdr:ext cx="534377" cy="259045"/>
    <xdr:sp macro="" textlink="">
      <xdr:nvSpPr>
        <xdr:cNvPr id="492" name="テキスト ボックス 491"/>
        <xdr:cNvSpPr txBox="1"/>
      </xdr:nvSpPr>
      <xdr:spPr>
        <a:xfrm>
          <a:off x="6705111" y="167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4" name="直線コネクタ 513"/>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7"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8" name="直線コネクタ 517"/>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9" name="直線コネクタ 51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0" name="災害復旧事業費平均値テキスト"/>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1" name="フローチャート: 判断 520"/>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117480</xdr:rowOff>
    </xdr:from>
    <xdr:to>
      <xdr:col>81</xdr:col>
      <xdr:colOff>50800</xdr:colOff>
      <xdr:row>38</xdr:row>
      <xdr:rowOff>139700</xdr:rowOff>
    </xdr:to>
    <xdr:cxnSp macro="">
      <xdr:nvCxnSpPr>
        <xdr:cNvPr id="522" name="直線コネクタ 521"/>
        <xdr:cNvCxnSpPr/>
      </xdr:nvCxnSpPr>
      <xdr:spPr>
        <a:xfrm>
          <a:off x="14592300" y="6632580"/>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3" name="フローチャート: 判断 522"/>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4" name="テキスト ボックス 523"/>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92746</xdr:rowOff>
    </xdr:from>
    <xdr:to>
      <xdr:col>76</xdr:col>
      <xdr:colOff>114300</xdr:colOff>
      <xdr:row>38</xdr:row>
      <xdr:rowOff>117480</xdr:rowOff>
    </xdr:to>
    <xdr:cxnSp macro="">
      <xdr:nvCxnSpPr>
        <xdr:cNvPr id="525" name="直線コネクタ 524"/>
        <xdr:cNvCxnSpPr/>
      </xdr:nvCxnSpPr>
      <xdr:spPr>
        <a:xfrm>
          <a:off x="13703300" y="6607846"/>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6" name="フローチャート: 判断 525"/>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7" name="テキスト ボックス 526"/>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38750</xdr:rowOff>
    </xdr:from>
    <xdr:to>
      <xdr:col>71</xdr:col>
      <xdr:colOff>177800</xdr:colOff>
      <xdr:row>38</xdr:row>
      <xdr:rowOff>92746</xdr:rowOff>
    </xdr:to>
    <xdr:cxnSp macro="">
      <xdr:nvCxnSpPr>
        <xdr:cNvPr id="528" name="直線コネクタ 527"/>
        <xdr:cNvCxnSpPr/>
      </xdr:nvCxnSpPr>
      <xdr:spPr>
        <a:xfrm>
          <a:off x="12814300" y="6553850"/>
          <a:ext cx="889000" cy="5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29" name="フローチャート: 判断 528"/>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0" name="テキスト ボックス 529"/>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1" name="フローチャート: 判断 530"/>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2" name="テキスト ボックス 531"/>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0" name="楕円 53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1" name="テキスト ボックス 54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66680</xdr:rowOff>
    </xdr:from>
    <xdr:to>
      <xdr:col>76</xdr:col>
      <xdr:colOff>165100</xdr:colOff>
      <xdr:row>38</xdr:row>
      <xdr:rowOff>168280</xdr:rowOff>
    </xdr:to>
    <xdr:sp macro="" textlink="">
      <xdr:nvSpPr>
        <xdr:cNvPr id="542" name="楕円 541"/>
        <xdr:cNvSpPr/>
      </xdr:nvSpPr>
      <xdr:spPr>
        <a:xfrm>
          <a:off x="14541500" y="65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159407</xdr:rowOff>
    </xdr:from>
    <xdr:ext cx="378565" cy="259045"/>
    <xdr:sp macro="" textlink="">
      <xdr:nvSpPr>
        <xdr:cNvPr id="543" name="テキスト ボックス 542"/>
        <xdr:cNvSpPr txBox="1"/>
      </xdr:nvSpPr>
      <xdr:spPr>
        <a:xfrm>
          <a:off x="14403017" y="667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41946</xdr:rowOff>
    </xdr:from>
    <xdr:to>
      <xdr:col>72</xdr:col>
      <xdr:colOff>38100</xdr:colOff>
      <xdr:row>38</xdr:row>
      <xdr:rowOff>143546</xdr:rowOff>
    </xdr:to>
    <xdr:sp macro="" textlink="">
      <xdr:nvSpPr>
        <xdr:cNvPr id="544" name="楕円 543"/>
        <xdr:cNvSpPr/>
      </xdr:nvSpPr>
      <xdr:spPr>
        <a:xfrm>
          <a:off x="13652500" y="65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134673</xdr:rowOff>
    </xdr:from>
    <xdr:ext cx="469744" cy="259045"/>
    <xdr:sp macro="" textlink="">
      <xdr:nvSpPr>
        <xdr:cNvPr id="545" name="テキスト ボックス 544"/>
        <xdr:cNvSpPr txBox="1"/>
      </xdr:nvSpPr>
      <xdr:spPr>
        <a:xfrm>
          <a:off x="13468428" y="66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159400</xdr:rowOff>
    </xdr:from>
    <xdr:to>
      <xdr:col>67</xdr:col>
      <xdr:colOff>101600</xdr:colOff>
      <xdr:row>38</xdr:row>
      <xdr:rowOff>89550</xdr:rowOff>
    </xdr:to>
    <xdr:sp macro="" textlink="">
      <xdr:nvSpPr>
        <xdr:cNvPr id="546" name="楕円 545"/>
        <xdr:cNvSpPr/>
      </xdr:nvSpPr>
      <xdr:spPr>
        <a:xfrm>
          <a:off x="12763500" y="650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80677</xdr:rowOff>
    </xdr:from>
    <xdr:ext cx="469744" cy="259045"/>
    <xdr:sp macro="" textlink="">
      <xdr:nvSpPr>
        <xdr:cNvPr id="547" name="テキスト ボックス 546"/>
        <xdr:cNvSpPr txBox="1"/>
      </xdr:nvSpPr>
      <xdr:spPr>
        <a:xfrm>
          <a:off x="12579428" y="659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0" name="直線コネクタ 619"/>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1"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2" name="直線コネクタ 621"/>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3"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4" name="直線コネクタ 623"/>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60478</xdr:rowOff>
    </xdr:from>
    <xdr:to>
      <xdr:col>85</xdr:col>
      <xdr:colOff>127000</xdr:colOff>
      <xdr:row>75</xdr:row>
      <xdr:rowOff>116789</xdr:rowOff>
    </xdr:to>
    <xdr:cxnSp macro="">
      <xdr:nvCxnSpPr>
        <xdr:cNvPr id="625" name="直線コネクタ 624"/>
        <xdr:cNvCxnSpPr/>
      </xdr:nvCxnSpPr>
      <xdr:spPr>
        <a:xfrm flipV="1">
          <a:off x="15481300" y="12919228"/>
          <a:ext cx="838200" cy="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6" name="公債費平均値テキスト"/>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7" name="フローチャート: 判断 626"/>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116789</xdr:rowOff>
    </xdr:from>
    <xdr:to>
      <xdr:col>81</xdr:col>
      <xdr:colOff>50800</xdr:colOff>
      <xdr:row>75</xdr:row>
      <xdr:rowOff>145123</xdr:rowOff>
    </xdr:to>
    <xdr:cxnSp macro="">
      <xdr:nvCxnSpPr>
        <xdr:cNvPr id="628" name="直線コネクタ 627"/>
        <xdr:cNvCxnSpPr/>
      </xdr:nvCxnSpPr>
      <xdr:spPr>
        <a:xfrm flipV="1">
          <a:off x="14592300" y="12975539"/>
          <a:ext cx="889000" cy="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29" name="フローチャート: 判断 628"/>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0" name="テキスト ボックス 629"/>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145123</xdr:rowOff>
    </xdr:from>
    <xdr:to>
      <xdr:col>76</xdr:col>
      <xdr:colOff>114300</xdr:colOff>
      <xdr:row>76</xdr:row>
      <xdr:rowOff>17983</xdr:rowOff>
    </xdr:to>
    <xdr:cxnSp macro="">
      <xdr:nvCxnSpPr>
        <xdr:cNvPr id="631" name="直線コネクタ 630"/>
        <xdr:cNvCxnSpPr/>
      </xdr:nvCxnSpPr>
      <xdr:spPr>
        <a:xfrm flipV="1">
          <a:off x="13703300" y="13003873"/>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2" name="フローチャート: 判断 631"/>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3" name="テキスト ボックス 632"/>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12928</xdr:rowOff>
    </xdr:from>
    <xdr:to>
      <xdr:col>71</xdr:col>
      <xdr:colOff>177800</xdr:colOff>
      <xdr:row>76</xdr:row>
      <xdr:rowOff>17983</xdr:rowOff>
    </xdr:to>
    <xdr:cxnSp macro="">
      <xdr:nvCxnSpPr>
        <xdr:cNvPr id="634" name="直線コネクタ 633"/>
        <xdr:cNvCxnSpPr/>
      </xdr:nvCxnSpPr>
      <xdr:spPr>
        <a:xfrm>
          <a:off x="12814300" y="13043128"/>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5" name="フローチャート: 判断 634"/>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36" name="テキスト ボックス 635"/>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7" name="フローチャート: 判断 636"/>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38" name="テキスト ボックス 637"/>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9678</xdr:rowOff>
    </xdr:from>
    <xdr:to>
      <xdr:col>85</xdr:col>
      <xdr:colOff>177800</xdr:colOff>
      <xdr:row>75</xdr:row>
      <xdr:rowOff>111278</xdr:rowOff>
    </xdr:to>
    <xdr:sp macro="" textlink="">
      <xdr:nvSpPr>
        <xdr:cNvPr id="644" name="楕円 643"/>
        <xdr:cNvSpPr/>
      </xdr:nvSpPr>
      <xdr:spPr>
        <a:xfrm>
          <a:off x="16268700" y="128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159555</xdr:rowOff>
    </xdr:from>
    <xdr:ext cx="534377" cy="259045"/>
    <xdr:sp macro="" textlink="">
      <xdr:nvSpPr>
        <xdr:cNvPr id="645" name="公債費該当値テキスト"/>
        <xdr:cNvSpPr txBox="1"/>
      </xdr:nvSpPr>
      <xdr:spPr>
        <a:xfrm>
          <a:off x="16370300" y="1284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65989</xdr:rowOff>
    </xdr:from>
    <xdr:to>
      <xdr:col>81</xdr:col>
      <xdr:colOff>101600</xdr:colOff>
      <xdr:row>75</xdr:row>
      <xdr:rowOff>167590</xdr:rowOff>
    </xdr:to>
    <xdr:sp macro="" textlink="">
      <xdr:nvSpPr>
        <xdr:cNvPr id="646" name="楕円 645"/>
        <xdr:cNvSpPr/>
      </xdr:nvSpPr>
      <xdr:spPr>
        <a:xfrm>
          <a:off x="15430500" y="12924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158717</xdr:rowOff>
    </xdr:from>
    <xdr:ext cx="534377" cy="259045"/>
    <xdr:sp macro="" textlink="">
      <xdr:nvSpPr>
        <xdr:cNvPr id="647" name="テキスト ボックス 646"/>
        <xdr:cNvSpPr txBox="1"/>
      </xdr:nvSpPr>
      <xdr:spPr>
        <a:xfrm>
          <a:off x="15214111" y="130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94323</xdr:rowOff>
    </xdr:from>
    <xdr:to>
      <xdr:col>76</xdr:col>
      <xdr:colOff>165100</xdr:colOff>
      <xdr:row>76</xdr:row>
      <xdr:rowOff>24473</xdr:rowOff>
    </xdr:to>
    <xdr:sp macro="" textlink="">
      <xdr:nvSpPr>
        <xdr:cNvPr id="648" name="楕円 647"/>
        <xdr:cNvSpPr/>
      </xdr:nvSpPr>
      <xdr:spPr>
        <a:xfrm>
          <a:off x="14541500" y="129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15600</xdr:rowOff>
    </xdr:from>
    <xdr:ext cx="534377" cy="259045"/>
    <xdr:sp macro="" textlink="">
      <xdr:nvSpPr>
        <xdr:cNvPr id="649" name="テキスト ボックス 648"/>
        <xdr:cNvSpPr txBox="1"/>
      </xdr:nvSpPr>
      <xdr:spPr>
        <a:xfrm>
          <a:off x="14325111" y="1304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138633</xdr:rowOff>
    </xdr:from>
    <xdr:to>
      <xdr:col>72</xdr:col>
      <xdr:colOff>38100</xdr:colOff>
      <xdr:row>76</xdr:row>
      <xdr:rowOff>68783</xdr:rowOff>
    </xdr:to>
    <xdr:sp macro="" textlink="">
      <xdr:nvSpPr>
        <xdr:cNvPr id="650" name="楕円 649"/>
        <xdr:cNvSpPr/>
      </xdr:nvSpPr>
      <xdr:spPr>
        <a:xfrm>
          <a:off x="13652500" y="129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59910</xdr:rowOff>
    </xdr:from>
    <xdr:ext cx="534377" cy="259045"/>
    <xdr:sp macro="" textlink="">
      <xdr:nvSpPr>
        <xdr:cNvPr id="651" name="テキスト ボックス 650"/>
        <xdr:cNvSpPr txBox="1"/>
      </xdr:nvSpPr>
      <xdr:spPr>
        <a:xfrm>
          <a:off x="13436111" y="130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133579</xdr:rowOff>
    </xdr:from>
    <xdr:to>
      <xdr:col>67</xdr:col>
      <xdr:colOff>101600</xdr:colOff>
      <xdr:row>76</xdr:row>
      <xdr:rowOff>63729</xdr:rowOff>
    </xdr:to>
    <xdr:sp macro="" textlink="">
      <xdr:nvSpPr>
        <xdr:cNvPr id="652" name="楕円 651"/>
        <xdr:cNvSpPr/>
      </xdr:nvSpPr>
      <xdr:spPr>
        <a:xfrm>
          <a:off x="12763500" y="129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54855</xdr:rowOff>
    </xdr:from>
    <xdr:ext cx="534377" cy="259045"/>
    <xdr:sp macro="" textlink="">
      <xdr:nvSpPr>
        <xdr:cNvPr id="653" name="テキスト ボックス 652"/>
        <xdr:cNvSpPr txBox="1"/>
      </xdr:nvSpPr>
      <xdr:spPr>
        <a:xfrm>
          <a:off x="12547111" y="13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7" name="直線コネクタ 676"/>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8"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79" name="直線コネクタ 678"/>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0"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1" name="直線コネクタ 680"/>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124676</xdr:rowOff>
    </xdr:from>
    <xdr:to>
      <xdr:col>85</xdr:col>
      <xdr:colOff>127000</xdr:colOff>
      <xdr:row>97</xdr:row>
      <xdr:rowOff>33832</xdr:rowOff>
    </xdr:to>
    <xdr:cxnSp macro="">
      <xdr:nvCxnSpPr>
        <xdr:cNvPr id="682" name="直線コネクタ 681"/>
        <xdr:cNvCxnSpPr/>
      </xdr:nvCxnSpPr>
      <xdr:spPr>
        <a:xfrm flipV="1">
          <a:off x="15481300" y="16583876"/>
          <a:ext cx="838200" cy="8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3" name="積立金平均値テキスト"/>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4" name="フローチャート: 判断 683"/>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33832</xdr:rowOff>
    </xdr:from>
    <xdr:to>
      <xdr:col>81</xdr:col>
      <xdr:colOff>50800</xdr:colOff>
      <xdr:row>97</xdr:row>
      <xdr:rowOff>141987</xdr:rowOff>
    </xdr:to>
    <xdr:cxnSp macro="">
      <xdr:nvCxnSpPr>
        <xdr:cNvPr id="685" name="直線コネクタ 684"/>
        <xdr:cNvCxnSpPr/>
      </xdr:nvCxnSpPr>
      <xdr:spPr>
        <a:xfrm flipV="1">
          <a:off x="14592300" y="16664482"/>
          <a:ext cx="889000" cy="10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6" name="フローチャート: 判断 685"/>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7" name="テキスト ボックス 686"/>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141987</xdr:rowOff>
    </xdr:from>
    <xdr:to>
      <xdr:col>76</xdr:col>
      <xdr:colOff>114300</xdr:colOff>
      <xdr:row>98</xdr:row>
      <xdr:rowOff>66306</xdr:rowOff>
    </xdr:to>
    <xdr:cxnSp macro="">
      <xdr:nvCxnSpPr>
        <xdr:cNvPr id="688" name="直線コネクタ 687"/>
        <xdr:cNvCxnSpPr/>
      </xdr:nvCxnSpPr>
      <xdr:spPr>
        <a:xfrm flipV="1">
          <a:off x="13703300" y="16772637"/>
          <a:ext cx="889000" cy="9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89" name="フローチャート: 判断 688"/>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0" name="テキスト ボックス 689"/>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66306</xdr:rowOff>
    </xdr:from>
    <xdr:to>
      <xdr:col>71</xdr:col>
      <xdr:colOff>177800</xdr:colOff>
      <xdr:row>98</xdr:row>
      <xdr:rowOff>130632</xdr:rowOff>
    </xdr:to>
    <xdr:cxnSp macro="">
      <xdr:nvCxnSpPr>
        <xdr:cNvPr id="691" name="直線コネクタ 690"/>
        <xdr:cNvCxnSpPr/>
      </xdr:nvCxnSpPr>
      <xdr:spPr>
        <a:xfrm flipV="1">
          <a:off x="12814300" y="16868406"/>
          <a:ext cx="889000" cy="6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2" name="フローチャート: 判断 691"/>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3" name="テキスト ボックス 692"/>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4" name="フローチャート: 判断 693"/>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5" name="テキスト ボックス 694"/>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73876</xdr:rowOff>
    </xdr:from>
    <xdr:to>
      <xdr:col>85</xdr:col>
      <xdr:colOff>177800</xdr:colOff>
      <xdr:row>97</xdr:row>
      <xdr:rowOff>4026</xdr:rowOff>
    </xdr:to>
    <xdr:sp macro="" textlink="">
      <xdr:nvSpPr>
        <xdr:cNvPr id="701" name="楕円 700"/>
        <xdr:cNvSpPr/>
      </xdr:nvSpPr>
      <xdr:spPr>
        <a:xfrm>
          <a:off x="16268700" y="165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96753</xdr:rowOff>
    </xdr:from>
    <xdr:ext cx="534377" cy="259045"/>
    <xdr:sp macro="" textlink="">
      <xdr:nvSpPr>
        <xdr:cNvPr id="702" name="積立金該当値テキスト"/>
        <xdr:cNvSpPr txBox="1"/>
      </xdr:nvSpPr>
      <xdr:spPr>
        <a:xfrm>
          <a:off x="16370300" y="1638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154482</xdr:rowOff>
    </xdr:from>
    <xdr:to>
      <xdr:col>81</xdr:col>
      <xdr:colOff>101600</xdr:colOff>
      <xdr:row>97</xdr:row>
      <xdr:rowOff>84632</xdr:rowOff>
    </xdr:to>
    <xdr:sp macro="" textlink="">
      <xdr:nvSpPr>
        <xdr:cNvPr id="703" name="楕円 702"/>
        <xdr:cNvSpPr/>
      </xdr:nvSpPr>
      <xdr:spPr>
        <a:xfrm>
          <a:off x="15430500" y="166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75759</xdr:rowOff>
    </xdr:from>
    <xdr:ext cx="534377" cy="259045"/>
    <xdr:sp macro="" textlink="">
      <xdr:nvSpPr>
        <xdr:cNvPr id="704" name="テキスト ボックス 703"/>
        <xdr:cNvSpPr txBox="1"/>
      </xdr:nvSpPr>
      <xdr:spPr>
        <a:xfrm>
          <a:off x="15214111" y="167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91187</xdr:rowOff>
    </xdr:from>
    <xdr:to>
      <xdr:col>76</xdr:col>
      <xdr:colOff>165100</xdr:colOff>
      <xdr:row>98</xdr:row>
      <xdr:rowOff>21337</xdr:rowOff>
    </xdr:to>
    <xdr:sp macro="" textlink="">
      <xdr:nvSpPr>
        <xdr:cNvPr id="705" name="楕円 704"/>
        <xdr:cNvSpPr/>
      </xdr:nvSpPr>
      <xdr:spPr>
        <a:xfrm>
          <a:off x="14541500" y="167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12464</xdr:rowOff>
    </xdr:from>
    <xdr:ext cx="534377" cy="259045"/>
    <xdr:sp macro="" textlink="">
      <xdr:nvSpPr>
        <xdr:cNvPr id="706" name="テキスト ボックス 705"/>
        <xdr:cNvSpPr txBox="1"/>
      </xdr:nvSpPr>
      <xdr:spPr>
        <a:xfrm>
          <a:off x="14325111" y="168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15506</xdr:rowOff>
    </xdr:from>
    <xdr:to>
      <xdr:col>72</xdr:col>
      <xdr:colOff>38100</xdr:colOff>
      <xdr:row>98</xdr:row>
      <xdr:rowOff>117106</xdr:rowOff>
    </xdr:to>
    <xdr:sp macro="" textlink="">
      <xdr:nvSpPr>
        <xdr:cNvPr id="707" name="楕円 706"/>
        <xdr:cNvSpPr/>
      </xdr:nvSpPr>
      <xdr:spPr>
        <a:xfrm>
          <a:off x="13652500" y="16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108233</xdr:rowOff>
    </xdr:from>
    <xdr:ext cx="534377" cy="259045"/>
    <xdr:sp macro="" textlink="">
      <xdr:nvSpPr>
        <xdr:cNvPr id="708" name="テキスト ボックス 707"/>
        <xdr:cNvSpPr txBox="1"/>
      </xdr:nvSpPr>
      <xdr:spPr>
        <a:xfrm>
          <a:off x="13436111" y="1691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79832</xdr:rowOff>
    </xdr:from>
    <xdr:to>
      <xdr:col>67</xdr:col>
      <xdr:colOff>101600</xdr:colOff>
      <xdr:row>99</xdr:row>
      <xdr:rowOff>9982</xdr:rowOff>
    </xdr:to>
    <xdr:sp macro="" textlink="">
      <xdr:nvSpPr>
        <xdr:cNvPr id="709" name="楕円 708"/>
        <xdr:cNvSpPr/>
      </xdr:nvSpPr>
      <xdr:spPr>
        <a:xfrm>
          <a:off x="12763500" y="168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1109</xdr:rowOff>
    </xdr:from>
    <xdr:ext cx="469744" cy="259045"/>
    <xdr:sp macro="" textlink="">
      <xdr:nvSpPr>
        <xdr:cNvPr id="710" name="テキスト ボックス 709"/>
        <xdr:cNvSpPr txBox="1"/>
      </xdr:nvSpPr>
      <xdr:spPr>
        <a:xfrm>
          <a:off x="12579428" y="1697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6" name="直線コネクタ 735"/>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39"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0" name="直線コネクタ 739"/>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82191</xdr:rowOff>
    </xdr:from>
    <xdr:to>
      <xdr:col>116</xdr:col>
      <xdr:colOff>63500</xdr:colOff>
      <xdr:row>35</xdr:row>
      <xdr:rowOff>110276</xdr:rowOff>
    </xdr:to>
    <xdr:cxnSp macro="">
      <xdr:nvCxnSpPr>
        <xdr:cNvPr id="741" name="直線コネクタ 740"/>
        <xdr:cNvCxnSpPr/>
      </xdr:nvCxnSpPr>
      <xdr:spPr>
        <a:xfrm flipV="1">
          <a:off x="21323300" y="6082941"/>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2" name="投資及び出資金平均値テキスト"/>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3" name="フローチャート: 判断 742"/>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110276</xdr:rowOff>
    </xdr:from>
    <xdr:to>
      <xdr:col>111</xdr:col>
      <xdr:colOff>177800</xdr:colOff>
      <xdr:row>35</xdr:row>
      <xdr:rowOff>146656</xdr:rowOff>
    </xdr:to>
    <xdr:cxnSp macro="">
      <xdr:nvCxnSpPr>
        <xdr:cNvPr id="744" name="直線コネクタ 743"/>
        <xdr:cNvCxnSpPr/>
      </xdr:nvCxnSpPr>
      <xdr:spPr>
        <a:xfrm flipV="1">
          <a:off x="20434300" y="6111026"/>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5" name="フローチャート: 判断 744"/>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6" name="テキスト ボックス 745"/>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146656</xdr:rowOff>
    </xdr:from>
    <xdr:to>
      <xdr:col>107</xdr:col>
      <xdr:colOff>50800</xdr:colOff>
      <xdr:row>36</xdr:row>
      <xdr:rowOff>12239</xdr:rowOff>
    </xdr:to>
    <xdr:cxnSp macro="">
      <xdr:nvCxnSpPr>
        <xdr:cNvPr id="747" name="直線コネクタ 746"/>
        <xdr:cNvCxnSpPr/>
      </xdr:nvCxnSpPr>
      <xdr:spPr>
        <a:xfrm flipV="1">
          <a:off x="19545300" y="6147406"/>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48" name="フローチャート: 判断 747"/>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49" name="テキスト ボックス 748"/>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140974</xdr:rowOff>
    </xdr:from>
    <xdr:to>
      <xdr:col>102</xdr:col>
      <xdr:colOff>114300</xdr:colOff>
      <xdr:row>36</xdr:row>
      <xdr:rowOff>12239</xdr:rowOff>
    </xdr:to>
    <xdr:cxnSp macro="">
      <xdr:nvCxnSpPr>
        <xdr:cNvPr id="750" name="直線コネクタ 749"/>
        <xdr:cNvCxnSpPr/>
      </xdr:nvCxnSpPr>
      <xdr:spPr>
        <a:xfrm>
          <a:off x="18656300" y="6141724"/>
          <a:ext cx="8890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1" name="フローチャート: 判断 750"/>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169674</xdr:rowOff>
    </xdr:from>
    <xdr:ext cx="469744" cy="259045"/>
    <xdr:sp macro="" textlink="">
      <xdr:nvSpPr>
        <xdr:cNvPr id="752" name="テキスト ボックス 751"/>
        <xdr:cNvSpPr txBox="1"/>
      </xdr:nvSpPr>
      <xdr:spPr>
        <a:xfrm>
          <a:off x="19310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3" name="フローチャート: 判断 752"/>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4" name="テキスト ボックス 753"/>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31391</xdr:rowOff>
    </xdr:from>
    <xdr:to>
      <xdr:col>116</xdr:col>
      <xdr:colOff>114300</xdr:colOff>
      <xdr:row>35</xdr:row>
      <xdr:rowOff>132991</xdr:rowOff>
    </xdr:to>
    <xdr:sp macro="" textlink="">
      <xdr:nvSpPr>
        <xdr:cNvPr id="760" name="楕円 759"/>
        <xdr:cNvSpPr/>
      </xdr:nvSpPr>
      <xdr:spPr>
        <a:xfrm>
          <a:off x="22110700" y="60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54268</xdr:rowOff>
    </xdr:from>
    <xdr:ext cx="534377" cy="259045"/>
    <xdr:sp macro="" textlink="">
      <xdr:nvSpPr>
        <xdr:cNvPr id="761" name="投資及び出資金該当値テキスト"/>
        <xdr:cNvSpPr txBox="1"/>
      </xdr:nvSpPr>
      <xdr:spPr>
        <a:xfrm>
          <a:off x="22212300" y="588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59476</xdr:rowOff>
    </xdr:from>
    <xdr:to>
      <xdr:col>112</xdr:col>
      <xdr:colOff>38100</xdr:colOff>
      <xdr:row>35</xdr:row>
      <xdr:rowOff>161076</xdr:rowOff>
    </xdr:to>
    <xdr:sp macro="" textlink="">
      <xdr:nvSpPr>
        <xdr:cNvPr id="762" name="楕円 761"/>
        <xdr:cNvSpPr/>
      </xdr:nvSpPr>
      <xdr:spPr>
        <a:xfrm>
          <a:off x="21272500" y="60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6153</xdr:rowOff>
    </xdr:from>
    <xdr:ext cx="534377" cy="259045"/>
    <xdr:sp macro="" textlink="">
      <xdr:nvSpPr>
        <xdr:cNvPr id="763" name="テキスト ボックス 762"/>
        <xdr:cNvSpPr txBox="1"/>
      </xdr:nvSpPr>
      <xdr:spPr>
        <a:xfrm>
          <a:off x="21056111" y="583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95856</xdr:rowOff>
    </xdr:from>
    <xdr:to>
      <xdr:col>107</xdr:col>
      <xdr:colOff>101600</xdr:colOff>
      <xdr:row>36</xdr:row>
      <xdr:rowOff>26006</xdr:rowOff>
    </xdr:to>
    <xdr:sp macro="" textlink="">
      <xdr:nvSpPr>
        <xdr:cNvPr id="764" name="楕円 763"/>
        <xdr:cNvSpPr/>
      </xdr:nvSpPr>
      <xdr:spPr>
        <a:xfrm>
          <a:off x="20383500" y="609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42533</xdr:rowOff>
    </xdr:from>
    <xdr:ext cx="534377" cy="259045"/>
    <xdr:sp macro="" textlink="">
      <xdr:nvSpPr>
        <xdr:cNvPr id="765" name="テキスト ボックス 764"/>
        <xdr:cNvSpPr txBox="1"/>
      </xdr:nvSpPr>
      <xdr:spPr>
        <a:xfrm>
          <a:off x="20167111" y="587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132889</xdr:rowOff>
    </xdr:from>
    <xdr:to>
      <xdr:col>102</xdr:col>
      <xdr:colOff>165100</xdr:colOff>
      <xdr:row>36</xdr:row>
      <xdr:rowOff>63039</xdr:rowOff>
    </xdr:to>
    <xdr:sp macro="" textlink="">
      <xdr:nvSpPr>
        <xdr:cNvPr id="766" name="楕円 765"/>
        <xdr:cNvSpPr/>
      </xdr:nvSpPr>
      <xdr:spPr>
        <a:xfrm>
          <a:off x="19494500" y="61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79566</xdr:rowOff>
    </xdr:from>
    <xdr:ext cx="534377" cy="259045"/>
    <xdr:sp macro="" textlink="">
      <xdr:nvSpPr>
        <xdr:cNvPr id="767" name="テキスト ボックス 766"/>
        <xdr:cNvSpPr txBox="1"/>
      </xdr:nvSpPr>
      <xdr:spPr>
        <a:xfrm>
          <a:off x="19278111" y="59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90174</xdr:rowOff>
    </xdr:from>
    <xdr:to>
      <xdr:col>98</xdr:col>
      <xdr:colOff>38100</xdr:colOff>
      <xdr:row>36</xdr:row>
      <xdr:rowOff>20324</xdr:rowOff>
    </xdr:to>
    <xdr:sp macro="" textlink="">
      <xdr:nvSpPr>
        <xdr:cNvPr id="768" name="楕円 767"/>
        <xdr:cNvSpPr/>
      </xdr:nvSpPr>
      <xdr:spPr>
        <a:xfrm>
          <a:off x="18605500" y="60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36851</xdr:rowOff>
    </xdr:from>
    <xdr:ext cx="534377" cy="259045"/>
    <xdr:sp macro="" textlink="">
      <xdr:nvSpPr>
        <xdr:cNvPr id="769" name="テキスト ボックス 768"/>
        <xdr:cNvSpPr txBox="1"/>
      </xdr:nvSpPr>
      <xdr:spPr>
        <a:xfrm>
          <a:off x="18389111" y="586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3" name="直線コネクタ 792"/>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6"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7" name="直線コネクタ 796"/>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16180</xdr:rowOff>
    </xdr:from>
    <xdr:to>
      <xdr:col>116</xdr:col>
      <xdr:colOff>63500</xdr:colOff>
      <xdr:row>58</xdr:row>
      <xdr:rowOff>33858</xdr:rowOff>
    </xdr:to>
    <xdr:cxnSp macro="">
      <xdr:nvCxnSpPr>
        <xdr:cNvPr id="798" name="直線コネクタ 797"/>
        <xdr:cNvCxnSpPr/>
      </xdr:nvCxnSpPr>
      <xdr:spPr>
        <a:xfrm>
          <a:off x="21323300" y="9960280"/>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799" name="貸付金平均値テキスト"/>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0" name="フローチャート: 判断 799"/>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164998</xdr:rowOff>
    </xdr:from>
    <xdr:to>
      <xdr:col>111</xdr:col>
      <xdr:colOff>177800</xdr:colOff>
      <xdr:row>58</xdr:row>
      <xdr:rowOff>16180</xdr:rowOff>
    </xdr:to>
    <xdr:cxnSp macro="">
      <xdr:nvCxnSpPr>
        <xdr:cNvPr id="801" name="直線コネクタ 800"/>
        <xdr:cNvCxnSpPr/>
      </xdr:nvCxnSpPr>
      <xdr:spPr>
        <a:xfrm>
          <a:off x="20434300" y="9937648"/>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2" name="フローチャート: 判断 801"/>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3" name="テキスト ボックス 802"/>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161227</xdr:rowOff>
    </xdr:from>
    <xdr:to>
      <xdr:col>107</xdr:col>
      <xdr:colOff>50800</xdr:colOff>
      <xdr:row>57</xdr:row>
      <xdr:rowOff>164998</xdr:rowOff>
    </xdr:to>
    <xdr:cxnSp macro="">
      <xdr:nvCxnSpPr>
        <xdr:cNvPr id="804" name="直線コネクタ 803"/>
        <xdr:cNvCxnSpPr/>
      </xdr:nvCxnSpPr>
      <xdr:spPr>
        <a:xfrm>
          <a:off x="19545300" y="9933877"/>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5" name="フローチャート: 判断 804"/>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6" name="テキスト ボックス 805"/>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161227</xdr:rowOff>
    </xdr:from>
    <xdr:to>
      <xdr:col>102</xdr:col>
      <xdr:colOff>114300</xdr:colOff>
      <xdr:row>57</xdr:row>
      <xdr:rowOff>166103</xdr:rowOff>
    </xdr:to>
    <xdr:cxnSp macro="">
      <xdr:nvCxnSpPr>
        <xdr:cNvPr id="807" name="直線コネクタ 806"/>
        <xdr:cNvCxnSpPr/>
      </xdr:nvCxnSpPr>
      <xdr:spPr>
        <a:xfrm flipV="1">
          <a:off x="18656300" y="9933877"/>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08" name="フローチャート: 判断 807"/>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09" name="テキスト ボックス 808"/>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0" name="フローチャート: 判断 809"/>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1" name="テキスト ボックス 810"/>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154508</xdr:rowOff>
    </xdr:from>
    <xdr:to>
      <xdr:col>116</xdr:col>
      <xdr:colOff>114300</xdr:colOff>
      <xdr:row>58</xdr:row>
      <xdr:rowOff>84658</xdr:rowOff>
    </xdr:to>
    <xdr:sp macro="" textlink="">
      <xdr:nvSpPr>
        <xdr:cNvPr id="817" name="楕円 816"/>
        <xdr:cNvSpPr/>
      </xdr:nvSpPr>
      <xdr:spPr>
        <a:xfrm>
          <a:off x="22110700" y="99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132935</xdr:rowOff>
    </xdr:from>
    <xdr:ext cx="469744" cy="259045"/>
    <xdr:sp macro="" textlink="">
      <xdr:nvSpPr>
        <xdr:cNvPr id="818" name="貸付金該当値テキスト"/>
        <xdr:cNvSpPr txBox="1"/>
      </xdr:nvSpPr>
      <xdr:spPr>
        <a:xfrm>
          <a:off x="22212300" y="990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136830</xdr:rowOff>
    </xdr:from>
    <xdr:to>
      <xdr:col>112</xdr:col>
      <xdr:colOff>38100</xdr:colOff>
      <xdr:row>58</xdr:row>
      <xdr:rowOff>66980</xdr:rowOff>
    </xdr:to>
    <xdr:sp macro="" textlink="">
      <xdr:nvSpPr>
        <xdr:cNvPr id="819" name="楕円 818"/>
        <xdr:cNvSpPr/>
      </xdr:nvSpPr>
      <xdr:spPr>
        <a:xfrm>
          <a:off x="21272500" y="99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58107</xdr:rowOff>
    </xdr:from>
    <xdr:ext cx="469744" cy="259045"/>
    <xdr:sp macro="" textlink="">
      <xdr:nvSpPr>
        <xdr:cNvPr id="820" name="テキスト ボックス 819"/>
        <xdr:cNvSpPr txBox="1"/>
      </xdr:nvSpPr>
      <xdr:spPr>
        <a:xfrm>
          <a:off x="21088428" y="1000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114198</xdr:rowOff>
    </xdr:from>
    <xdr:to>
      <xdr:col>107</xdr:col>
      <xdr:colOff>101600</xdr:colOff>
      <xdr:row>58</xdr:row>
      <xdr:rowOff>44348</xdr:rowOff>
    </xdr:to>
    <xdr:sp macro="" textlink="">
      <xdr:nvSpPr>
        <xdr:cNvPr id="821" name="楕円 820"/>
        <xdr:cNvSpPr/>
      </xdr:nvSpPr>
      <xdr:spPr>
        <a:xfrm>
          <a:off x="20383500" y="98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35475</xdr:rowOff>
    </xdr:from>
    <xdr:ext cx="469744" cy="259045"/>
    <xdr:sp macro="" textlink="">
      <xdr:nvSpPr>
        <xdr:cNvPr id="822" name="テキスト ボックス 821"/>
        <xdr:cNvSpPr txBox="1"/>
      </xdr:nvSpPr>
      <xdr:spPr>
        <a:xfrm>
          <a:off x="20199428" y="997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110427</xdr:rowOff>
    </xdr:from>
    <xdr:to>
      <xdr:col>102</xdr:col>
      <xdr:colOff>165100</xdr:colOff>
      <xdr:row>58</xdr:row>
      <xdr:rowOff>40577</xdr:rowOff>
    </xdr:to>
    <xdr:sp macro="" textlink="">
      <xdr:nvSpPr>
        <xdr:cNvPr id="823" name="楕円 822"/>
        <xdr:cNvSpPr/>
      </xdr:nvSpPr>
      <xdr:spPr>
        <a:xfrm>
          <a:off x="19494500" y="98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57104</xdr:rowOff>
    </xdr:from>
    <xdr:ext cx="469744" cy="259045"/>
    <xdr:sp macro="" textlink="">
      <xdr:nvSpPr>
        <xdr:cNvPr id="824" name="テキスト ボックス 823"/>
        <xdr:cNvSpPr txBox="1"/>
      </xdr:nvSpPr>
      <xdr:spPr>
        <a:xfrm>
          <a:off x="19310428" y="965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115303</xdr:rowOff>
    </xdr:from>
    <xdr:to>
      <xdr:col>98</xdr:col>
      <xdr:colOff>38100</xdr:colOff>
      <xdr:row>58</xdr:row>
      <xdr:rowOff>45453</xdr:rowOff>
    </xdr:to>
    <xdr:sp macro="" textlink="">
      <xdr:nvSpPr>
        <xdr:cNvPr id="825" name="楕円 824"/>
        <xdr:cNvSpPr/>
      </xdr:nvSpPr>
      <xdr:spPr>
        <a:xfrm>
          <a:off x="18605500" y="98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61980</xdr:rowOff>
    </xdr:from>
    <xdr:ext cx="469744" cy="259045"/>
    <xdr:sp macro="" textlink="">
      <xdr:nvSpPr>
        <xdr:cNvPr id="826" name="テキスト ボックス 825"/>
        <xdr:cNvSpPr txBox="1"/>
      </xdr:nvSpPr>
      <xdr:spPr>
        <a:xfrm>
          <a:off x="18421428" y="966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1" name="直線コネクタ 850"/>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2"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3" name="直線コネクタ 852"/>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4"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5" name="直線コネクタ 854"/>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157302</xdr:rowOff>
    </xdr:from>
    <xdr:to>
      <xdr:col>116</xdr:col>
      <xdr:colOff>63500</xdr:colOff>
      <xdr:row>75</xdr:row>
      <xdr:rowOff>161722</xdr:rowOff>
    </xdr:to>
    <xdr:cxnSp macro="">
      <xdr:nvCxnSpPr>
        <xdr:cNvPr id="856" name="直線コネクタ 855"/>
        <xdr:cNvCxnSpPr/>
      </xdr:nvCxnSpPr>
      <xdr:spPr>
        <a:xfrm flipV="1">
          <a:off x="21323300" y="13016052"/>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7" name="繰出金平均値テキスト"/>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8" name="フローチャート: 判断 857"/>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136042</xdr:rowOff>
    </xdr:from>
    <xdr:to>
      <xdr:col>111</xdr:col>
      <xdr:colOff>177800</xdr:colOff>
      <xdr:row>75</xdr:row>
      <xdr:rowOff>161722</xdr:rowOff>
    </xdr:to>
    <xdr:cxnSp macro="">
      <xdr:nvCxnSpPr>
        <xdr:cNvPr id="859" name="直線コネクタ 858"/>
        <xdr:cNvCxnSpPr/>
      </xdr:nvCxnSpPr>
      <xdr:spPr>
        <a:xfrm>
          <a:off x="20434300" y="12994792"/>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0" name="フローチャート: 判断 859"/>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1" name="テキスト ボックス 860"/>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136042</xdr:rowOff>
    </xdr:from>
    <xdr:to>
      <xdr:col>107</xdr:col>
      <xdr:colOff>50800</xdr:colOff>
      <xdr:row>75</xdr:row>
      <xdr:rowOff>167360</xdr:rowOff>
    </xdr:to>
    <xdr:cxnSp macro="">
      <xdr:nvCxnSpPr>
        <xdr:cNvPr id="862" name="直線コネクタ 861"/>
        <xdr:cNvCxnSpPr/>
      </xdr:nvCxnSpPr>
      <xdr:spPr>
        <a:xfrm flipV="1">
          <a:off x="19545300" y="1299479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3" name="フローチャート: 判断 862"/>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4" name="テキスト ボックス 863"/>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167360</xdr:rowOff>
    </xdr:from>
    <xdr:to>
      <xdr:col>102</xdr:col>
      <xdr:colOff>114300</xdr:colOff>
      <xdr:row>76</xdr:row>
      <xdr:rowOff>42945</xdr:rowOff>
    </xdr:to>
    <xdr:cxnSp macro="">
      <xdr:nvCxnSpPr>
        <xdr:cNvPr id="865" name="直線コネクタ 864"/>
        <xdr:cNvCxnSpPr/>
      </xdr:nvCxnSpPr>
      <xdr:spPr>
        <a:xfrm flipV="1">
          <a:off x="18656300" y="13026110"/>
          <a:ext cx="889000" cy="4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6" name="フローチャート: 判断 865"/>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7" name="テキスト ボックス 866"/>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68" name="フローチャート: 判断 867"/>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69" name="テキスト ボックス 868"/>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106502</xdr:rowOff>
    </xdr:from>
    <xdr:to>
      <xdr:col>116</xdr:col>
      <xdr:colOff>114300</xdr:colOff>
      <xdr:row>76</xdr:row>
      <xdr:rowOff>36652</xdr:rowOff>
    </xdr:to>
    <xdr:sp macro="" textlink="">
      <xdr:nvSpPr>
        <xdr:cNvPr id="875" name="楕円 874"/>
        <xdr:cNvSpPr/>
      </xdr:nvSpPr>
      <xdr:spPr>
        <a:xfrm>
          <a:off x="22110700" y="129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129379</xdr:rowOff>
    </xdr:from>
    <xdr:ext cx="534377" cy="259045"/>
    <xdr:sp macro="" textlink="">
      <xdr:nvSpPr>
        <xdr:cNvPr id="876" name="繰出金該当値テキスト"/>
        <xdr:cNvSpPr txBox="1"/>
      </xdr:nvSpPr>
      <xdr:spPr>
        <a:xfrm>
          <a:off x="22212300" y="128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110922</xdr:rowOff>
    </xdr:from>
    <xdr:to>
      <xdr:col>112</xdr:col>
      <xdr:colOff>38100</xdr:colOff>
      <xdr:row>76</xdr:row>
      <xdr:rowOff>41072</xdr:rowOff>
    </xdr:to>
    <xdr:sp macro="" textlink="">
      <xdr:nvSpPr>
        <xdr:cNvPr id="877" name="楕円 876"/>
        <xdr:cNvSpPr/>
      </xdr:nvSpPr>
      <xdr:spPr>
        <a:xfrm>
          <a:off x="21272500" y="129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57599</xdr:rowOff>
    </xdr:from>
    <xdr:ext cx="534377" cy="259045"/>
    <xdr:sp macro="" textlink="">
      <xdr:nvSpPr>
        <xdr:cNvPr id="878" name="テキスト ボックス 877"/>
        <xdr:cNvSpPr txBox="1"/>
      </xdr:nvSpPr>
      <xdr:spPr>
        <a:xfrm>
          <a:off x="21056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85242</xdr:rowOff>
    </xdr:from>
    <xdr:to>
      <xdr:col>107</xdr:col>
      <xdr:colOff>101600</xdr:colOff>
      <xdr:row>76</xdr:row>
      <xdr:rowOff>15391</xdr:rowOff>
    </xdr:to>
    <xdr:sp macro="" textlink="">
      <xdr:nvSpPr>
        <xdr:cNvPr id="879" name="楕円 878"/>
        <xdr:cNvSpPr/>
      </xdr:nvSpPr>
      <xdr:spPr>
        <a:xfrm>
          <a:off x="20383500" y="12943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31919</xdr:rowOff>
    </xdr:from>
    <xdr:ext cx="534377" cy="259045"/>
    <xdr:sp macro="" textlink="">
      <xdr:nvSpPr>
        <xdr:cNvPr id="880" name="テキスト ボックス 879"/>
        <xdr:cNvSpPr txBox="1"/>
      </xdr:nvSpPr>
      <xdr:spPr>
        <a:xfrm>
          <a:off x="20167111" y="127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116560</xdr:rowOff>
    </xdr:from>
    <xdr:to>
      <xdr:col>102</xdr:col>
      <xdr:colOff>165100</xdr:colOff>
      <xdr:row>76</xdr:row>
      <xdr:rowOff>46710</xdr:rowOff>
    </xdr:to>
    <xdr:sp macro="" textlink="">
      <xdr:nvSpPr>
        <xdr:cNvPr id="881" name="楕円 880"/>
        <xdr:cNvSpPr/>
      </xdr:nvSpPr>
      <xdr:spPr>
        <a:xfrm>
          <a:off x="19494500" y="129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63237</xdr:rowOff>
    </xdr:from>
    <xdr:ext cx="534377" cy="259045"/>
    <xdr:sp macro="" textlink="">
      <xdr:nvSpPr>
        <xdr:cNvPr id="882" name="テキスト ボックス 881"/>
        <xdr:cNvSpPr txBox="1"/>
      </xdr:nvSpPr>
      <xdr:spPr>
        <a:xfrm>
          <a:off x="19278111" y="1275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163595</xdr:rowOff>
    </xdr:from>
    <xdr:to>
      <xdr:col>98</xdr:col>
      <xdr:colOff>38100</xdr:colOff>
      <xdr:row>76</xdr:row>
      <xdr:rowOff>93745</xdr:rowOff>
    </xdr:to>
    <xdr:sp macro="" textlink="">
      <xdr:nvSpPr>
        <xdr:cNvPr id="883" name="楕円 882"/>
        <xdr:cNvSpPr/>
      </xdr:nvSpPr>
      <xdr:spPr>
        <a:xfrm>
          <a:off x="18605500" y="13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84872</xdr:rowOff>
    </xdr:from>
    <xdr:ext cx="534377" cy="259045"/>
    <xdr:sp macro="" textlink="">
      <xdr:nvSpPr>
        <xdr:cNvPr id="884" name="テキスト ボックス 883"/>
        <xdr:cNvSpPr txBox="1"/>
      </xdr:nvSpPr>
      <xdr:spPr>
        <a:xfrm>
          <a:off x="18389111" y="131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549</a:t>
          </a:r>
          <a:r>
            <a:rPr kumimoji="1" lang="ja-JP" altLang="en-US" sz="1300">
              <a:latin typeface="ＭＳ Ｐゴシック" panose="020B0600070205080204" pitchFamily="50" charset="-128"/>
              <a:ea typeface="ＭＳ Ｐゴシック" panose="020B0600070205080204" pitchFamily="50" charset="-128"/>
            </a:rPr>
            <a:t>千円となっている。補助費等は住民一人当たり</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千円であり、水道料金の免除に伴う水道事業会計への補助及びプレミアム付き地域商品券の発行が増加の主な要因である。普通建設事業費は、防災行政無線設備の整備が令和３年度で完了したため、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38,716
38,097
132.44
21,569,273
21,246,100
303,347
11,852,105
22,201,958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141224</xdr:rowOff>
    </xdr:from>
    <xdr:to>
      <xdr:col>24</xdr:col>
      <xdr:colOff>63500</xdr:colOff>
      <xdr:row>36</xdr:row>
      <xdr:rowOff>105029</xdr:rowOff>
    </xdr:to>
    <xdr:cxnSp macro="">
      <xdr:nvCxnSpPr>
        <xdr:cNvPr id="61" name="直線コネクタ 60"/>
        <xdr:cNvCxnSpPr/>
      </xdr:nvCxnSpPr>
      <xdr:spPr>
        <a:xfrm flipV="1">
          <a:off x="3797300" y="6141974"/>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105029</xdr:rowOff>
    </xdr:from>
    <xdr:to>
      <xdr:col>19</xdr:col>
      <xdr:colOff>177800</xdr:colOff>
      <xdr:row>37</xdr:row>
      <xdr:rowOff>37592</xdr:rowOff>
    </xdr:to>
    <xdr:cxnSp macro="">
      <xdr:nvCxnSpPr>
        <xdr:cNvPr id="64" name="直線コネクタ 63"/>
        <xdr:cNvCxnSpPr/>
      </xdr:nvCxnSpPr>
      <xdr:spPr>
        <a:xfrm flipV="1">
          <a:off x="2908300" y="6277229"/>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95504</xdr:rowOff>
    </xdr:from>
    <xdr:to>
      <xdr:col>15</xdr:col>
      <xdr:colOff>50800</xdr:colOff>
      <xdr:row>37</xdr:row>
      <xdr:rowOff>37592</xdr:rowOff>
    </xdr:to>
    <xdr:cxnSp macro="">
      <xdr:nvCxnSpPr>
        <xdr:cNvPr id="67" name="直線コネクタ 66"/>
        <xdr:cNvCxnSpPr/>
      </xdr:nvCxnSpPr>
      <xdr:spPr>
        <a:xfrm>
          <a:off x="2019300" y="6267704"/>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59309</xdr:rowOff>
    </xdr:from>
    <xdr:to>
      <xdr:col>10</xdr:col>
      <xdr:colOff>114300</xdr:colOff>
      <xdr:row>36</xdr:row>
      <xdr:rowOff>95504</xdr:rowOff>
    </xdr:to>
    <xdr:cxnSp macro="">
      <xdr:nvCxnSpPr>
        <xdr:cNvPr id="70" name="直線コネクタ 69"/>
        <xdr:cNvCxnSpPr/>
      </xdr:nvCxnSpPr>
      <xdr:spPr>
        <a:xfrm>
          <a:off x="1130300" y="623150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90424</xdr:rowOff>
    </xdr:from>
    <xdr:to>
      <xdr:col>24</xdr:col>
      <xdr:colOff>114300</xdr:colOff>
      <xdr:row>36</xdr:row>
      <xdr:rowOff>20574</xdr:rowOff>
    </xdr:to>
    <xdr:sp macro="" textlink="">
      <xdr:nvSpPr>
        <xdr:cNvPr id="80" name="楕円 79"/>
        <xdr:cNvSpPr/>
      </xdr:nvSpPr>
      <xdr:spPr>
        <a:xfrm>
          <a:off x="45847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68851</xdr:rowOff>
    </xdr:from>
    <xdr:ext cx="469744" cy="259045"/>
    <xdr:sp macro="" textlink="">
      <xdr:nvSpPr>
        <xdr:cNvPr id="81" name="議会費該当値テキスト"/>
        <xdr:cNvSpPr txBox="1"/>
      </xdr:nvSpPr>
      <xdr:spPr>
        <a:xfrm>
          <a:off x="4686300" y="606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54229</xdr:rowOff>
    </xdr:from>
    <xdr:to>
      <xdr:col>20</xdr:col>
      <xdr:colOff>38100</xdr:colOff>
      <xdr:row>36</xdr:row>
      <xdr:rowOff>155829</xdr:rowOff>
    </xdr:to>
    <xdr:sp macro="" textlink="">
      <xdr:nvSpPr>
        <xdr:cNvPr id="82" name="楕円 81"/>
        <xdr:cNvSpPr/>
      </xdr:nvSpPr>
      <xdr:spPr>
        <a:xfrm>
          <a:off x="3746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146956</xdr:rowOff>
    </xdr:from>
    <xdr:ext cx="469744" cy="259045"/>
    <xdr:sp macro="" textlink="">
      <xdr:nvSpPr>
        <xdr:cNvPr id="83" name="テキスト ボックス 82"/>
        <xdr:cNvSpPr txBox="1"/>
      </xdr:nvSpPr>
      <xdr:spPr>
        <a:xfrm>
          <a:off x="3562428"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158242</xdr:rowOff>
    </xdr:from>
    <xdr:to>
      <xdr:col>15</xdr:col>
      <xdr:colOff>101600</xdr:colOff>
      <xdr:row>37</xdr:row>
      <xdr:rowOff>88392</xdr:rowOff>
    </xdr:to>
    <xdr:sp macro="" textlink="">
      <xdr:nvSpPr>
        <xdr:cNvPr id="84" name="楕円 83"/>
        <xdr:cNvSpPr/>
      </xdr:nvSpPr>
      <xdr:spPr>
        <a:xfrm>
          <a:off x="2857500" y="63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79519</xdr:rowOff>
    </xdr:from>
    <xdr:ext cx="469744" cy="259045"/>
    <xdr:sp macro="" textlink="">
      <xdr:nvSpPr>
        <xdr:cNvPr id="85" name="テキスト ボックス 84"/>
        <xdr:cNvSpPr txBox="1"/>
      </xdr:nvSpPr>
      <xdr:spPr>
        <a:xfrm>
          <a:off x="2673428"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44704</xdr:rowOff>
    </xdr:from>
    <xdr:to>
      <xdr:col>10</xdr:col>
      <xdr:colOff>165100</xdr:colOff>
      <xdr:row>36</xdr:row>
      <xdr:rowOff>146304</xdr:rowOff>
    </xdr:to>
    <xdr:sp macro="" textlink="">
      <xdr:nvSpPr>
        <xdr:cNvPr id="86" name="楕円 85"/>
        <xdr:cNvSpPr/>
      </xdr:nvSpPr>
      <xdr:spPr>
        <a:xfrm>
          <a:off x="19685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137431</xdr:rowOff>
    </xdr:from>
    <xdr:ext cx="469744" cy="259045"/>
    <xdr:sp macro="" textlink="">
      <xdr:nvSpPr>
        <xdr:cNvPr id="87" name="テキスト ボックス 86"/>
        <xdr:cNvSpPr txBox="1"/>
      </xdr:nvSpPr>
      <xdr:spPr>
        <a:xfrm>
          <a:off x="1784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8509</xdr:rowOff>
    </xdr:from>
    <xdr:to>
      <xdr:col>6</xdr:col>
      <xdr:colOff>38100</xdr:colOff>
      <xdr:row>36</xdr:row>
      <xdr:rowOff>110109</xdr:rowOff>
    </xdr:to>
    <xdr:sp macro="" textlink="">
      <xdr:nvSpPr>
        <xdr:cNvPr id="88" name="楕円 87"/>
        <xdr:cNvSpPr/>
      </xdr:nvSpPr>
      <xdr:spPr>
        <a:xfrm>
          <a:off x="1079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101236</xdr:rowOff>
    </xdr:from>
    <xdr:ext cx="469744" cy="259045"/>
    <xdr:sp macro="" textlink="">
      <xdr:nvSpPr>
        <xdr:cNvPr id="89" name="テキスト ボックス 88"/>
        <xdr:cNvSpPr txBox="1"/>
      </xdr:nvSpPr>
      <xdr:spPr>
        <a:xfrm>
          <a:off x="895428" y="62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34933</xdr:rowOff>
    </xdr:from>
    <xdr:to>
      <xdr:col>24</xdr:col>
      <xdr:colOff>62865</xdr:colOff>
      <xdr:row>58</xdr:row>
      <xdr:rowOff>62037</xdr:rowOff>
    </xdr:to>
    <xdr:cxnSp macro="">
      <xdr:nvCxnSpPr>
        <xdr:cNvPr id="113" name="直線コネクタ 112"/>
        <xdr:cNvCxnSpPr/>
      </xdr:nvCxnSpPr>
      <xdr:spPr>
        <a:xfrm flipV="1">
          <a:off x="4633595" y="8950333"/>
          <a:ext cx="1270" cy="105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65864</xdr:rowOff>
    </xdr:from>
    <xdr:ext cx="534377" cy="259045"/>
    <xdr:sp macro="" textlink="">
      <xdr:nvSpPr>
        <xdr:cNvPr id="114" name="総務費最小値テキスト"/>
        <xdr:cNvSpPr txBox="1"/>
      </xdr:nvSpPr>
      <xdr:spPr>
        <a:xfrm>
          <a:off x="4686300" y="1000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62037</xdr:rowOff>
    </xdr:from>
    <xdr:to>
      <xdr:col>24</xdr:col>
      <xdr:colOff>152400</xdr:colOff>
      <xdr:row>58</xdr:row>
      <xdr:rowOff>62037</xdr:rowOff>
    </xdr:to>
    <xdr:cxnSp macro="">
      <xdr:nvCxnSpPr>
        <xdr:cNvPr id="115" name="直線コネクタ 114"/>
        <xdr:cNvCxnSpPr/>
      </xdr:nvCxnSpPr>
      <xdr:spPr>
        <a:xfrm>
          <a:off x="4546600" y="1000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153060</xdr:rowOff>
    </xdr:from>
    <xdr:ext cx="599010" cy="259045"/>
    <xdr:sp macro="" textlink="">
      <xdr:nvSpPr>
        <xdr:cNvPr id="116" name="総務費最大値テキスト"/>
        <xdr:cNvSpPr txBox="1"/>
      </xdr:nvSpPr>
      <xdr:spPr>
        <a:xfrm>
          <a:off x="4686300" y="872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34933</xdr:rowOff>
    </xdr:from>
    <xdr:to>
      <xdr:col>24</xdr:col>
      <xdr:colOff>152400</xdr:colOff>
      <xdr:row>52</xdr:row>
      <xdr:rowOff>34933</xdr:rowOff>
    </xdr:to>
    <xdr:cxnSp macro="">
      <xdr:nvCxnSpPr>
        <xdr:cNvPr id="117" name="直線コネクタ 116"/>
        <xdr:cNvCxnSpPr/>
      </xdr:nvCxnSpPr>
      <xdr:spPr>
        <a:xfrm>
          <a:off x="4546600" y="8950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21636</xdr:rowOff>
    </xdr:from>
    <xdr:to>
      <xdr:col>24</xdr:col>
      <xdr:colOff>63500</xdr:colOff>
      <xdr:row>57</xdr:row>
      <xdr:rowOff>55632</xdr:rowOff>
    </xdr:to>
    <xdr:cxnSp macro="">
      <xdr:nvCxnSpPr>
        <xdr:cNvPr id="118" name="直線コネクタ 117"/>
        <xdr:cNvCxnSpPr/>
      </xdr:nvCxnSpPr>
      <xdr:spPr>
        <a:xfrm flipV="1">
          <a:off x="3797300" y="9794286"/>
          <a:ext cx="8382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130196</xdr:rowOff>
    </xdr:from>
    <xdr:ext cx="534377" cy="259045"/>
    <xdr:sp macro="" textlink="">
      <xdr:nvSpPr>
        <xdr:cNvPr id="119" name="総務費平均値テキスト"/>
        <xdr:cNvSpPr txBox="1"/>
      </xdr:nvSpPr>
      <xdr:spPr>
        <a:xfrm>
          <a:off x="4686300" y="9731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151769</xdr:rowOff>
    </xdr:from>
    <xdr:to>
      <xdr:col>24</xdr:col>
      <xdr:colOff>114300</xdr:colOff>
      <xdr:row>57</xdr:row>
      <xdr:rowOff>81919</xdr:rowOff>
    </xdr:to>
    <xdr:sp macro="" textlink="">
      <xdr:nvSpPr>
        <xdr:cNvPr id="120" name="フローチャート: 判断 119"/>
        <xdr:cNvSpPr/>
      </xdr:nvSpPr>
      <xdr:spPr>
        <a:xfrm>
          <a:off x="4584700" y="975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158517</xdr:rowOff>
    </xdr:from>
    <xdr:to>
      <xdr:col>19</xdr:col>
      <xdr:colOff>177800</xdr:colOff>
      <xdr:row>57</xdr:row>
      <xdr:rowOff>55632</xdr:rowOff>
    </xdr:to>
    <xdr:cxnSp macro="">
      <xdr:nvCxnSpPr>
        <xdr:cNvPr id="121" name="直線コネクタ 120"/>
        <xdr:cNvCxnSpPr/>
      </xdr:nvCxnSpPr>
      <xdr:spPr>
        <a:xfrm>
          <a:off x="2908300" y="8902467"/>
          <a:ext cx="889000" cy="9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166258</xdr:rowOff>
    </xdr:from>
    <xdr:to>
      <xdr:col>20</xdr:col>
      <xdr:colOff>38100</xdr:colOff>
      <xdr:row>57</xdr:row>
      <xdr:rowOff>96408</xdr:rowOff>
    </xdr:to>
    <xdr:sp macro="" textlink="">
      <xdr:nvSpPr>
        <xdr:cNvPr id="122" name="フローチャート: 判断 121"/>
        <xdr:cNvSpPr/>
      </xdr:nvSpPr>
      <xdr:spPr>
        <a:xfrm>
          <a:off x="3746500" y="976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112935</xdr:rowOff>
    </xdr:from>
    <xdr:ext cx="534377" cy="259045"/>
    <xdr:sp macro="" textlink="">
      <xdr:nvSpPr>
        <xdr:cNvPr id="123" name="テキスト ボックス 122"/>
        <xdr:cNvSpPr txBox="1"/>
      </xdr:nvSpPr>
      <xdr:spPr>
        <a:xfrm>
          <a:off x="3530111" y="954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158517</xdr:rowOff>
    </xdr:from>
    <xdr:to>
      <xdr:col>15</xdr:col>
      <xdr:colOff>50800</xdr:colOff>
      <xdr:row>57</xdr:row>
      <xdr:rowOff>127771</xdr:rowOff>
    </xdr:to>
    <xdr:cxnSp macro="">
      <xdr:nvCxnSpPr>
        <xdr:cNvPr id="124" name="直線コネクタ 123"/>
        <xdr:cNvCxnSpPr/>
      </xdr:nvCxnSpPr>
      <xdr:spPr>
        <a:xfrm flipV="1">
          <a:off x="2019300" y="8902467"/>
          <a:ext cx="889000" cy="99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139962</xdr:rowOff>
    </xdr:from>
    <xdr:to>
      <xdr:col>15</xdr:col>
      <xdr:colOff>101600</xdr:colOff>
      <xdr:row>55</xdr:row>
      <xdr:rowOff>70112</xdr:rowOff>
    </xdr:to>
    <xdr:sp macro="" textlink="">
      <xdr:nvSpPr>
        <xdr:cNvPr id="125" name="フローチャート: 判断 124"/>
        <xdr:cNvSpPr/>
      </xdr:nvSpPr>
      <xdr:spPr>
        <a:xfrm>
          <a:off x="2857500" y="939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61239</xdr:rowOff>
    </xdr:from>
    <xdr:ext cx="599010" cy="259045"/>
    <xdr:sp macro="" textlink="">
      <xdr:nvSpPr>
        <xdr:cNvPr id="126" name="テキスト ボックス 125"/>
        <xdr:cNvSpPr txBox="1"/>
      </xdr:nvSpPr>
      <xdr:spPr>
        <a:xfrm>
          <a:off x="2608795" y="949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127771</xdr:rowOff>
    </xdr:from>
    <xdr:to>
      <xdr:col>10</xdr:col>
      <xdr:colOff>114300</xdr:colOff>
      <xdr:row>58</xdr:row>
      <xdr:rowOff>38179</xdr:rowOff>
    </xdr:to>
    <xdr:cxnSp macro="">
      <xdr:nvCxnSpPr>
        <xdr:cNvPr id="127" name="直線コネクタ 126"/>
        <xdr:cNvCxnSpPr/>
      </xdr:nvCxnSpPr>
      <xdr:spPr>
        <a:xfrm flipV="1">
          <a:off x="1130300" y="9900421"/>
          <a:ext cx="889000" cy="8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47142</xdr:rowOff>
    </xdr:from>
    <xdr:to>
      <xdr:col>10</xdr:col>
      <xdr:colOff>165100</xdr:colOff>
      <xdr:row>57</xdr:row>
      <xdr:rowOff>148742</xdr:rowOff>
    </xdr:to>
    <xdr:sp macro="" textlink="">
      <xdr:nvSpPr>
        <xdr:cNvPr id="128" name="フローチャート: 判断 127"/>
        <xdr:cNvSpPr/>
      </xdr:nvSpPr>
      <xdr:spPr>
        <a:xfrm>
          <a:off x="1968500" y="981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165269</xdr:rowOff>
    </xdr:from>
    <xdr:ext cx="534377" cy="259045"/>
    <xdr:sp macro="" textlink="">
      <xdr:nvSpPr>
        <xdr:cNvPr id="129" name="テキスト ボックス 128"/>
        <xdr:cNvSpPr txBox="1"/>
      </xdr:nvSpPr>
      <xdr:spPr>
        <a:xfrm>
          <a:off x="1752111" y="95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78316</xdr:rowOff>
    </xdr:from>
    <xdr:to>
      <xdr:col>6</xdr:col>
      <xdr:colOff>38100</xdr:colOff>
      <xdr:row>58</xdr:row>
      <xdr:rowOff>8466</xdr:rowOff>
    </xdr:to>
    <xdr:sp macro="" textlink="">
      <xdr:nvSpPr>
        <xdr:cNvPr id="130" name="フローチャート: 判断 129"/>
        <xdr:cNvSpPr/>
      </xdr:nvSpPr>
      <xdr:spPr>
        <a:xfrm>
          <a:off x="10795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24993</xdr:rowOff>
    </xdr:from>
    <xdr:ext cx="534377" cy="259045"/>
    <xdr:sp macro="" textlink="">
      <xdr:nvSpPr>
        <xdr:cNvPr id="131" name="テキスト ボックス 130"/>
        <xdr:cNvSpPr txBox="1"/>
      </xdr:nvSpPr>
      <xdr:spPr>
        <a:xfrm>
          <a:off x="863111" y="962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142286</xdr:rowOff>
    </xdr:from>
    <xdr:to>
      <xdr:col>24</xdr:col>
      <xdr:colOff>114300</xdr:colOff>
      <xdr:row>57</xdr:row>
      <xdr:rowOff>72436</xdr:rowOff>
    </xdr:to>
    <xdr:sp macro="" textlink="">
      <xdr:nvSpPr>
        <xdr:cNvPr id="137" name="楕円 136"/>
        <xdr:cNvSpPr/>
      </xdr:nvSpPr>
      <xdr:spPr>
        <a:xfrm>
          <a:off x="4584700" y="97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165163</xdr:rowOff>
    </xdr:from>
    <xdr:ext cx="534377" cy="259045"/>
    <xdr:sp macro="" textlink="">
      <xdr:nvSpPr>
        <xdr:cNvPr id="138" name="総務費該当値テキスト"/>
        <xdr:cNvSpPr txBox="1"/>
      </xdr:nvSpPr>
      <xdr:spPr>
        <a:xfrm>
          <a:off x="4686300" y="959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4832</xdr:rowOff>
    </xdr:from>
    <xdr:to>
      <xdr:col>20</xdr:col>
      <xdr:colOff>38100</xdr:colOff>
      <xdr:row>57</xdr:row>
      <xdr:rowOff>106432</xdr:rowOff>
    </xdr:to>
    <xdr:sp macro="" textlink="">
      <xdr:nvSpPr>
        <xdr:cNvPr id="139" name="楕円 138"/>
        <xdr:cNvSpPr/>
      </xdr:nvSpPr>
      <xdr:spPr>
        <a:xfrm>
          <a:off x="3746500" y="97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97559</xdr:rowOff>
    </xdr:from>
    <xdr:ext cx="534377" cy="259045"/>
    <xdr:sp macro="" textlink="">
      <xdr:nvSpPr>
        <xdr:cNvPr id="140" name="テキスト ボックス 139"/>
        <xdr:cNvSpPr txBox="1"/>
      </xdr:nvSpPr>
      <xdr:spPr>
        <a:xfrm>
          <a:off x="3530111" y="987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107717</xdr:rowOff>
    </xdr:from>
    <xdr:to>
      <xdr:col>15</xdr:col>
      <xdr:colOff>101600</xdr:colOff>
      <xdr:row>52</xdr:row>
      <xdr:rowOff>37867</xdr:rowOff>
    </xdr:to>
    <xdr:sp macro="" textlink="">
      <xdr:nvSpPr>
        <xdr:cNvPr id="141" name="楕円 140"/>
        <xdr:cNvSpPr/>
      </xdr:nvSpPr>
      <xdr:spPr>
        <a:xfrm>
          <a:off x="2857500" y="88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54394</xdr:rowOff>
    </xdr:from>
    <xdr:ext cx="599010" cy="259045"/>
    <xdr:sp macro="" textlink="">
      <xdr:nvSpPr>
        <xdr:cNvPr id="142" name="テキスト ボックス 141"/>
        <xdr:cNvSpPr txBox="1"/>
      </xdr:nvSpPr>
      <xdr:spPr>
        <a:xfrm>
          <a:off x="2608795" y="862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76971</xdr:rowOff>
    </xdr:from>
    <xdr:to>
      <xdr:col>10</xdr:col>
      <xdr:colOff>165100</xdr:colOff>
      <xdr:row>58</xdr:row>
      <xdr:rowOff>7121</xdr:rowOff>
    </xdr:to>
    <xdr:sp macro="" textlink="">
      <xdr:nvSpPr>
        <xdr:cNvPr id="143" name="楕円 142"/>
        <xdr:cNvSpPr/>
      </xdr:nvSpPr>
      <xdr:spPr>
        <a:xfrm>
          <a:off x="1968500" y="98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169698</xdr:rowOff>
    </xdr:from>
    <xdr:ext cx="534377" cy="259045"/>
    <xdr:sp macro="" textlink="">
      <xdr:nvSpPr>
        <xdr:cNvPr id="144" name="テキスト ボックス 143"/>
        <xdr:cNvSpPr txBox="1"/>
      </xdr:nvSpPr>
      <xdr:spPr>
        <a:xfrm>
          <a:off x="1752111" y="99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158829</xdr:rowOff>
    </xdr:from>
    <xdr:to>
      <xdr:col>6</xdr:col>
      <xdr:colOff>38100</xdr:colOff>
      <xdr:row>58</xdr:row>
      <xdr:rowOff>88979</xdr:rowOff>
    </xdr:to>
    <xdr:sp macro="" textlink="">
      <xdr:nvSpPr>
        <xdr:cNvPr id="145" name="楕円 144"/>
        <xdr:cNvSpPr/>
      </xdr:nvSpPr>
      <xdr:spPr>
        <a:xfrm>
          <a:off x="1079500" y="993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80106</xdr:rowOff>
    </xdr:from>
    <xdr:ext cx="534377" cy="259045"/>
    <xdr:sp macro="" textlink="">
      <xdr:nvSpPr>
        <xdr:cNvPr id="146" name="テキスト ボックス 145"/>
        <xdr:cNvSpPr txBox="1"/>
      </xdr:nvSpPr>
      <xdr:spPr>
        <a:xfrm>
          <a:off x="863111" y="1002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3" name="直線コネクタ 172"/>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4"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5" name="直線コネクタ 174"/>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6"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7" name="直線コネクタ 176"/>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119409</xdr:rowOff>
    </xdr:from>
    <xdr:to>
      <xdr:col>24</xdr:col>
      <xdr:colOff>63500</xdr:colOff>
      <xdr:row>76</xdr:row>
      <xdr:rowOff>50164</xdr:rowOff>
    </xdr:to>
    <xdr:cxnSp macro="">
      <xdr:nvCxnSpPr>
        <xdr:cNvPr id="178" name="直線コネクタ 177"/>
        <xdr:cNvCxnSpPr/>
      </xdr:nvCxnSpPr>
      <xdr:spPr>
        <a:xfrm>
          <a:off x="3797300" y="12978159"/>
          <a:ext cx="838200" cy="10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9" name="民生費平均値テキスト"/>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80" name="フローチャート: 判断 179"/>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119409</xdr:rowOff>
    </xdr:from>
    <xdr:to>
      <xdr:col>19</xdr:col>
      <xdr:colOff>177800</xdr:colOff>
      <xdr:row>77</xdr:row>
      <xdr:rowOff>34936</xdr:rowOff>
    </xdr:to>
    <xdr:cxnSp macro="">
      <xdr:nvCxnSpPr>
        <xdr:cNvPr id="181" name="直線コネクタ 180"/>
        <xdr:cNvCxnSpPr/>
      </xdr:nvCxnSpPr>
      <xdr:spPr>
        <a:xfrm flipV="1">
          <a:off x="2908300" y="12978159"/>
          <a:ext cx="889000" cy="25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2" name="フローチャート: 判断 181"/>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3" name="テキスト ボックス 182"/>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34936</xdr:rowOff>
    </xdr:from>
    <xdr:to>
      <xdr:col>15</xdr:col>
      <xdr:colOff>50800</xdr:colOff>
      <xdr:row>77</xdr:row>
      <xdr:rowOff>65438</xdr:rowOff>
    </xdr:to>
    <xdr:cxnSp macro="">
      <xdr:nvCxnSpPr>
        <xdr:cNvPr id="184" name="直線コネクタ 183"/>
        <xdr:cNvCxnSpPr/>
      </xdr:nvCxnSpPr>
      <xdr:spPr>
        <a:xfrm flipV="1">
          <a:off x="2019300" y="13236586"/>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5" name="フローチャート: 判断 184"/>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6" name="テキスト ボックス 185"/>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65438</xdr:rowOff>
    </xdr:from>
    <xdr:to>
      <xdr:col>10</xdr:col>
      <xdr:colOff>114300</xdr:colOff>
      <xdr:row>77</xdr:row>
      <xdr:rowOff>138916</xdr:rowOff>
    </xdr:to>
    <xdr:cxnSp macro="">
      <xdr:nvCxnSpPr>
        <xdr:cNvPr id="187" name="直線コネクタ 186"/>
        <xdr:cNvCxnSpPr/>
      </xdr:nvCxnSpPr>
      <xdr:spPr>
        <a:xfrm flipV="1">
          <a:off x="1130300" y="13267088"/>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8" name="フローチャート: 判断 187"/>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9" name="テキスト ボックス 188"/>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90" name="フローチャート: 判断 189"/>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91" name="テキスト ボックス 190"/>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170814</xdr:rowOff>
    </xdr:from>
    <xdr:to>
      <xdr:col>24</xdr:col>
      <xdr:colOff>114300</xdr:colOff>
      <xdr:row>76</xdr:row>
      <xdr:rowOff>100964</xdr:rowOff>
    </xdr:to>
    <xdr:sp macro="" textlink="">
      <xdr:nvSpPr>
        <xdr:cNvPr id="197" name="楕円 196"/>
        <xdr:cNvSpPr/>
      </xdr:nvSpPr>
      <xdr:spPr>
        <a:xfrm>
          <a:off x="4584700" y="1302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149241</xdr:rowOff>
    </xdr:from>
    <xdr:ext cx="599010" cy="259045"/>
    <xdr:sp macro="" textlink="">
      <xdr:nvSpPr>
        <xdr:cNvPr id="198" name="民生費該当値テキスト"/>
        <xdr:cNvSpPr txBox="1"/>
      </xdr:nvSpPr>
      <xdr:spPr>
        <a:xfrm>
          <a:off x="4686300" y="1300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68609</xdr:rowOff>
    </xdr:from>
    <xdr:to>
      <xdr:col>20</xdr:col>
      <xdr:colOff>38100</xdr:colOff>
      <xdr:row>75</xdr:row>
      <xdr:rowOff>170210</xdr:rowOff>
    </xdr:to>
    <xdr:sp macro="" textlink="">
      <xdr:nvSpPr>
        <xdr:cNvPr id="199" name="楕円 198"/>
        <xdr:cNvSpPr/>
      </xdr:nvSpPr>
      <xdr:spPr>
        <a:xfrm>
          <a:off x="3746500" y="12927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161337</xdr:rowOff>
    </xdr:from>
    <xdr:ext cx="599010" cy="259045"/>
    <xdr:sp macro="" textlink="">
      <xdr:nvSpPr>
        <xdr:cNvPr id="200" name="テキスト ボックス 199"/>
        <xdr:cNvSpPr txBox="1"/>
      </xdr:nvSpPr>
      <xdr:spPr>
        <a:xfrm>
          <a:off x="3497795" y="1302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155586</xdr:rowOff>
    </xdr:from>
    <xdr:to>
      <xdr:col>15</xdr:col>
      <xdr:colOff>101600</xdr:colOff>
      <xdr:row>77</xdr:row>
      <xdr:rowOff>85736</xdr:rowOff>
    </xdr:to>
    <xdr:sp macro="" textlink="">
      <xdr:nvSpPr>
        <xdr:cNvPr id="201" name="楕円 200"/>
        <xdr:cNvSpPr/>
      </xdr:nvSpPr>
      <xdr:spPr>
        <a:xfrm>
          <a:off x="2857500" y="131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102263</xdr:rowOff>
    </xdr:from>
    <xdr:ext cx="599010" cy="259045"/>
    <xdr:sp macro="" textlink="">
      <xdr:nvSpPr>
        <xdr:cNvPr id="202" name="テキスト ボックス 201"/>
        <xdr:cNvSpPr txBox="1"/>
      </xdr:nvSpPr>
      <xdr:spPr>
        <a:xfrm>
          <a:off x="2608795" y="1296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14638</xdr:rowOff>
    </xdr:from>
    <xdr:to>
      <xdr:col>10</xdr:col>
      <xdr:colOff>165100</xdr:colOff>
      <xdr:row>77</xdr:row>
      <xdr:rowOff>116238</xdr:rowOff>
    </xdr:to>
    <xdr:sp macro="" textlink="">
      <xdr:nvSpPr>
        <xdr:cNvPr id="203" name="楕円 202"/>
        <xdr:cNvSpPr/>
      </xdr:nvSpPr>
      <xdr:spPr>
        <a:xfrm>
          <a:off x="1968500" y="132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132765</xdr:rowOff>
    </xdr:from>
    <xdr:ext cx="599010" cy="259045"/>
    <xdr:sp macro="" textlink="">
      <xdr:nvSpPr>
        <xdr:cNvPr id="204" name="テキスト ボックス 203"/>
        <xdr:cNvSpPr txBox="1"/>
      </xdr:nvSpPr>
      <xdr:spPr>
        <a:xfrm>
          <a:off x="1719795" y="1299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88116</xdr:rowOff>
    </xdr:from>
    <xdr:to>
      <xdr:col>6</xdr:col>
      <xdr:colOff>38100</xdr:colOff>
      <xdr:row>78</xdr:row>
      <xdr:rowOff>18266</xdr:rowOff>
    </xdr:to>
    <xdr:sp macro="" textlink="">
      <xdr:nvSpPr>
        <xdr:cNvPr id="205" name="楕円 204"/>
        <xdr:cNvSpPr/>
      </xdr:nvSpPr>
      <xdr:spPr>
        <a:xfrm>
          <a:off x="1079500" y="132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34793</xdr:rowOff>
    </xdr:from>
    <xdr:ext cx="599010" cy="259045"/>
    <xdr:sp macro="" textlink="">
      <xdr:nvSpPr>
        <xdr:cNvPr id="206" name="テキスト ボックス 205"/>
        <xdr:cNvSpPr txBox="1"/>
      </xdr:nvSpPr>
      <xdr:spPr>
        <a:xfrm>
          <a:off x="830795" y="1306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3" name="直線コネクタ 232"/>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4"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5" name="直線コネクタ 234"/>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6"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7" name="直線コネクタ 236"/>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18793</xdr:rowOff>
    </xdr:from>
    <xdr:to>
      <xdr:col>24</xdr:col>
      <xdr:colOff>63500</xdr:colOff>
      <xdr:row>97</xdr:row>
      <xdr:rowOff>34327</xdr:rowOff>
    </xdr:to>
    <xdr:cxnSp macro="">
      <xdr:nvCxnSpPr>
        <xdr:cNvPr id="238" name="直線コネクタ 237"/>
        <xdr:cNvCxnSpPr/>
      </xdr:nvCxnSpPr>
      <xdr:spPr>
        <a:xfrm flipV="1">
          <a:off x="3797300" y="16649443"/>
          <a:ext cx="838200" cy="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9" name="衛生費平均値テキスト"/>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40" name="フローチャート: 判断 239"/>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29330</xdr:rowOff>
    </xdr:from>
    <xdr:to>
      <xdr:col>19</xdr:col>
      <xdr:colOff>177800</xdr:colOff>
      <xdr:row>97</xdr:row>
      <xdr:rowOff>34327</xdr:rowOff>
    </xdr:to>
    <xdr:cxnSp macro="">
      <xdr:nvCxnSpPr>
        <xdr:cNvPr id="241" name="直線コネクタ 240"/>
        <xdr:cNvCxnSpPr/>
      </xdr:nvCxnSpPr>
      <xdr:spPr>
        <a:xfrm>
          <a:off x="2908300" y="16659980"/>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2" name="フローチャート: 判断 241"/>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3" name="テキスト ボックス 242"/>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29330</xdr:rowOff>
    </xdr:from>
    <xdr:to>
      <xdr:col>15</xdr:col>
      <xdr:colOff>50800</xdr:colOff>
      <xdr:row>97</xdr:row>
      <xdr:rowOff>88036</xdr:rowOff>
    </xdr:to>
    <xdr:cxnSp macro="">
      <xdr:nvCxnSpPr>
        <xdr:cNvPr id="244" name="直線コネクタ 243"/>
        <xdr:cNvCxnSpPr/>
      </xdr:nvCxnSpPr>
      <xdr:spPr>
        <a:xfrm flipV="1">
          <a:off x="2019300" y="16659980"/>
          <a:ext cx="889000" cy="5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5" name="フローチャート: 判断 244"/>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6" name="テキスト ボックス 245"/>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88036</xdr:rowOff>
    </xdr:from>
    <xdr:to>
      <xdr:col>10</xdr:col>
      <xdr:colOff>114300</xdr:colOff>
      <xdr:row>97</xdr:row>
      <xdr:rowOff>132635</xdr:rowOff>
    </xdr:to>
    <xdr:cxnSp macro="">
      <xdr:nvCxnSpPr>
        <xdr:cNvPr id="247" name="直線コネクタ 246"/>
        <xdr:cNvCxnSpPr/>
      </xdr:nvCxnSpPr>
      <xdr:spPr>
        <a:xfrm flipV="1">
          <a:off x="1130300" y="16718686"/>
          <a:ext cx="889000" cy="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8" name="フローチャート: 判断 247"/>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9" name="テキスト ボックス 248"/>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50" name="フローチャート: 判断 249"/>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51" name="テキスト ボックス 250"/>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139443</xdr:rowOff>
    </xdr:from>
    <xdr:to>
      <xdr:col>24</xdr:col>
      <xdr:colOff>114300</xdr:colOff>
      <xdr:row>97</xdr:row>
      <xdr:rowOff>69593</xdr:rowOff>
    </xdr:to>
    <xdr:sp macro="" textlink="">
      <xdr:nvSpPr>
        <xdr:cNvPr id="257" name="楕円 256"/>
        <xdr:cNvSpPr/>
      </xdr:nvSpPr>
      <xdr:spPr>
        <a:xfrm>
          <a:off x="4584700" y="165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162320</xdr:rowOff>
    </xdr:from>
    <xdr:ext cx="534377" cy="259045"/>
    <xdr:sp macro="" textlink="">
      <xdr:nvSpPr>
        <xdr:cNvPr id="258" name="衛生費該当値テキスト"/>
        <xdr:cNvSpPr txBox="1"/>
      </xdr:nvSpPr>
      <xdr:spPr>
        <a:xfrm>
          <a:off x="4686300" y="1645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154977</xdr:rowOff>
    </xdr:from>
    <xdr:to>
      <xdr:col>20</xdr:col>
      <xdr:colOff>38100</xdr:colOff>
      <xdr:row>97</xdr:row>
      <xdr:rowOff>85127</xdr:rowOff>
    </xdr:to>
    <xdr:sp macro="" textlink="">
      <xdr:nvSpPr>
        <xdr:cNvPr id="259" name="楕円 258"/>
        <xdr:cNvSpPr/>
      </xdr:nvSpPr>
      <xdr:spPr>
        <a:xfrm>
          <a:off x="3746500" y="166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101654</xdr:rowOff>
    </xdr:from>
    <xdr:ext cx="534377" cy="259045"/>
    <xdr:sp macro="" textlink="">
      <xdr:nvSpPr>
        <xdr:cNvPr id="260" name="テキスト ボックス 259"/>
        <xdr:cNvSpPr txBox="1"/>
      </xdr:nvSpPr>
      <xdr:spPr>
        <a:xfrm>
          <a:off x="3530111" y="163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149980</xdr:rowOff>
    </xdr:from>
    <xdr:to>
      <xdr:col>15</xdr:col>
      <xdr:colOff>101600</xdr:colOff>
      <xdr:row>97</xdr:row>
      <xdr:rowOff>80130</xdr:rowOff>
    </xdr:to>
    <xdr:sp macro="" textlink="">
      <xdr:nvSpPr>
        <xdr:cNvPr id="261" name="楕円 260"/>
        <xdr:cNvSpPr/>
      </xdr:nvSpPr>
      <xdr:spPr>
        <a:xfrm>
          <a:off x="2857500" y="166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96657</xdr:rowOff>
    </xdr:from>
    <xdr:ext cx="534377" cy="259045"/>
    <xdr:sp macro="" textlink="">
      <xdr:nvSpPr>
        <xdr:cNvPr id="262" name="テキスト ボックス 261"/>
        <xdr:cNvSpPr txBox="1"/>
      </xdr:nvSpPr>
      <xdr:spPr>
        <a:xfrm>
          <a:off x="2641111" y="163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37236</xdr:rowOff>
    </xdr:from>
    <xdr:to>
      <xdr:col>10</xdr:col>
      <xdr:colOff>165100</xdr:colOff>
      <xdr:row>97</xdr:row>
      <xdr:rowOff>138836</xdr:rowOff>
    </xdr:to>
    <xdr:sp macro="" textlink="">
      <xdr:nvSpPr>
        <xdr:cNvPr id="263" name="楕円 262"/>
        <xdr:cNvSpPr/>
      </xdr:nvSpPr>
      <xdr:spPr>
        <a:xfrm>
          <a:off x="1968500" y="1666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155363</xdr:rowOff>
    </xdr:from>
    <xdr:ext cx="534377" cy="259045"/>
    <xdr:sp macro="" textlink="">
      <xdr:nvSpPr>
        <xdr:cNvPr id="264" name="テキスト ボックス 263"/>
        <xdr:cNvSpPr txBox="1"/>
      </xdr:nvSpPr>
      <xdr:spPr>
        <a:xfrm>
          <a:off x="1752111" y="1644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81835</xdr:rowOff>
    </xdr:from>
    <xdr:to>
      <xdr:col>6</xdr:col>
      <xdr:colOff>38100</xdr:colOff>
      <xdr:row>98</xdr:row>
      <xdr:rowOff>11985</xdr:rowOff>
    </xdr:to>
    <xdr:sp macro="" textlink="">
      <xdr:nvSpPr>
        <xdr:cNvPr id="265" name="楕円 264"/>
        <xdr:cNvSpPr/>
      </xdr:nvSpPr>
      <xdr:spPr>
        <a:xfrm>
          <a:off x="1079500" y="167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28512</xdr:rowOff>
    </xdr:from>
    <xdr:ext cx="534377" cy="259045"/>
    <xdr:sp macro="" textlink="">
      <xdr:nvSpPr>
        <xdr:cNvPr id="266" name="テキスト ボックス 265"/>
        <xdr:cNvSpPr txBox="1"/>
      </xdr:nvSpPr>
      <xdr:spPr>
        <a:xfrm>
          <a:off x="863111" y="164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8" name="テキスト ボックス 28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2" name="直線コネクタ 291"/>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5"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6" name="直線コネクタ 295"/>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117820</xdr:rowOff>
    </xdr:from>
    <xdr:to>
      <xdr:col>55</xdr:col>
      <xdr:colOff>0</xdr:colOff>
      <xdr:row>33</xdr:row>
      <xdr:rowOff>124678</xdr:rowOff>
    </xdr:to>
    <xdr:cxnSp macro="">
      <xdr:nvCxnSpPr>
        <xdr:cNvPr id="297" name="直線コネクタ 296"/>
        <xdr:cNvCxnSpPr/>
      </xdr:nvCxnSpPr>
      <xdr:spPr>
        <a:xfrm>
          <a:off x="9639300" y="5261320"/>
          <a:ext cx="8382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8" name="労働費平均値テキスト"/>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9" name="フローチャート: 判断 298"/>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117820</xdr:rowOff>
    </xdr:from>
    <xdr:to>
      <xdr:col>50</xdr:col>
      <xdr:colOff>114300</xdr:colOff>
      <xdr:row>32</xdr:row>
      <xdr:rowOff>171378</xdr:rowOff>
    </xdr:to>
    <xdr:cxnSp macro="">
      <xdr:nvCxnSpPr>
        <xdr:cNvPr id="300" name="直線コネクタ 299"/>
        <xdr:cNvCxnSpPr/>
      </xdr:nvCxnSpPr>
      <xdr:spPr>
        <a:xfrm flipV="1">
          <a:off x="8750300" y="5261320"/>
          <a:ext cx="889000" cy="39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301" name="フローチャート: 判断 300"/>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2" name="テキスト ボックス 301"/>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171378</xdr:rowOff>
    </xdr:from>
    <xdr:to>
      <xdr:col>45</xdr:col>
      <xdr:colOff>177800</xdr:colOff>
      <xdr:row>33</xdr:row>
      <xdr:rowOff>81244</xdr:rowOff>
    </xdr:to>
    <xdr:cxnSp macro="">
      <xdr:nvCxnSpPr>
        <xdr:cNvPr id="303" name="直線コネクタ 302"/>
        <xdr:cNvCxnSpPr/>
      </xdr:nvCxnSpPr>
      <xdr:spPr>
        <a:xfrm flipV="1">
          <a:off x="7861300" y="5657778"/>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4" name="フローチャート: 判断 303"/>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5" name="テキスト ボックス 304"/>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64915</xdr:rowOff>
    </xdr:from>
    <xdr:to>
      <xdr:col>41</xdr:col>
      <xdr:colOff>50800</xdr:colOff>
      <xdr:row>33</xdr:row>
      <xdr:rowOff>81244</xdr:rowOff>
    </xdr:to>
    <xdr:cxnSp macro="">
      <xdr:nvCxnSpPr>
        <xdr:cNvPr id="306" name="直線コネクタ 305"/>
        <xdr:cNvCxnSpPr/>
      </xdr:nvCxnSpPr>
      <xdr:spPr>
        <a:xfrm>
          <a:off x="6972300" y="572276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7" name="フローチャート: 判断 306"/>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8" name="テキスト ボックス 307"/>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9" name="フローチャート: 判断 308"/>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10" name="テキスト ボックス 309"/>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73878</xdr:rowOff>
    </xdr:from>
    <xdr:to>
      <xdr:col>55</xdr:col>
      <xdr:colOff>50800</xdr:colOff>
      <xdr:row>34</xdr:row>
      <xdr:rowOff>4028</xdr:rowOff>
    </xdr:to>
    <xdr:sp macro="" textlink="">
      <xdr:nvSpPr>
        <xdr:cNvPr id="316" name="楕円 315"/>
        <xdr:cNvSpPr/>
      </xdr:nvSpPr>
      <xdr:spPr>
        <a:xfrm>
          <a:off x="10426700" y="57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96755</xdr:rowOff>
    </xdr:from>
    <xdr:ext cx="469744" cy="259045"/>
    <xdr:sp macro="" textlink="">
      <xdr:nvSpPr>
        <xdr:cNvPr id="317" name="労働費該当値テキスト"/>
        <xdr:cNvSpPr txBox="1"/>
      </xdr:nvSpPr>
      <xdr:spPr>
        <a:xfrm>
          <a:off x="10528300" y="558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67020</xdr:rowOff>
    </xdr:from>
    <xdr:to>
      <xdr:col>50</xdr:col>
      <xdr:colOff>165100</xdr:colOff>
      <xdr:row>30</xdr:row>
      <xdr:rowOff>168620</xdr:rowOff>
    </xdr:to>
    <xdr:sp macro="" textlink="">
      <xdr:nvSpPr>
        <xdr:cNvPr id="318" name="楕円 317"/>
        <xdr:cNvSpPr/>
      </xdr:nvSpPr>
      <xdr:spPr>
        <a:xfrm>
          <a:off x="9588500" y="52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13697</xdr:rowOff>
    </xdr:from>
    <xdr:ext cx="469744" cy="259045"/>
    <xdr:sp macro="" textlink="">
      <xdr:nvSpPr>
        <xdr:cNvPr id="319" name="テキスト ボックス 318"/>
        <xdr:cNvSpPr txBox="1"/>
      </xdr:nvSpPr>
      <xdr:spPr>
        <a:xfrm>
          <a:off x="9404428" y="49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120578</xdr:rowOff>
    </xdr:from>
    <xdr:to>
      <xdr:col>46</xdr:col>
      <xdr:colOff>38100</xdr:colOff>
      <xdr:row>33</xdr:row>
      <xdr:rowOff>50728</xdr:rowOff>
    </xdr:to>
    <xdr:sp macro="" textlink="">
      <xdr:nvSpPr>
        <xdr:cNvPr id="320" name="楕円 319"/>
        <xdr:cNvSpPr/>
      </xdr:nvSpPr>
      <xdr:spPr>
        <a:xfrm>
          <a:off x="8699500" y="56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67255</xdr:rowOff>
    </xdr:from>
    <xdr:ext cx="469744" cy="259045"/>
    <xdr:sp macro="" textlink="">
      <xdr:nvSpPr>
        <xdr:cNvPr id="321" name="テキスト ボックス 320"/>
        <xdr:cNvSpPr txBox="1"/>
      </xdr:nvSpPr>
      <xdr:spPr>
        <a:xfrm>
          <a:off x="8515428" y="538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30444</xdr:rowOff>
    </xdr:from>
    <xdr:to>
      <xdr:col>41</xdr:col>
      <xdr:colOff>101600</xdr:colOff>
      <xdr:row>33</xdr:row>
      <xdr:rowOff>132044</xdr:rowOff>
    </xdr:to>
    <xdr:sp macro="" textlink="">
      <xdr:nvSpPr>
        <xdr:cNvPr id="322" name="楕円 321"/>
        <xdr:cNvSpPr/>
      </xdr:nvSpPr>
      <xdr:spPr>
        <a:xfrm>
          <a:off x="7810500" y="56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148571</xdr:rowOff>
    </xdr:from>
    <xdr:ext cx="469744" cy="259045"/>
    <xdr:sp macro="" textlink="">
      <xdr:nvSpPr>
        <xdr:cNvPr id="323" name="テキスト ボックス 322"/>
        <xdr:cNvSpPr txBox="1"/>
      </xdr:nvSpPr>
      <xdr:spPr>
        <a:xfrm>
          <a:off x="7626428" y="546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14115</xdr:rowOff>
    </xdr:from>
    <xdr:to>
      <xdr:col>36</xdr:col>
      <xdr:colOff>165100</xdr:colOff>
      <xdr:row>33</xdr:row>
      <xdr:rowOff>115715</xdr:rowOff>
    </xdr:to>
    <xdr:sp macro="" textlink="">
      <xdr:nvSpPr>
        <xdr:cNvPr id="324" name="楕円 323"/>
        <xdr:cNvSpPr/>
      </xdr:nvSpPr>
      <xdr:spPr>
        <a:xfrm>
          <a:off x="6921500" y="56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132242</xdr:rowOff>
    </xdr:from>
    <xdr:ext cx="469744" cy="259045"/>
    <xdr:sp macro="" textlink="">
      <xdr:nvSpPr>
        <xdr:cNvPr id="325" name="テキスト ボックス 324"/>
        <xdr:cNvSpPr txBox="1"/>
      </xdr:nvSpPr>
      <xdr:spPr>
        <a:xfrm>
          <a:off x="6737428" y="544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9" name="直線コネクタ 348"/>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50"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51" name="直線コネクタ 350"/>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2"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3" name="直線コネクタ 352"/>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97695</xdr:rowOff>
    </xdr:from>
    <xdr:to>
      <xdr:col>55</xdr:col>
      <xdr:colOff>0</xdr:colOff>
      <xdr:row>57</xdr:row>
      <xdr:rowOff>118249</xdr:rowOff>
    </xdr:to>
    <xdr:cxnSp macro="">
      <xdr:nvCxnSpPr>
        <xdr:cNvPr id="354" name="直線コネクタ 353"/>
        <xdr:cNvCxnSpPr/>
      </xdr:nvCxnSpPr>
      <xdr:spPr>
        <a:xfrm flipV="1">
          <a:off x="9639300" y="9870345"/>
          <a:ext cx="838200" cy="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5"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6" name="フローチャート: 判断 355"/>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52756</xdr:rowOff>
    </xdr:from>
    <xdr:to>
      <xdr:col>50</xdr:col>
      <xdr:colOff>114300</xdr:colOff>
      <xdr:row>57</xdr:row>
      <xdr:rowOff>118249</xdr:rowOff>
    </xdr:to>
    <xdr:cxnSp macro="">
      <xdr:nvCxnSpPr>
        <xdr:cNvPr id="357" name="直線コネクタ 356"/>
        <xdr:cNvCxnSpPr/>
      </xdr:nvCxnSpPr>
      <xdr:spPr>
        <a:xfrm>
          <a:off x="8750300" y="9825406"/>
          <a:ext cx="889000" cy="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8" name="フローチャート: 判断 357"/>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9" name="テキスト ボックス 358"/>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96189</xdr:rowOff>
    </xdr:from>
    <xdr:to>
      <xdr:col>45</xdr:col>
      <xdr:colOff>177800</xdr:colOff>
      <xdr:row>57</xdr:row>
      <xdr:rowOff>52756</xdr:rowOff>
    </xdr:to>
    <xdr:cxnSp macro="">
      <xdr:nvCxnSpPr>
        <xdr:cNvPr id="360" name="直線コネクタ 359"/>
        <xdr:cNvCxnSpPr/>
      </xdr:nvCxnSpPr>
      <xdr:spPr>
        <a:xfrm>
          <a:off x="7861300" y="9697389"/>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61" name="フローチャート: 判断 360"/>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2" name="テキスト ボックス 361"/>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96189</xdr:rowOff>
    </xdr:from>
    <xdr:to>
      <xdr:col>41</xdr:col>
      <xdr:colOff>50800</xdr:colOff>
      <xdr:row>57</xdr:row>
      <xdr:rowOff>128765</xdr:rowOff>
    </xdr:to>
    <xdr:cxnSp macro="">
      <xdr:nvCxnSpPr>
        <xdr:cNvPr id="363" name="直線コネクタ 362"/>
        <xdr:cNvCxnSpPr/>
      </xdr:nvCxnSpPr>
      <xdr:spPr>
        <a:xfrm flipV="1">
          <a:off x="6972300" y="9697389"/>
          <a:ext cx="889000" cy="20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4" name="フローチャート: 判断 363"/>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5" name="テキスト ボックス 364"/>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6" name="フローチャート: 判断 365"/>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7" name="テキスト ボックス 366"/>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46895</xdr:rowOff>
    </xdr:from>
    <xdr:to>
      <xdr:col>55</xdr:col>
      <xdr:colOff>50800</xdr:colOff>
      <xdr:row>57</xdr:row>
      <xdr:rowOff>148495</xdr:rowOff>
    </xdr:to>
    <xdr:sp macro="" textlink="">
      <xdr:nvSpPr>
        <xdr:cNvPr id="373" name="楕円 372"/>
        <xdr:cNvSpPr/>
      </xdr:nvSpPr>
      <xdr:spPr>
        <a:xfrm>
          <a:off x="10426700" y="98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25322</xdr:rowOff>
    </xdr:from>
    <xdr:ext cx="534377" cy="259045"/>
    <xdr:sp macro="" textlink="">
      <xdr:nvSpPr>
        <xdr:cNvPr id="374" name="農林水産業費該当値テキスト"/>
        <xdr:cNvSpPr txBox="1"/>
      </xdr:nvSpPr>
      <xdr:spPr>
        <a:xfrm>
          <a:off x="10528300" y="97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67449</xdr:rowOff>
    </xdr:from>
    <xdr:to>
      <xdr:col>50</xdr:col>
      <xdr:colOff>165100</xdr:colOff>
      <xdr:row>57</xdr:row>
      <xdr:rowOff>169049</xdr:rowOff>
    </xdr:to>
    <xdr:sp macro="" textlink="">
      <xdr:nvSpPr>
        <xdr:cNvPr id="375" name="楕円 374"/>
        <xdr:cNvSpPr/>
      </xdr:nvSpPr>
      <xdr:spPr>
        <a:xfrm>
          <a:off x="9588500" y="98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160176</xdr:rowOff>
    </xdr:from>
    <xdr:ext cx="534377" cy="259045"/>
    <xdr:sp macro="" textlink="">
      <xdr:nvSpPr>
        <xdr:cNvPr id="376" name="テキスト ボックス 375"/>
        <xdr:cNvSpPr txBox="1"/>
      </xdr:nvSpPr>
      <xdr:spPr>
        <a:xfrm>
          <a:off x="9372111" y="993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1956</xdr:rowOff>
    </xdr:from>
    <xdr:to>
      <xdr:col>46</xdr:col>
      <xdr:colOff>38100</xdr:colOff>
      <xdr:row>57</xdr:row>
      <xdr:rowOff>103556</xdr:rowOff>
    </xdr:to>
    <xdr:sp macro="" textlink="">
      <xdr:nvSpPr>
        <xdr:cNvPr id="377" name="楕円 376"/>
        <xdr:cNvSpPr/>
      </xdr:nvSpPr>
      <xdr:spPr>
        <a:xfrm>
          <a:off x="8699500" y="97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94683</xdr:rowOff>
    </xdr:from>
    <xdr:ext cx="534377" cy="259045"/>
    <xdr:sp macro="" textlink="">
      <xdr:nvSpPr>
        <xdr:cNvPr id="378" name="テキスト ボックス 377"/>
        <xdr:cNvSpPr txBox="1"/>
      </xdr:nvSpPr>
      <xdr:spPr>
        <a:xfrm>
          <a:off x="8483111" y="986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45389</xdr:rowOff>
    </xdr:from>
    <xdr:to>
      <xdr:col>41</xdr:col>
      <xdr:colOff>101600</xdr:colOff>
      <xdr:row>56</xdr:row>
      <xdr:rowOff>146989</xdr:rowOff>
    </xdr:to>
    <xdr:sp macro="" textlink="">
      <xdr:nvSpPr>
        <xdr:cNvPr id="379" name="楕円 378"/>
        <xdr:cNvSpPr/>
      </xdr:nvSpPr>
      <xdr:spPr>
        <a:xfrm>
          <a:off x="7810500" y="96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163516</xdr:rowOff>
    </xdr:from>
    <xdr:ext cx="534377" cy="259045"/>
    <xdr:sp macro="" textlink="">
      <xdr:nvSpPr>
        <xdr:cNvPr id="380" name="テキスト ボックス 379"/>
        <xdr:cNvSpPr txBox="1"/>
      </xdr:nvSpPr>
      <xdr:spPr>
        <a:xfrm>
          <a:off x="7594111" y="94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77965</xdr:rowOff>
    </xdr:from>
    <xdr:to>
      <xdr:col>36</xdr:col>
      <xdr:colOff>165100</xdr:colOff>
      <xdr:row>58</xdr:row>
      <xdr:rowOff>8115</xdr:rowOff>
    </xdr:to>
    <xdr:sp macro="" textlink="">
      <xdr:nvSpPr>
        <xdr:cNvPr id="381" name="楕円 380"/>
        <xdr:cNvSpPr/>
      </xdr:nvSpPr>
      <xdr:spPr>
        <a:xfrm>
          <a:off x="6921500" y="98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170692</xdr:rowOff>
    </xdr:from>
    <xdr:ext cx="534377" cy="259045"/>
    <xdr:sp macro="" textlink="">
      <xdr:nvSpPr>
        <xdr:cNvPr id="382" name="テキスト ボックス 381"/>
        <xdr:cNvSpPr txBox="1"/>
      </xdr:nvSpPr>
      <xdr:spPr>
        <a:xfrm>
          <a:off x="6705111" y="99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4" name="直線コネクタ 403"/>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5"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6" name="直線コネクタ 405"/>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7"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8" name="直線コネクタ 407"/>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115856</xdr:rowOff>
    </xdr:from>
    <xdr:to>
      <xdr:col>55</xdr:col>
      <xdr:colOff>0</xdr:colOff>
      <xdr:row>77</xdr:row>
      <xdr:rowOff>44763</xdr:rowOff>
    </xdr:to>
    <xdr:cxnSp macro="">
      <xdr:nvCxnSpPr>
        <xdr:cNvPr id="409" name="直線コネクタ 408"/>
        <xdr:cNvCxnSpPr/>
      </xdr:nvCxnSpPr>
      <xdr:spPr>
        <a:xfrm flipV="1">
          <a:off x="9639300" y="13146056"/>
          <a:ext cx="838200" cy="10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10" name="商工費平均値テキスト"/>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11" name="フローチャート: 判断 410"/>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42934</xdr:rowOff>
    </xdr:from>
    <xdr:to>
      <xdr:col>50</xdr:col>
      <xdr:colOff>114300</xdr:colOff>
      <xdr:row>77</xdr:row>
      <xdr:rowOff>44763</xdr:rowOff>
    </xdr:to>
    <xdr:cxnSp macro="">
      <xdr:nvCxnSpPr>
        <xdr:cNvPr id="412" name="直線コネクタ 411"/>
        <xdr:cNvCxnSpPr/>
      </xdr:nvCxnSpPr>
      <xdr:spPr>
        <a:xfrm>
          <a:off x="8750300" y="13073134"/>
          <a:ext cx="889000" cy="1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3" name="フローチャート: 判断 412"/>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4" name="テキスト ボックス 413"/>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42934</xdr:rowOff>
    </xdr:from>
    <xdr:to>
      <xdr:col>45</xdr:col>
      <xdr:colOff>177800</xdr:colOff>
      <xdr:row>77</xdr:row>
      <xdr:rowOff>68469</xdr:rowOff>
    </xdr:to>
    <xdr:cxnSp macro="">
      <xdr:nvCxnSpPr>
        <xdr:cNvPr id="415" name="直線コネクタ 414"/>
        <xdr:cNvCxnSpPr/>
      </xdr:nvCxnSpPr>
      <xdr:spPr>
        <a:xfrm flipV="1">
          <a:off x="7861300" y="13073134"/>
          <a:ext cx="889000" cy="19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6" name="フローチャート: 判断 415"/>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7" name="テキスト ボックス 416"/>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68469</xdr:rowOff>
    </xdr:from>
    <xdr:to>
      <xdr:col>41</xdr:col>
      <xdr:colOff>50800</xdr:colOff>
      <xdr:row>77</xdr:row>
      <xdr:rowOff>157462</xdr:rowOff>
    </xdr:to>
    <xdr:cxnSp macro="">
      <xdr:nvCxnSpPr>
        <xdr:cNvPr id="418" name="直線コネクタ 417"/>
        <xdr:cNvCxnSpPr/>
      </xdr:nvCxnSpPr>
      <xdr:spPr>
        <a:xfrm flipV="1">
          <a:off x="6972300" y="13270119"/>
          <a:ext cx="889000" cy="8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9" name="フローチャート: 判断 418"/>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20" name="テキスト ボックス 419"/>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21" name="フローチャート: 判断 420"/>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2" name="テキスト ボックス 421"/>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65056</xdr:rowOff>
    </xdr:from>
    <xdr:to>
      <xdr:col>55</xdr:col>
      <xdr:colOff>50800</xdr:colOff>
      <xdr:row>76</xdr:row>
      <xdr:rowOff>166656</xdr:rowOff>
    </xdr:to>
    <xdr:sp macro="" textlink="">
      <xdr:nvSpPr>
        <xdr:cNvPr id="428" name="楕円 427"/>
        <xdr:cNvSpPr/>
      </xdr:nvSpPr>
      <xdr:spPr>
        <a:xfrm>
          <a:off x="10426700" y="1309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43483</xdr:rowOff>
    </xdr:from>
    <xdr:ext cx="534377" cy="259045"/>
    <xdr:sp macro="" textlink="">
      <xdr:nvSpPr>
        <xdr:cNvPr id="429" name="商工費該当値テキスト"/>
        <xdr:cNvSpPr txBox="1"/>
      </xdr:nvSpPr>
      <xdr:spPr>
        <a:xfrm>
          <a:off x="10528300" y="130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165413</xdr:rowOff>
    </xdr:from>
    <xdr:to>
      <xdr:col>50</xdr:col>
      <xdr:colOff>165100</xdr:colOff>
      <xdr:row>77</xdr:row>
      <xdr:rowOff>95563</xdr:rowOff>
    </xdr:to>
    <xdr:sp macro="" textlink="">
      <xdr:nvSpPr>
        <xdr:cNvPr id="430" name="楕円 429"/>
        <xdr:cNvSpPr/>
      </xdr:nvSpPr>
      <xdr:spPr>
        <a:xfrm>
          <a:off x="9588500" y="131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86690</xdr:rowOff>
    </xdr:from>
    <xdr:ext cx="534377" cy="259045"/>
    <xdr:sp macro="" textlink="">
      <xdr:nvSpPr>
        <xdr:cNvPr id="431" name="テキスト ボックス 430"/>
        <xdr:cNvSpPr txBox="1"/>
      </xdr:nvSpPr>
      <xdr:spPr>
        <a:xfrm>
          <a:off x="9372111" y="1328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163584</xdr:rowOff>
    </xdr:from>
    <xdr:to>
      <xdr:col>46</xdr:col>
      <xdr:colOff>38100</xdr:colOff>
      <xdr:row>76</xdr:row>
      <xdr:rowOff>93734</xdr:rowOff>
    </xdr:to>
    <xdr:sp macro="" textlink="">
      <xdr:nvSpPr>
        <xdr:cNvPr id="432" name="楕円 431"/>
        <xdr:cNvSpPr/>
      </xdr:nvSpPr>
      <xdr:spPr>
        <a:xfrm>
          <a:off x="8699500" y="130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84861</xdr:rowOff>
    </xdr:from>
    <xdr:ext cx="534377" cy="259045"/>
    <xdr:sp macro="" textlink="">
      <xdr:nvSpPr>
        <xdr:cNvPr id="433" name="テキスト ボックス 432"/>
        <xdr:cNvSpPr txBox="1"/>
      </xdr:nvSpPr>
      <xdr:spPr>
        <a:xfrm>
          <a:off x="8483111" y="131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17669</xdr:rowOff>
    </xdr:from>
    <xdr:to>
      <xdr:col>41</xdr:col>
      <xdr:colOff>101600</xdr:colOff>
      <xdr:row>77</xdr:row>
      <xdr:rowOff>119269</xdr:rowOff>
    </xdr:to>
    <xdr:sp macro="" textlink="">
      <xdr:nvSpPr>
        <xdr:cNvPr id="434" name="楕円 433"/>
        <xdr:cNvSpPr/>
      </xdr:nvSpPr>
      <xdr:spPr>
        <a:xfrm>
          <a:off x="7810500" y="1321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110396</xdr:rowOff>
    </xdr:from>
    <xdr:ext cx="534377" cy="259045"/>
    <xdr:sp macro="" textlink="">
      <xdr:nvSpPr>
        <xdr:cNvPr id="435" name="テキスト ボックス 434"/>
        <xdr:cNvSpPr txBox="1"/>
      </xdr:nvSpPr>
      <xdr:spPr>
        <a:xfrm>
          <a:off x="7594111" y="133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106662</xdr:rowOff>
    </xdr:from>
    <xdr:to>
      <xdr:col>36</xdr:col>
      <xdr:colOff>165100</xdr:colOff>
      <xdr:row>78</xdr:row>
      <xdr:rowOff>36812</xdr:rowOff>
    </xdr:to>
    <xdr:sp macro="" textlink="">
      <xdr:nvSpPr>
        <xdr:cNvPr id="436" name="楕円 435"/>
        <xdr:cNvSpPr/>
      </xdr:nvSpPr>
      <xdr:spPr>
        <a:xfrm>
          <a:off x="6921500" y="133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27939</xdr:rowOff>
    </xdr:from>
    <xdr:ext cx="469744" cy="259045"/>
    <xdr:sp macro="" textlink="">
      <xdr:nvSpPr>
        <xdr:cNvPr id="437" name="テキスト ボックス 436"/>
        <xdr:cNvSpPr txBox="1"/>
      </xdr:nvSpPr>
      <xdr:spPr>
        <a:xfrm>
          <a:off x="6737428" y="134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2" name="直線コネクタ 461"/>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3"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4" name="直線コネクタ 463"/>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5"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6" name="直線コネクタ 465"/>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2209</xdr:rowOff>
    </xdr:from>
    <xdr:to>
      <xdr:col>55</xdr:col>
      <xdr:colOff>0</xdr:colOff>
      <xdr:row>97</xdr:row>
      <xdr:rowOff>23915</xdr:rowOff>
    </xdr:to>
    <xdr:cxnSp macro="">
      <xdr:nvCxnSpPr>
        <xdr:cNvPr id="467" name="直線コネクタ 466"/>
        <xdr:cNvCxnSpPr/>
      </xdr:nvCxnSpPr>
      <xdr:spPr>
        <a:xfrm>
          <a:off x="9639300" y="16632859"/>
          <a:ext cx="838200" cy="2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8" name="土木費平均値テキスト"/>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9" name="フローチャート: 判断 468"/>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134989</xdr:rowOff>
    </xdr:from>
    <xdr:to>
      <xdr:col>50</xdr:col>
      <xdr:colOff>114300</xdr:colOff>
      <xdr:row>97</xdr:row>
      <xdr:rowOff>2209</xdr:rowOff>
    </xdr:to>
    <xdr:cxnSp macro="">
      <xdr:nvCxnSpPr>
        <xdr:cNvPr id="470" name="直線コネクタ 469"/>
        <xdr:cNvCxnSpPr/>
      </xdr:nvCxnSpPr>
      <xdr:spPr>
        <a:xfrm>
          <a:off x="8750300" y="16594189"/>
          <a:ext cx="889000" cy="3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71" name="フローチャート: 判断 470"/>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2" name="テキスト ボックス 471"/>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128372</xdr:rowOff>
    </xdr:from>
    <xdr:to>
      <xdr:col>45</xdr:col>
      <xdr:colOff>177800</xdr:colOff>
      <xdr:row>96</xdr:row>
      <xdr:rowOff>134989</xdr:rowOff>
    </xdr:to>
    <xdr:cxnSp macro="">
      <xdr:nvCxnSpPr>
        <xdr:cNvPr id="473" name="直線コネクタ 472"/>
        <xdr:cNvCxnSpPr/>
      </xdr:nvCxnSpPr>
      <xdr:spPr>
        <a:xfrm>
          <a:off x="7861300" y="16587572"/>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4" name="フローチャート: 判断 473"/>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5" name="テキスト ボックス 474"/>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128372</xdr:rowOff>
    </xdr:from>
    <xdr:to>
      <xdr:col>41</xdr:col>
      <xdr:colOff>50800</xdr:colOff>
      <xdr:row>96</xdr:row>
      <xdr:rowOff>153772</xdr:rowOff>
    </xdr:to>
    <xdr:cxnSp macro="">
      <xdr:nvCxnSpPr>
        <xdr:cNvPr id="476" name="直線コネクタ 475"/>
        <xdr:cNvCxnSpPr/>
      </xdr:nvCxnSpPr>
      <xdr:spPr>
        <a:xfrm flipV="1">
          <a:off x="6972300" y="16587572"/>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7" name="フローチャート: 判断 476"/>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8" name="テキスト ボックス 477"/>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9" name="フローチャート: 判断 478"/>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80" name="テキスト ボックス 479"/>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144565</xdr:rowOff>
    </xdr:from>
    <xdr:to>
      <xdr:col>55</xdr:col>
      <xdr:colOff>50800</xdr:colOff>
      <xdr:row>97</xdr:row>
      <xdr:rowOff>74715</xdr:rowOff>
    </xdr:to>
    <xdr:sp macro="" textlink="">
      <xdr:nvSpPr>
        <xdr:cNvPr id="486" name="楕円 485"/>
        <xdr:cNvSpPr/>
      </xdr:nvSpPr>
      <xdr:spPr>
        <a:xfrm>
          <a:off x="10426700" y="166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122992</xdr:rowOff>
    </xdr:from>
    <xdr:ext cx="534377" cy="259045"/>
    <xdr:sp macro="" textlink="">
      <xdr:nvSpPr>
        <xdr:cNvPr id="487" name="土木費該当値テキスト"/>
        <xdr:cNvSpPr txBox="1"/>
      </xdr:nvSpPr>
      <xdr:spPr>
        <a:xfrm>
          <a:off x="10528300" y="165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122859</xdr:rowOff>
    </xdr:from>
    <xdr:to>
      <xdr:col>50</xdr:col>
      <xdr:colOff>165100</xdr:colOff>
      <xdr:row>97</xdr:row>
      <xdr:rowOff>53009</xdr:rowOff>
    </xdr:to>
    <xdr:sp macro="" textlink="">
      <xdr:nvSpPr>
        <xdr:cNvPr id="488" name="楕円 487"/>
        <xdr:cNvSpPr/>
      </xdr:nvSpPr>
      <xdr:spPr>
        <a:xfrm>
          <a:off x="9588500" y="165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69536</xdr:rowOff>
    </xdr:from>
    <xdr:ext cx="534377" cy="259045"/>
    <xdr:sp macro="" textlink="">
      <xdr:nvSpPr>
        <xdr:cNvPr id="489" name="テキスト ボックス 488"/>
        <xdr:cNvSpPr txBox="1"/>
      </xdr:nvSpPr>
      <xdr:spPr>
        <a:xfrm>
          <a:off x="9372111" y="163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84189</xdr:rowOff>
    </xdr:from>
    <xdr:to>
      <xdr:col>46</xdr:col>
      <xdr:colOff>38100</xdr:colOff>
      <xdr:row>97</xdr:row>
      <xdr:rowOff>14339</xdr:rowOff>
    </xdr:to>
    <xdr:sp macro="" textlink="">
      <xdr:nvSpPr>
        <xdr:cNvPr id="490" name="楕円 489"/>
        <xdr:cNvSpPr/>
      </xdr:nvSpPr>
      <xdr:spPr>
        <a:xfrm>
          <a:off x="8699500" y="165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30866</xdr:rowOff>
    </xdr:from>
    <xdr:ext cx="534377" cy="259045"/>
    <xdr:sp macro="" textlink="">
      <xdr:nvSpPr>
        <xdr:cNvPr id="491" name="テキスト ボックス 490"/>
        <xdr:cNvSpPr txBox="1"/>
      </xdr:nvSpPr>
      <xdr:spPr>
        <a:xfrm>
          <a:off x="8483111" y="1631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77572</xdr:rowOff>
    </xdr:from>
    <xdr:to>
      <xdr:col>41</xdr:col>
      <xdr:colOff>101600</xdr:colOff>
      <xdr:row>97</xdr:row>
      <xdr:rowOff>7722</xdr:rowOff>
    </xdr:to>
    <xdr:sp macro="" textlink="">
      <xdr:nvSpPr>
        <xdr:cNvPr id="492" name="楕円 491"/>
        <xdr:cNvSpPr/>
      </xdr:nvSpPr>
      <xdr:spPr>
        <a:xfrm>
          <a:off x="7810500" y="165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24249</xdr:rowOff>
    </xdr:from>
    <xdr:ext cx="534377" cy="259045"/>
    <xdr:sp macro="" textlink="">
      <xdr:nvSpPr>
        <xdr:cNvPr id="493" name="テキスト ボックス 492"/>
        <xdr:cNvSpPr txBox="1"/>
      </xdr:nvSpPr>
      <xdr:spPr>
        <a:xfrm>
          <a:off x="7594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102972</xdr:rowOff>
    </xdr:from>
    <xdr:to>
      <xdr:col>36</xdr:col>
      <xdr:colOff>165100</xdr:colOff>
      <xdr:row>97</xdr:row>
      <xdr:rowOff>33122</xdr:rowOff>
    </xdr:to>
    <xdr:sp macro="" textlink="">
      <xdr:nvSpPr>
        <xdr:cNvPr id="494" name="楕円 493"/>
        <xdr:cNvSpPr/>
      </xdr:nvSpPr>
      <xdr:spPr>
        <a:xfrm>
          <a:off x="6921500" y="165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49649</xdr:rowOff>
    </xdr:from>
    <xdr:ext cx="534377" cy="259045"/>
    <xdr:sp macro="" textlink="">
      <xdr:nvSpPr>
        <xdr:cNvPr id="495" name="テキスト ボックス 494"/>
        <xdr:cNvSpPr txBox="1"/>
      </xdr:nvSpPr>
      <xdr:spPr>
        <a:xfrm>
          <a:off x="6705111" y="163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20" name="直線コネクタ 519"/>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21"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2" name="直線コネクタ 521"/>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3"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4" name="直線コネクタ 523"/>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54356</xdr:rowOff>
    </xdr:from>
    <xdr:to>
      <xdr:col>85</xdr:col>
      <xdr:colOff>127000</xdr:colOff>
      <xdr:row>37</xdr:row>
      <xdr:rowOff>11570</xdr:rowOff>
    </xdr:to>
    <xdr:cxnSp macro="">
      <xdr:nvCxnSpPr>
        <xdr:cNvPr id="525" name="直線コネクタ 524"/>
        <xdr:cNvCxnSpPr/>
      </xdr:nvCxnSpPr>
      <xdr:spPr>
        <a:xfrm>
          <a:off x="15481300" y="5712206"/>
          <a:ext cx="838200" cy="64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6" name="消防費平均値テキスト"/>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7" name="フローチャート: 判断 526"/>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54356</xdr:rowOff>
    </xdr:from>
    <xdr:to>
      <xdr:col>81</xdr:col>
      <xdr:colOff>50800</xdr:colOff>
      <xdr:row>36</xdr:row>
      <xdr:rowOff>70167</xdr:rowOff>
    </xdr:to>
    <xdr:cxnSp macro="">
      <xdr:nvCxnSpPr>
        <xdr:cNvPr id="528" name="直線コネクタ 527"/>
        <xdr:cNvCxnSpPr/>
      </xdr:nvCxnSpPr>
      <xdr:spPr>
        <a:xfrm flipV="1">
          <a:off x="14592300" y="5712206"/>
          <a:ext cx="889000" cy="53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9" name="フローチャート: 判断 528"/>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30" name="テキスト ボックス 529"/>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110096</xdr:rowOff>
    </xdr:from>
    <xdr:to>
      <xdr:col>76</xdr:col>
      <xdr:colOff>114300</xdr:colOff>
      <xdr:row>36</xdr:row>
      <xdr:rowOff>70167</xdr:rowOff>
    </xdr:to>
    <xdr:cxnSp macro="">
      <xdr:nvCxnSpPr>
        <xdr:cNvPr id="531" name="直線コネクタ 530"/>
        <xdr:cNvCxnSpPr/>
      </xdr:nvCxnSpPr>
      <xdr:spPr>
        <a:xfrm>
          <a:off x="13703300" y="6110846"/>
          <a:ext cx="889000" cy="1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2" name="フローチャート: 判断 531"/>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3" name="テキスト ボックス 532"/>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110096</xdr:rowOff>
    </xdr:from>
    <xdr:to>
      <xdr:col>71</xdr:col>
      <xdr:colOff>177800</xdr:colOff>
      <xdr:row>36</xdr:row>
      <xdr:rowOff>166789</xdr:rowOff>
    </xdr:to>
    <xdr:cxnSp macro="">
      <xdr:nvCxnSpPr>
        <xdr:cNvPr id="534" name="直線コネクタ 533"/>
        <xdr:cNvCxnSpPr/>
      </xdr:nvCxnSpPr>
      <xdr:spPr>
        <a:xfrm flipV="1">
          <a:off x="12814300" y="6110846"/>
          <a:ext cx="889000" cy="22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5" name="フローチャート: 判断 534"/>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6" name="テキスト ボックス 535"/>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7" name="フローチャート: 判断 536"/>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8" name="テキスト ボックス 537"/>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132220</xdr:rowOff>
    </xdr:from>
    <xdr:to>
      <xdr:col>85</xdr:col>
      <xdr:colOff>177800</xdr:colOff>
      <xdr:row>37</xdr:row>
      <xdr:rowOff>62370</xdr:rowOff>
    </xdr:to>
    <xdr:sp macro="" textlink="">
      <xdr:nvSpPr>
        <xdr:cNvPr id="544" name="楕円 543"/>
        <xdr:cNvSpPr/>
      </xdr:nvSpPr>
      <xdr:spPr>
        <a:xfrm>
          <a:off x="16268700" y="63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110647</xdr:rowOff>
    </xdr:from>
    <xdr:ext cx="534377" cy="259045"/>
    <xdr:sp macro="" textlink="">
      <xdr:nvSpPr>
        <xdr:cNvPr id="545" name="消防費該当値テキスト"/>
        <xdr:cNvSpPr txBox="1"/>
      </xdr:nvSpPr>
      <xdr:spPr>
        <a:xfrm>
          <a:off x="16370300" y="628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3556</xdr:rowOff>
    </xdr:from>
    <xdr:to>
      <xdr:col>81</xdr:col>
      <xdr:colOff>101600</xdr:colOff>
      <xdr:row>33</xdr:row>
      <xdr:rowOff>105156</xdr:rowOff>
    </xdr:to>
    <xdr:sp macro="" textlink="">
      <xdr:nvSpPr>
        <xdr:cNvPr id="546" name="楕円 545"/>
        <xdr:cNvSpPr/>
      </xdr:nvSpPr>
      <xdr:spPr>
        <a:xfrm>
          <a:off x="15430500" y="56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121683</xdr:rowOff>
    </xdr:from>
    <xdr:ext cx="534377" cy="259045"/>
    <xdr:sp macro="" textlink="">
      <xdr:nvSpPr>
        <xdr:cNvPr id="547" name="テキスト ボックス 546"/>
        <xdr:cNvSpPr txBox="1"/>
      </xdr:nvSpPr>
      <xdr:spPr>
        <a:xfrm>
          <a:off x="15214111" y="54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19367</xdr:rowOff>
    </xdr:from>
    <xdr:to>
      <xdr:col>76</xdr:col>
      <xdr:colOff>165100</xdr:colOff>
      <xdr:row>36</xdr:row>
      <xdr:rowOff>120967</xdr:rowOff>
    </xdr:to>
    <xdr:sp macro="" textlink="">
      <xdr:nvSpPr>
        <xdr:cNvPr id="548" name="楕円 547"/>
        <xdr:cNvSpPr/>
      </xdr:nvSpPr>
      <xdr:spPr>
        <a:xfrm>
          <a:off x="14541500" y="61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137494</xdr:rowOff>
    </xdr:from>
    <xdr:ext cx="534377" cy="259045"/>
    <xdr:sp macro="" textlink="">
      <xdr:nvSpPr>
        <xdr:cNvPr id="549" name="テキスト ボックス 548"/>
        <xdr:cNvSpPr txBox="1"/>
      </xdr:nvSpPr>
      <xdr:spPr>
        <a:xfrm>
          <a:off x="14325111" y="59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59296</xdr:rowOff>
    </xdr:from>
    <xdr:to>
      <xdr:col>72</xdr:col>
      <xdr:colOff>38100</xdr:colOff>
      <xdr:row>35</xdr:row>
      <xdr:rowOff>160896</xdr:rowOff>
    </xdr:to>
    <xdr:sp macro="" textlink="">
      <xdr:nvSpPr>
        <xdr:cNvPr id="550" name="楕円 549"/>
        <xdr:cNvSpPr/>
      </xdr:nvSpPr>
      <xdr:spPr>
        <a:xfrm>
          <a:off x="13652500" y="60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5973</xdr:rowOff>
    </xdr:from>
    <xdr:ext cx="534377" cy="259045"/>
    <xdr:sp macro="" textlink="">
      <xdr:nvSpPr>
        <xdr:cNvPr id="551" name="テキスト ボックス 550"/>
        <xdr:cNvSpPr txBox="1"/>
      </xdr:nvSpPr>
      <xdr:spPr>
        <a:xfrm>
          <a:off x="13436111" y="583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115989</xdr:rowOff>
    </xdr:from>
    <xdr:to>
      <xdr:col>67</xdr:col>
      <xdr:colOff>101600</xdr:colOff>
      <xdr:row>37</xdr:row>
      <xdr:rowOff>46139</xdr:rowOff>
    </xdr:to>
    <xdr:sp macro="" textlink="">
      <xdr:nvSpPr>
        <xdr:cNvPr id="552" name="楕円 551"/>
        <xdr:cNvSpPr/>
      </xdr:nvSpPr>
      <xdr:spPr>
        <a:xfrm>
          <a:off x="12763500" y="62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62666</xdr:rowOff>
    </xdr:from>
    <xdr:ext cx="534377" cy="259045"/>
    <xdr:sp macro="" textlink="">
      <xdr:nvSpPr>
        <xdr:cNvPr id="553" name="テキスト ボックス 552"/>
        <xdr:cNvSpPr txBox="1"/>
      </xdr:nvSpPr>
      <xdr:spPr>
        <a:xfrm>
          <a:off x="12547111" y="606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8" name="直線コネクタ 577"/>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9"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80" name="直線コネクタ 579"/>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81"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2" name="直線コネクタ 581"/>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62040</xdr:rowOff>
    </xdr:from>
    <xdr:to>
      <xdr:col>85</xdr:col>
      <xdr:colOff>127000</xdr:colOff>
      <xdr:row>58</xdr:row>
      <xdr:rowOff>84163</xdr:rowOff>
    </xdr:to>
    <xdr:cxnSp macro="">
      <xdr:nvCxnSpPr>
        <xdr:cNvPr id="583" name="直線コネクタ 582"/>
        <xdr:cNvCxnSpPr/>
      </xdr:nvCxnSpPr>
      <xdr:spPr>
        <a:xfrm flipV="1">
          <a:off x="15481300" y="10006140"/>
          <a:ext cx="838200" cy="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4" name="教育費平均値テキスト"/>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5" name="フローチャート: 判断 584"/>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39586</xdr:rowOff>
    </xdr:from>
    <xdr:to>
      <xdr:col>81</xdr:col>
      <xdr:colOff>50800</xdr:colOff>
      <xdr:row>58</xdr:row>
      <xdr:rowOff>84163</xdr:rowOff>
    </xdr:to>
    <xdr:cxnSp macro="">
      <xdr:nvCxnSpPr>
        <xdr:cNvPr id="586" name="直線コネクタ 585"/>
        <xdr:cNvCxnSpPr/>
      </xdr:nvCxnSpPr>
      <xdr:spPr>
        <a:xfrm>
          <a:off x="14592300" y="9983686"/>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7" name="フローチャート: 判断 586"/>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8" name="テキスト ボックス 587"/>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241</xdr:rowOff>
    </xdr:from>
    <xdr:to>
      <xdr:col>76</xdr:col>
      <xdr:colOff>114300</xdr:colOff>
      <xdr:row>58</xdr:row>
      <xdr:rowOff>39586</xdr:rowOff>
    </xdr:to>
    <xdr:cxnSp macro="">
      <xdr:nvCxnSpPr>
        <xdr:cNvPr id="589" name="直線コネクタ 588"/>
        <xdr:cNvCxnSpPr/>
      </xdr:nvCxnSpPr>
      <xdr:spPr>
        <a:xfrm>
          <a:off x="13703300" y="9944341"/>
          <a:ext cx="889000" cy="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90" name="フローチャート: 判断 589"/>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91" name="テキスト ボックス 590"/>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95136</xdr:rowOff>
    </xdr:from>
    <xdr:to>
      <xdr:col>71</xdr:col>
      <xdr:colOff>177800</xdr:colOff>
      <xdr:row>58</xdr:row>
      <xdr:rowOff>241</xdr:rowOff>
    </xdr:to>
    <xdr:cxnSp macro="">
      <xdr:nvCxnSpPr>
        <xdr:cNvPr id="592" name="直線コネクタ 591"/>
        <xdr:cNvCxnSpPr/>
      </xdr:nvCxnSpPr>
      <xdr:spPr>
        <a:xfrm>
          <a:off x="12814300" y="9867786"/>
          <a:ext cx="889000" cy="7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3" name="フローチャート: 判断 592"/>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4" name="テキスト ボックス 593"/>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5" name="フローチャート: 判断 594"/>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6" name="テキスト ボックス 595"/>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11240</xdr:rowOff>
    </xdr:from>
    <xdr:to>
      <xdr:col>85</xdr:col>
      <xdr:colOff>177800</xdr:colOff>
      <xdr:row>58</xdr:row>
      <xdr:rowOff>112840</xdr:rowOff>
    </xdr:to>
    <xdr:sp macro="" textlink="">
      <xdr:nvSpPr>
        <xdr:cNvPr id="602" name="楕円 601"/>
        <xdr:cNvSpPr/>
      </xdr:nvSpPr>
      <xdr:spPr>
        <a:xfrm>
          <a:off x="16268700" y="99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97617</xdr:rowOff>
    </xdr:from>
    <xdr:ext cx="534377" cy="259045"/>
    <xdr:sp macro="" textlink="">
      <xdr:nvSpPr>
        <xdr:cNvPr id="603" name="教育費該当値テキスト"/>
        <xdr:cNvSpPr txBox="1"/>
      </xdr:nvSpPr>
      <xdr:spPr>
        <a:xfrm>
          <a:off x="16370300" y="987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33363</xdr:rowOff>
    </xdr:from>
    <xdr:to>
      <xdr:col>81</xdr:col>
      <xdr:colOff>101600</xdr:colOff>
      <xdr:row>58</xdr:row>
      <xdr:rowOff>134963</xdr:rowOff>
    </xdr:to>
    <xdr:sp macro="" textlink="">
      <xdr:nvSpPr>
        <xdr:cNvPr id="604" name="楕円 603"/>
        <xdr:cNvSpPr/>
      </xdr:nvSpPr>
      <xdr:spPr>
        <a:xfrm>
          <a:off x="15430500" y="99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126090</xdr:rowOff>
    </xdr:from>
    <xdr:ext cx="534377" cy="259045"/>
    <xdr:sp macro="" textlink="">
      <xdr:nvSpPr>
        <xdr:cNvPr id="605" name="テキスト ボックス 604"/>
        <xdr:cNvSpPr txBox="1"/>
      </xdr:nvSpPr>
      <xdr:spPr>
        <a:xfrm>
          <a:off x="15214111" y="100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160236</xdr:rowOff>
    </xdr:from>
    <xdr:to>
      <xdr:col>76</xdr:col>
      <xdr:colOff>165100</xdr:colOff>
      <xdr:row>58</xdr:row>
      <xdr:rowOff>90386</xdr:rowOff>
    </xdr:to>
    <xdr:sp macro="" textlink="">
      <xdr:nvSpPr>
        <xdr:cNvPr id="606" name="楕円 605"/>
        <xdr:cNvSpPr/>
      </xdr:nvSpPr>
      <xdr:spPr>
        <a:xfrm>
          <a:off x="14541500" y="99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81513</xdr:rowOff>
    </xdr:from>
    <xdr:ext cx="534377" cy="259045"/>
    <xdr:sp macro="" textlink="">
      <xdr:nvSpPr>
        <xdr:cNvPr id="607" name="テキスト ボックス 606"/>
        <xdr:cNvSpPr txBox="1"/>
      </xdr:nvSpPr>
      <xdr:spPr>
        <a:xfrm>
          <a:off x="14325111" y="1002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120891</xdr:rowOff>
    </xdr:from>
    <xdr:to>
      <xdr:col>72</xdr:col>
      <xdr:colOff>38100</xdr:colOff>
      <xdr:row>58</xdr:row>
      <xdr:rowOff>51041</xdr:rowOff>
    </xdr:to>
    <xdr:sp macro="" textlink="">
      <xdr:nvSpPr>
        <xdr:cNvPr id="608" name="楕円 607"/>
        <xdr:cNvSpPr/>
      </xdr:nvSpPr>
      <xdr:spPr>
        <a:xfrm>
          <a:off x="13652500" y="98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42168</xdr:rowOff>
    </xdr:from>
    <xdr:ext cx="534377" cy="259045"/>
    <xdr:sp macro="" textlink="">
      <xdr:nvSpPr>
        <xdr:cNvPr id="609" name="テキスト ボックス 608"/>
        <xdr:cNvSpPr txBox="1"/>
      </xdr:nvSpPr>
      <xdr:spPr>
        <a:xfrm>
          <a:off x="13436111" y="998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44336</xdr:rowOff>
    </xdr:from>
    <xdr:to>
      <xdr:col>67</xdr:col>
      <xdr:colOff>101600</xdr:colOff>
      <xdr:row>57</xdr:row>
      <xdr:rowOff>145936</xdr:rowOff>
    </xdr:to>
    <xdr:sp macro="" textlink="">
      <xdr:nvSpPr>
        <xdr:cNvPr id="610" name="楕円 609"/>
        <xdr:cNvSpPr/>
      </xdr:nvSpPr>
      <xdr:spPr>
        <a:xfrm>
          <a:off x="12763500" y="98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162463</xdr:rowOff>
    </xdr:from>
    <xdr:ext cx="534377" cy="259045"/>
    <xdr:sp macro="" textlink="">
      <xdr:nvSpPr>
        <xdr:cNvPr id="611" name="テキスト ボックス 610"/>
        <xdr:cNvSpPr txBox="1"/>
      </xdr:nvSpPr>
      <xdr:spPr>
        <a:xfrm>
          <a:off x="12547111" y="95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3" name="直線コネクタ 632"/>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6"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7" name="直線コネクタ 636"/>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9" name="災害復旧費平均値テキスト"/>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40" name="フローチャート: 判断 639"/>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117480</xdr:rowOff>
    </xdr:from>
    <xdr:to>
      <xdr:col>81</xdr:col>
      <xdr:colOff>50800</xdr:colOff>
      <xdr:row>78</xdr:row>
      <xdr:rowOff>139700</xdr:rowOff>
    </xdr:to>
    <xdr:cxnSp macro="">
      <xdr:nvCxnSpPr>
        <xdr:cNvPr id="641" name="直線コネクタ 640"/>
        <xdr:cNvCxnSpPr/>
      </xdr:nvCxnSpPr>
      <xdr:spPr>
        <a:xfrm>
          <a:off x="14592300" y="13490580"/>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2" name="フローチャート: 判断 641"/>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3" name="テキスト ボックス 642"/>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92746</xdr:rowOff>
    </xdr:from>
    <xdr:to>
      <xdr:col>76</xdr:col>
      <xdr:colOff>114300</xdr:colOff>
      <xdr:row>78</xdr:row>
      <xdr:rowOff>117480</xdr:rowOff>
    </xdr:to>
    <xdr:cxnSp macro="">
      <xdr:nvCxnSpPr>
        <xdr:cNvPr id="644" name="直線コネクタ 643"/>
        <xdr:cNvCxnSpPr/>
      </xdr:nvCxnSpPr>
      <xdr:spPr>
        <a:xfrm>
          <a:off x="13703300" y="13465846"/>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5" name="フローチャート: 判断 644"/>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6" name="テキスト ボックス 645"/>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38750</xdr:rowOff>
    </xdr:from>
    <xdr:to>
      <xdr:col>71</xdr:col>
      <xdr:colOff>177800</xdr:colOff>
      <xdr:row>78</xdr:row>
      <xdr:rowOff>92746</xdr:rowOff>
    </xdr:to>
    <xdr:cxnSp macro="">
      <xdr:nvCxnSpPr>
        <xdr:cNvPr id="647" name="直線コネクタ 646"/>
        <xdr:cNvCxnSpPr/>
      </xdr:nvCxnSpPr>
      <xdr:spPr>
        <a:xfrm>
          <a:off x="12814300" y="13411850"/>
          <a:ext cx="889000" cy="5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8" name="フローチャート: 判断 647"/>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9" name="テキスト ボックス 648"/>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50" name="フローチャート: 判断 649"/>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51" name="テキスト ボックス 650"/>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8"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66680</xdr:rowOff>
    </xdr:from>
    <xdr:to>
      <xdr:col>76</xdr:col>
      <xdr:colOff>165100</xdr:colOff>
      <xdr:row>78</xdr:row>
      <xdr:rowOff>168280</xdr:rowOff>
    </xdr:to>
    <xdr:sp macro="" textlink="">
      <xdr:nvSpPr>
        <xdr:cNvPr id="661" name="楕円 660"/>
        <xdr:cNvSpPr/>
      </xdr:nvSpPr>
      <xdr:spPr>
        <a:xfrm>
          <a:off x="14541500" y="134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159407</xdr:rowOff>
    </xdr:from>
    <xdr:ext cx="378565" cy="259045"/>
    <xdr:sp macro="" textlink="">
      <xdr:nvSpPr>
        <xdr:cNvPr id="662" name="テキスト ボックス 661"/>
        <xdr:cNvSpPr txBox="1"/>
      </xdr:nvSpPr>
      <xdr:spPr>
        <a:xfrm>
          <a:off x="14403017" y="1353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41946</xdr:rowOff>
    </xdr:from>
    <xdr:to>
      <xdr:col>72</xdr:col>
      <xdr:colOff>38100</xdr:colOff>
      <xdr:row>78</xdr:row>
      <xdr:rowOff>143546</xdr:rowOff>
    </xdr:to>
    <xdr:sp macro="" textlink="">
      <xdr:nvSpPr>
        <xdr:cNvPr id="663" name="楕円 662"/>
        <xdr:cNvSpPr/>
      </xdr:nvSpPr>
      <xdr:spPr>
        <a:xfrm>
          <a:off x="13652500" y="13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134673</xdr:rowOff>
    </xdr:from>
    <xdr:ext cx="469744" cy="259045"/>
    <xdr:sp macro="" textlink="">
      <xdr:nvSpPr>
        <xdr:cNvPr id="664" name="テキスト ボックス 663"/>
        <xdr:cNvSpPr txBox="1"/>
      </xdr:nvSpPr>
      <xdr:spPr>
        <a:xfrm>
          <a:off x="13468428" y="1350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159400</xdr:rowOff>
    </xdr:from>
    <xdr:to>
      <xdr:col>67</xdr:col>
      <xdr:colOff>101600</xdr:colOff>
      <xdr:row>78</xdr:row>
      <xdr:rowOff>89550</xdr:rowOff>
    </xdr:to>
    <xdr:sp macro="" textlink="">
      <xdr:nvSpPr>
        <xdr:cNvPr id="665" name="楕円 664"/>
        <xdr:cNvSpPr/>
      </xdr:nvSpPr>
      <xdr:spPr>
        <a:xfrm>
          <a:off x="12763500" y="133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80677</xdr:rowOff>
    </xdr:from>
    <xdr:ext cx="469744" cy="259045"/>
    <xdr:sp macro="" textlink="">
      <xdr:nvSpPr>
        <xdr:cNvPr id="666" name="テキスト ボックス 665"/>
        <xdr:cNvSpPr txBox="1"/>
      </xdr:nvSpPr>
      <xdr:spPr>
        <a:xfrm>
          <a:off x="12579428" y="134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90" name="直線コネクタ 689"/>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91"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2" name="直線コネクタ 691"/>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3"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4" name="直線コネクタ 693"/>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60477</xdr:rowOff>
    </xdr:from>
    <xdr:to>
      <xdr:col>85</xdr:col>
      <xdr:colOff>127000</xdr:colOff>
      <xdr:row>95</xdr:row>
      <xdr:rowOff>116790</xdr:rowOff>
    </xdr:to>
    <xdr:cxnSp macro="">
      <xdr:nvCxnSpPr>
        <xdr:cNvPr id="695" name="直線コネクタ 694"/>
        <xdr:cNvCxnSpPr/>
      </xdr:nvCxnSpPr>
      <xdr:spPr>
        <a:xfrm flipV="1">
          <a:off x="15481300" y="16348227"/>
          <a:ext cx="838200" cy="5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6" name="公債費平均値テキスト"/>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7" name="フローチャート: 判断 696"/>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116790</xdr:rowOff>
    </xdr:from>
    <xdr:to>
      <xdr:col>81</xdr:col>
      <xdr:colOff>50800</xdr:colOff>
      <xdr:row>95</xdr:row>
      <xdr:rowOff>145123</xdr:rowOff>
    </xdr:to>
    <xdr:cxnSp macro="">
      <xdr:nvCxnSpPr>
        <xdr:cNvPr id="698" name="直線コネクタ 697"/>
        <xdr:cNvCxnSpPr/>
      </xdr:nvCxnSpPr>
      <xdr:spPr>
        <a:xfrm flipV="1">
          <a:off x="14592300" y="16404540"/>
          <a:ext cx="889000" cy="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9" name="フローチャート: 判断 698"/>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700" name="テキスト ボックス 699"/>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145123</xdr:rowOff>
    </xdr:from>
    <xdr:to>
      <xdr:col>76</xdr:col>
      <xdr:colOff>114300</xdr:colOff>
      <xdr:row>96</xdr:row>
      <xdr:rowOff>17983</xdr:rowOff>
    </xdr:to>
    <xdr:cxnSp macro="">
      <xdr:nvCxnSpPr>
        <xdr:cNvPr id="701" name="直線コネクタ 700"/>
        <xdr:cNvCxnSpPr/>
      </xdr:nvCxnSpPr>
      <xdr:spPr>
        <a:xfrm flipV="1">
          <a:off x="13703300" y="16432873"/>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2" name="フローチャート: 判断 701"/>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3" name="テキスト ボックス 702"/>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12928</xdr:rowOff>
    </xdr:from>
    <xdr:to>
      <xdr:col>71</xdr:col>
      <xdr:colOff>177800</xdr:colOff>
      <xdr:row>96</xdr:row>
      <xdr:rowOff>17983</xdr:rowOff>
    </xdr:to>
    <xdr:cxnSp macro="">
      <xdr:nvCxnSpPr>
        <xdr:cNvPr id="704" name="直線コネクタ 703"/>
        <xdr:cNvCxnSpPr/>
      </xdr:nvCxnSpPr>
      <xdr:spPr>
        <a:xfrm>
          <a:off x="12814300" y="16472128"/>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5" name="フローチャート: 判断 704"/>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6" name="テキスト ボックス 705"/>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7" name="フローチャート: 判断 706"/>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8" name="テキスト ボックス 707"/>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9677</xdr:rowOff>
    </xdr:from>
    <xdr:to>
      <xdr:col>85</xdr:col>
      <xdr:colOff>177800</xdr:colOff>
      <xdr:row>95</xdr:row>
      <xdr:rowOff>111277</xdr:rowOff>
    </xdr:to>
    <xdr:sp macro="" textlink="">
      <xdr:nvSpPr>
        <xdr:cNvPr id="714" name="楕円 713"/>
        <xdr:cNvSpPr/>
      </xdr:nvSpPr>
      <xdr:spPr>
        <a:xfrm>
          <a:off x="16268700" y="162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159554</xdr:rowOff>
    </xdr:from>
    <xdr:ext cx="534377" cy="259045"/>
    <xdr:sp macro="" textlink="">
      <xdr:nvSpPr>
        <xdr:cNvPr id="715" name="公債費該当値テキスト"/>
        <xdr:cNvSpPr txBox="1"/>
      </xdr:nvSpPr>
      <xdr:spPr>
        <a:xfrm>
          <a:off x="16370300" y="162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65990</xdr:rowOff>
    </xdr:from>
    <xdr:to>
      <xdr:col>81</xdr:col>
      <xdr:colOff>101600</xdr:colOff>
      <xdr:row>95</xdr:row>
      <xdr:rowOff>167590</xdr:rowOff>
    </xdr:to>
    <xdr:sp macro="" textlink="">
      <xdr:nvSpPr>
        <xdr:cNvPr id="716" name="楕円 715"/>
        <xdr:cNvSpPr/>
      </xdr:nvSpPr>
      <xdr:spPr>
        <a:xfrm>
          <a:off x="15430500" y="163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158717</xdr:rowOff>
    </xdr:from>
    <xdr:ext cx="534377" cy="259045"/>
    <xdr:sp macro="" textlink="">
      <xdr:nvSpPr>
        <xdr:cNvPr id="717" name="テキスト ボックス 716"/>
        <xdr:cNvSpPr txBox="1"/>
      </xdr:nvSpPr>
      <xdr:spPr>
        <a:xfrm>
          <a:off x="15214111" y="1644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94323</xdr:rowOff>
    </xdr:from>
    <xdr:to>
      <xdr:col>76</xdr:col>
      <xdr:colOff>165100</xdr:colOff>
      <xdr:row>96</xdr:row>
      <xdr:rowOff>24473</xdr:rowOff>
    </xdr:to>
    <xdr:sp macro="" textlink="">
      <xdr:nvSpPr>
        <xdr:cNvPr id="718" name="楕円 717"/>
        <xdr:cNvSpPr/>
      </xdr:nvSpPr>
      <xdr:spPr>
        <a:xfrm>
          <a:off x="14541500" y="163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15600</xdr:rowOff>
    </xdr:from>
    <xdr:ext cx="534377" cy="259045"/>
    <xdr:sp macro="" textlink="">
      <xdr:nvSpPr>
        <xdr:cNvPr id="719" name="テキスト ボックス 718"/>
        <xdr:cNvSpPr txBox="1"/>
      </xdr:nvSpPr>
      <xdr:spPr>
        <a:xfrm>
          <a:off x="14325111" y="1647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138633</xdr:rowOff>
    </xdr:from>
    <xdr:to>
      <xdr:col>72</xdr:col>
      <xdr:colOff>38100</xdr:colOff>
      <xdr:row>96</xdr:row>
      <xdr:rowOff>68783</xdr:rowOff>
    </xdr:to>
    <xdr:sp macro="" textlink="">
      <xdr:nvSpPr>
        <xdr:cNvPr id="720" name="楕円 719"/>
        <xdr:cNvSpPr/>
      </xdr:nvSpPr>
      <xdr:spPr>
        <a:xfrm>
          <a:off x="13652500" y="164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59910</xdr:rowOff>
    </xdr:from>
    <xdr:ext cx="534377" cy="259045"/>
    <xdr:sp macro="" textlink="">
      <xdr:nvSpPr>
        <xdr:cNvPr id="721" name="テキスト ボックス 720"/>
        <xdr:cNvSpPr txBox="1"/>
      </xdr:nvSpPr>
      <xdr:spPr>
        <a:xfrm>
          <a:off x="13436111" y="1651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133578</xdr:rowOff>
    </xdr:from>
    <xdr:to>
      <xdr:col>67</xdr:col>
      <xdr:colOff>101600</xdr:colOff>
      <xdr:row>96</xdr:row>
      <xdr:rowOff>63728</xdr:rowOff>
    </xdr:to>
    <xdr:sp macro="" textlink="">
      <xdr:nvSpPr>
        <xdr:cNvPr id="722" name="楕円 721"/>
        <xdr:cNvSpPr/>
      </xdr:nvSpPr>
      <xdr:spPr>
        <a:xfrm>
          <a:off x="12763500" y="164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54855</xdr:rowOff>
    </xdr:from>
    <xdr:ext cx="534377" cy="259045"/>
    <xdr:sp macro="" textlink="">
      <xdr:nvSpPr>
        <xdr:cNvPr id="723" name="テキスト ボックス 722"/>
        <xdr:cNvSpPr txBox="1"/>
      </xdr:nvSpPr>
      <xdr:spPr>
        <a:xfrm>
          <a:off x="12547111" y="165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7" name="直線コネクタ 746"/>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8"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50"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51" name="直線コネクタ 750"/>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3"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4" name="フローチャート: 判断 753"/>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6" name="フローチャート: 判断 755"/>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7" name="テキスト ボックス 756"/>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9" name="フローチャート: 判断 758"/>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60" name="テキスト ボックス 759"/>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2" name="フローチャート: 判断 761"/>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3" name="テキスト ボックス 762"/>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4" name="フローチャート: 判断 763"/>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5" name="テキスト ボックス 764"/>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2"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総務費については、工期を２年とする旧庁舎の解体に着工したため、住民一人当たり</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千円から</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千円へと増加となった。消防費については、防災行政無線設備の整備完了に伴い減少した。少子高齢化や公共施設の老朽化が進む中、事業の優先付けにより、効果的で重点的な投資を行うとともに、歳出の徹底的な見直しを通じて財政健全化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に占める割合は大幅な減少となった。また、財政調整基金残高の標準財政規模に占める割合は増加しており、高い水準を維持している。今後も財政調整基金残高に留意しつつ、財政の安定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令和４年度は全ての会計において黒字となっている。今後も事業の効率化と経費削減等により、経営の健全化に努め、適正な財政運営を図っていく。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55" zoomScaleNormal="55" workbookViewId="0">
      <selection activeCell="AM36" sqref="AM36:AN36"/>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84</v>
      </c>
      <c r="C2" s="182"/>
      <c r="D2" s="183"/>
    </row>
    <row r="3" spans="1:119" ht="18.75" customHeight="1" thickBot="1" x14ac:dyDescent="0.25">
      <c r="A3" s="181"/>
      <c r="B3" s="592" t="s">
        <v>85</v>
      </c>
      <c r="C3" s="593"/>
      <c r="D3" s="593"/>
      <c r="E3" s="594"/>
      <c r="F3" s="594"/>
      <c r="G3" s="594"/>
      <c r="H3" s="594"/>
      <c r="I3" s="594"/>
      <c r="J3" s="594"/>
      <c r="K3" s="594"/>
      <c r="L3" s="594" t="s">
        <v>86</v>
      </c>
      <c r="M3" s="594"/>
      <c r="N3" s="594"/>
      <c r="O3" s="594"/>
      <c r="P3" s="594"/>
      <c r="Q3" s="594"/>
      <c r="R3" s="597"/>
      <c r="S3" s="597"/>
      <c r="T3" s="597"/>
      <c r="U3" s="597"/>
      <c r="V3" s="598"/>
      <c r="W3" s="483" t="s">
        <v>87</v>
      </c>
      <c r="X3" s="484"/>
      <c r="Y3" s="484"/>
      <c r="Z3" s="484"/>
      <c r="AA3" s="484"/>
      <c r="AB3" s="593"/>
      <c r="AC3" s="597" t="s">
        <v>88</v>
      </c>
      <c r="AD3" s="484"/>
      <c r="AE3" s="484"/>
      <c r="AF3" s="484"/>
      <c r="AG3" s="484"/>
      <c r="AH3" s="484"/>
      <c r="AI3" s="484"/>
      <c r="AJ3" s="484"/>
      <c r="AK3" s="484"/>
      <c r="AL3" s="559"/>
      <c r="AM3" s="483" t="s">
        <v>89</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90</v>
      </c>
      <c r="BO3" s="484"/>
      <c r="BP3" s="484"/>
      <c r="BQ3" s="484"/>
      <c r="BR3" s="484"/>
      <c r="BS3" s="484"/>
      <c r="BT3" s="484"/>
      <c r="BU3" s="559"/>
      <c r="BV3" s="483" t="s">
        <v>91</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92</v>
      </c>
      <c r="CU3" s="484"/>
      <c r="CV3" s="484"/>
      <c r="CW3" s="484"/>
      <c r="CX3" s="484"/>
      <c r="CY3" s="484"/>
      <c r="CZ3" s="484"/>
      <c r="DA3" s="559"/>
      <c r="DB3" s="483" t="s">
        <v>93</v>
      </c>
      <c r="DC3" s="484"/>
      <c r="DD3" s="484"/>
      <c r="DE3" s="484"/>
      <c r="DF3" s="484"/>
      <c r="DG3" s="484"/>
      <c r="DH3" s="484"/>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94</v>
      </c>
      <c r="AZ4" s="412"/>
      <c r="BA4" s="412"/>
      <c r="BB4" s="412"/>
      <c r="BC4" s="412"/>
      <c r="BD4" s="412"/>
      <c r="BE4" s="412"/>
      <c r="BF4" s="412"/>
      <c r="BG4" s="412"/>
      <c r="BH4" s="412"/>
      <c r="BI4" s="412"/>
      <c r="BJ4" s="412"/>
      <c r="BK4" s="412"/>
      <c r="BL4" s="412"/>
      <c r="BM4" s="413"/>
      <c r="BN4" s="414">
        <v>21569273</v>
      </c>
      <c r="BO4" s="415"/>
      <c r="BP4" s="415"/>
      <c r="BQ4" s="415"/>
      <c r="BR4" s="415"/>
      <c r="BS4" s="415"/>
      <c r="BT4" s="415"/>
      <c r="BU4" s="416"/>
      <c r="BV4" s="414">
        <v>22631459</v>
      </c>
      <c r="BW4" s="415"/>
      <c r="BX4" s="415"/>
      <c r="BY4" s="415"/>
      <c r="BZ4" s="415"/>
      <c r="CA4" s="415"/>
      <c r="CB4" s="415"/>
      <c r="CC4" s="416"/>
      <c r="CD4" s="585" t="s">
        <v>95</v>
      </c>
      <c r="CE4" s="586"/>
      <c r="CF4" s="586"/>
      <c r="CG4" s="586"/>
      <c r="CH4" s="586"/>
      <c r="CI4" s="586"/>
      <c r="CJ4" s="586"/>
      <c r="CK4" s="586"/>
      <c r="CL4" s="586"/>
      <c r="CM4" s="586"/>
      <c r="CN4" s="586"/>
      <c r="CO4" s="586"/>
      <c r="CP4" s="586"/>
      <c r="CQ4" s="586"/>
      <c r="CR4" s="586"/>
      <c r="CS4" s="587"/>
      <c r="CT4" s="588">
        <v>2.6</v>
      </c>
      <c r="CU4" s="589"/>
      <c r="CV4" s="589"/>
      <c r="CW4" s="589"/>
      <c r="CX4" s="589"/>
      <c r="CY4" s="589"/>
      <c r="CZ4" s="589"/>
      <c r="DA4" s="590"/>
      <c r="DB4" s="588">
        <v>6.4</v>
      </c>
      <c r="DC4" s="589"/>
      <c r="DD4" s="589"/>
      <c r="DE4" s="589"/>
      <c r="DF4" s="589"/>
      <c r="DG4" s="589"/>
      <c r="DH4" s="589"/>
      <c r="DI4" s="590"/>
    </row>
    <row r="5" spans="1:119" ht="18.75" customHeight="1" x14ac:dyDescent="0.2">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96</v>
      </c>
      <c r="AN5" s="393"/>
      <c r="AO5" s="393"/>
      <c r="AP5" s="393"/>
      <c r="AQ5" s="393"/>
      <c r="AR5" s="393"/>
      <c r="AS5" s="393"/>
      <c r="AT5" s="394"/>
      <c r="AU5" s="469" t="s">
        <v>97</v>
      </c>
      <c r="AV5" s="470"/>
      <c r="AW5" s="470"/>
      <c r="AX5" s="470"/>
      <c r="AY5" s="399" t="s">
        <v>98</v>
      </c>
      <c r="AZ5" s="400"/>
      <c r="BA5" s="400"/>
      <c r="BB5" s="400"/>
      <c r="BC5" s="400"/>
      <c r="BD5" s="400"/>
      <c r="BE5" s="400"/>
      <c r="BF5" s="400"/>
      <c r="BG5" s="400"/>
      <c r="BH5" s="400"/>
      <c r="BI5" s="400"/>
      <c r="BJ5" s="400"/>
      <c r="BK5" s="400"/>
      <c r="BL5" s="400"/>
      <c r="BM5" s="401"/>
      <c r="BN5" s="419">
        <v>21246100</v>
      </c>
      <c r="BO5" s="420"/>
      <c r="BP5" s="420"/>
      <c r="BQ5" s="420"/>
      <c r="BR5" s="420"/>
      <c r="BS5" s="420"/>
      <c r="BT5" s="420"/>
      <c r="BU5" s="421"/>
      <c r="BV5" s="419">
        <v>21796446</v>
      </c>
      <c r="BW5" s="420"/>
      <c r="BX5" s="420"/>
      <c r="BY5" s="420"/>
      <c r="BZ5" s="420"/>
      <c r="CA5" s="420"/>
      <c r="CB5" s="420"/>
      <c r="CC5" s="421"/>
      <c r="CD5" s="428" t="s">
        <v>99</v>
      </c>
      <c r="CE5" s="373"/>
      <c r="CF5" s="373"/>
      <c r="CG5" s="373"/>
      <c r="CH5" s="373"/>
      <c r="CI5" s="373"/>
      <c r="CJ5" s="373"/>
      <c r="CK5" s="373"/>
      <c r="CL5" s="373"/>
      <c r="CM5" s="373"/>
      <c r="CN5" s="373"/>
      <c r="CO5" s="373"/>
      <c r="CP5" s="373"/>
      <c r="CQ5" s="373"/>
      <c r="CR5" s="373"/>
      <c r="CS5" s="429"/>
      <c r="CT5" s="389">
        <v>91.5</v>
      </c>
      <c r="CU5" s="390"/>
      <c r="CV5" s="390"/>
      <c r="CW5" s="390"/>
      <c r="CX5" s="390"/>
      <c r="CY5" s="390"/>
      <c r="CZ5" s="390"/>
      <c r="DA5" s="391"/>
      <c r="DB5" s="389">
        <v>87.3</v>
      </c>
      <c r="DC5" s="390"/>
      <c r="DD5" s="390"/>
      <c r="DE5" s="390"/>
      <c r="DF5" s="390"/>
      <c r="DG5" s="390"/>
      <c r="DH5" s="390"/>
      <c r="DI5" s="391"/>
    </row>
    <row r="6" spans="1:119" ht="18.75" customHeight="1" x14ac:dyDescent="0.2">
      <c r="A6" s="181"/>
      <c r="B6" s="565" t="s">
        <v>100</v>
      </c>
      <c r="C6" s="434"/>
      <c r="D6" s="434"/>
      <c r="E6" s="566"/>
      <c r="F6" s="566"/>
      <c r="G6" s="566"/>
      <c r="H6" s="566"/>
      <c r="I6" s="566"/>
      <c r="J6" s="566"/>
      <c r="K6" s="566"/>
      <c r="L6" s="566" t="s">
        <v>101</v>
      </c>
      <c r="M6" s="566"/>
      <c r="N6" s="566"/>
      <c r="O6" s="566"/>
      <c r="P6" s="566"/>
      <c r="Q6" s="566"/>
      <c r="R6" s="461"/>
      <c r="S6" s="461"/>
      <c r="T6" s="461"/>
      <c r="U6" s="461"/>
      <c r="V6" s="572"/>
      <c r="W6" s="500" t="s">
        <v>102</v>
      </c>
      <c r="X6" s="433"/>
      <c r="Y6" s="433"/>
      <c r="Z6" s="433"/>
      <c r="AA6" s="433"/>
      <c r="AB6" s="434"/>
      <c r="AC6" s="577" t="s">
        <v>103</v>
      </c>
      <c r="AD6" s="578"/>
      <c r="AE6" s="578"/>
      <c r="AF6" s="578"/>
      <c r="AG6" s="578"/>
      <c r="AH6" s="578"/>
      <c r="AI6" s="578"/>
      <c r="AJ6" s="578"/>
      <c r="AK6" s="578"/>
      <c r="AL6" s="579"/>
      <c r="AM6" s="489" t="s">
        <v>104</v>
      </c>
      <c r="AN6" s="393"/>
      <c r="AO6" s="393"/>
      <c r="AP6" s="393"/>
      <c r="AQ6" s="393"/>
      <c r="AR6" s="393"/>
      <c r="AS6" s="393"/>
      <c r="AT6" s="394"/>
      <c r="AU6" s="469" t="s">
        <v>105</v>
      </c>
      <c r="AV6" s="470"/>
      <c r="AW6" s="470"/>
      <c r="AX6" s="470"/>
      <c r="AY6" s="399" t="s">
        <v>106</v>
      </c>
      <c r="AZ6" s="400"/>
      <c r="BA6" s="400"/>
      <c r="BB6" s="400"/>
      <c r="BC6" s="400"/>
      <c r="BD6" s="400"/>
      <c r="BE6" s="400"/>
      <c r="BF6" s="400"/>
      <c r="BG6" s="400"/>
      <c r="BH6" s="400"/>
      <c r="BI6" s="400"/>
      <c r="BJ6" s="400"/>
      <c r="BK6" s="400"/>
      <c r="BL6" s="400"/>
      <c r="BM6" s="401"/>
      <c r="BN6" s="419">
        <v>323173</v>
      </c>
      <c r="BO6" s="420"/>
      <c r="BP6" s="420"/>
      <c r="BQ6" s="420"/>
      <c r="BR6" s="420"/>
      <c r="BS6" s="420"/>
      <c r="BT6" s="420"/>
      <c r="BU6" s="421"/>
      <c r="BV6" s="419">
        <v>835013</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92.7</v>
      </c>
      <c r="CU6" s="563"/>
      <c r="CV6" s="563"/>
      <c r="CW6" s="563"/>
      <c r="CX6" s="563"/>
      <c r="CY6" s="563"/>
      <c r="CZ6" s="563"/>
      <c r="DA6" s="564"/>
      <c r="DB6" s="562">
        <v>90.5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105</v>
      </c>
      <c r="AV7" s="470"/>
      <c r="AW7" s="470"/>
      <c r="AX7" s="470"/>
      <c r="AY7" s="399" t="s">
        <v>109</v>
      </c>
      <c r="AZ7" s="400"/>
      <c r="BA7" s="400"/>
      <c r="BB7" s="400"/>
      <c r="BC7" s="400"/>
      <c r="BD7" s="400"/>
      <c r="BE7" s="400"/>
      <c r="BF7" s="400"/>
      <c r="BG7" s="400"/>
      <c r="BH7" s="400"/>
      <c r="BI7" s="400"/>
      <c r="BJ7" s="400"/>
      <c r="BK7" s="400"/>
      <c r="BL7" s="400"/>
      <c r="BM7" s="401"/>
      <c r="BN7" s="419">
        <v>19826</v>
      </c>
      <c r="BO7" s="420"/>
      <c r="BP7" s="420"/>
      <c r="BQ7" s="420"/>
      <c r="BR7" s="420"/>
      <c r="BS7" s="420"/>
      <c r="BT7" s="420"/>
      <c r="BU7" s="421"/>
      <c r="BV7" s="419">
        <v>61073</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11852105</v>
      </c>
      <c r="CU7" s="420"/>
      <c r="CV7" s="420"/>
      <c r="CW7" s="420"/>
      <c r="CX7" s="420"/>
      <c r="CY7" s="420"/>
      <c r="CZ7" s="420"/>
      <c r="DA7" s="421"/>
      <c r="DB7" s="419">
        <v>12181158</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112</v>
      </c>
      <c r="AV8" s="470"/>
      <c r="AW8" s="470"/>
      <c r="AX8" s="470"/>
      <c r="AY8" s="399" t="s">
        <v>113</v>
      </c>
      <c r="AZ8" s="400"/>
      <c r="BA8" s="400"/>
      <c r="BB8" s="400"/>
      <c r="BC8" s="400"/>
      <c r="BD8" s="400"/>
      <c r="BE8" s="400"/>
      <c r="BF8" s="400"/>
      <c r="BG8" s="400"/>
      <c r="BH8" s="400"/>
      <c r="BI8" s="400"/>
      <c r="BJ8" s="400"/>
      <c r="BK8" s="400"/>
      <c r="BL8" s="400"/>
      <c r="BM8" s="401"/>
      <c r="BN8" s="419">
        <v>303347</v>
      </c>
      <c r="BO8" s="420"/>
      <c r="BP8" s="420"/>
      <c r="BQ8" s="420"/>
      <c r="BR8" s="420"/>
      <c r="BS8" s="420"/>
      <c r="BT8" s="420"/>
      <c r="BU8" s="421"/>
      <c r="BV8" s="419">
        <v>773940</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0.45</v>
      </c>
      <c r="CU8" s="525"/>
      <c r="CV8" s="525"/>
      <c r="CW8" s="525"/>
      <c r="CX8" s="525"/>
      <c r="CY8" s="525"/>
      <c r="CZ8" s="525"/>
      <c r="DA8" s="526"/>
      <c r="DB8" s="524">
        <v>0.45</v>
      </c>
      <c r="DC8" s="525"/>
      <c r="DD8" s="525"/>
      <c r="DE8" s="525"/>
      <c r="DF8" s="525"/>
      <c r="DG8" s="525"/>
      <c r="DH8" s="525"/>
      <c r="DI8" s="526"/>
    </row>
    <row r="9" spans="1:119" ht="18.75" customHeight="1" thickBot="1" x14ac:dyDescent="0.25">
      <c r="A9" s="181"/>
      <c r="B9" s="551" t="s">
        <v>115</v>
      </c>
      <c r="C9" s="552"/>
      <c r="D9" s="552"/>
      <c r="E9" s="552"/>
      <c r="F9" s="552"/>
      <c r="G9" s="552"/>
      <c r="H9" s="552"/>
      <c r="I9" s="552"/>
      <c r="J9" s="552"/>
      <c r="K9" s="472"/>
      <c r="L9" s="553" t="s">
        <v>116</v>
      </c>
      <c r="M9" s="554"/>
      <c r="N9" s="554"/>
      <c r="O9" s="554"/>
      <c r="P9" s="554"/>
      <c r="Q9" s="555"/>
      <c r="R9" s="556">
        <v>38673</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105</v>
      </c>
      <c r="AV9" s="470"/>
      <c r="AW9" s="470"/>
      <c r="AX9" s="470"/>
      <c r="AY9" s="399" t="s">
        <v>119</v>
      </c>
      <c r="AZ9" s="400"/>
      <c r="BA9" s="400"/>
      <c r="BB9" s="400"/>
      <c r="BC9" s="400"/>
      <c r="BD9" s="400"/>
      <c r="BE9" s="400"/>
      <c r="BF9" s="400"/>
      <c r="BG9" s="400"/>
      <c r="BH9" s="400"/>
      <c r="BI9" s="400"/>
      <c r="BJ9" s="400"/>
      <c r="BK9" s="400"/>
      <c r="BL9" s="400"/>
      <c r="BM9" s="401"/>
      <c r="BN9" s="419">
        <v>-470593</v>
      </c>
      <c r="BO9" s="420"/>
      <c r="BP9" s="420"/>
      <c r="BQ9" s="420"/>
      <c r="BR9" s="420"/>
      <c r="BS9" s="420"/>
      <c r="BT9" s="420"/>
      <c r="BU9" s="421"/>
      <c r="BV9" s="419">
        <v>603132</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14</v>
      </c>
      <c r="CU9" s="390"/>
      <c r="CV9" s="390"/>
      <c r="CW9" s="390"/>
      <c r="CX9" s="390"/>
      <c r="CY9" s="390"/>
      <c r="CZ9" s="390"/>
      <c r="DA9" s="391"/>
      <c r="DB9" s="389">
        <v>13</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121</v>
      </c>
      <c r="M10" s="393"/>
      <c r="N10" s="393"/>
      <c r="O10" s="393"/>
      <c r="P10" s="393"/>
      <c r="Q10" s="394"/>
      <c r="R10" s="395">
        <v>40866</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4303</v>
      </c>
      <c r="BO10" s="420"/>
      <c r="BP10" s="420"/>
      <c r="BQ10" s="420"/>
      <c r="BR10" s="420"/>
      <c r="BS10" s="420"/>
      <c r="BT10" s="420"/>
      <c r="BU10" s="421"/>
      <c r="BV10" s="419">
        <v>1776</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133</v>
      </c>
      <c r="DC11" s="525"/>
      <c r="DD11" s="525"/>
      <c r="DE11" s="525"/>
      <c r="DF11" s="525"/>
      <c r="DG11" s="525"/>
      <c r="DH11" s="525"/>
      <c r="DI11" s="526"/>
    </row>
    <row r="12" spans="1:119" ht="18.75" customHeight="1" x14ac:dyDescent="0.2">
      <c r="A12" s="181"/>
      <c r="B12" s="527" t="s">
        <v>134</v>
      </c>
      <c r="C12" s="528"/>
      <c r="D12" s="528"/>
      <c r="E12" s="528"/>
      <c r="F12" s="528"/>
      <c r="G12" s="528"/>
      <c r="H12" s="528"/>
      <c r="I12" s="528"/>
      <c r="J12" s="528"/>
      <c r="K12" s="529"/>
      <c r="L12" s="536" t="s">
        <v>135</v>
      </c>
      <c r="M12" s="537"/>
      <c r="N12" s="537"/>
      <c r="O12" s="537"/>
      <c r="P12" s="537"/>
      <c r="Q12" s="538"/>
      <c r="R12" s="539">
        <v>38716</v>
      </c>
      <c r="S12" s="540"/>
      <c r="T12" s="540"/>
      <c r="U12" s="540"/>
      <c r="V12" s="541"/>
      <c r="W12" s="542" t="s">
        <v>1</v>
      </c>
      <c r="X12" s="470"/>
      <c r="Y12" s="470"/>
      <c r="Z12" s="470"/>
      <c r="AA12" s="470"/>
      <c r="AB12" s="543"/>
      <c r="AC12" s="544" t="s">
        <v>136</v>
      </c>
      <c r="AD12" s="545"/>
      <c r="AE12" s="545"/>
      <c r="AF12" s="545"/>
      <c r="AG12" s="546"/>
      <c r="AH12" s="544" t="s">
        <v>137</v>
      </c>
      <c r="AI12" s="545"/>
      <c r="AJ12" s="545"/>
      <c r="AK12" s="545"/>
      <c r="AL12" s="547"/>
      <c r="AM12" s="489" t="s">
        <v>138</v>
      </c>
      <c r="AN12" s="393"/>
      <c r="AO12" s="393"/>
      <c r="AP12" s="393"/>
      <c r="AQ12" s="393"/>
      <c r="AR12" s="393"/>
      <c r="AS12" s="393"/>
      <c r="AT12" s="394"/>
      <c r="AU12" s="469" t="s">
        <v>139</v>
      </c>
      <c r="AV12" s="470"/>
      <c r="AW12" s="470"/>
      <c r="AX12" s="470"/>
      <c r="AY12" s="399" t="s">
        <v>140</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4" t="s">
        <v>142</v>
      </c>
      <c r="CU12" s="525"/>
      <c r="CV12" s="525"/>
      <c r="CW12" s="525"/>
      <c r="CX12" s="525"/>
      <c r="CY12" s="525"/>
      <c r="CZ12" s="525"/>
      <c r="DA12" s="526"/>
      <c r="DB12" s="524" t="s">
        <v>143</v>
      </c>
      <c r="DC12" s="525"/>
      <c r="DD12" s="525"/>
      <c r="DE12" s="525"/>
      <c r="DF12" s="525"/>
      <c r="DG12" s="525"/>
      <c r="DH12" s="525"/>
      <c r="DI12" s="526"/>
    </row>
    <row r="13" spans="1:119" ht="18.75" customHeight="1" x14ac:dyDescent="0.2">
      <c r="A13" s="181"/>
      <c r="B13" s="530"/>
      <c r="C13" s="531"/>
      <c r="D13" s="531"/>
      <c r="E13" s="531"/>
      <c r="F13" s="531"/>
      <c r="G13" s="531"/>
      <c r="H13" s="531"/>
      <c r="I13" s="531"/>
      <c r="J13" s="531"/>
      <c r="K13" s="532"/>
      <c r="L13" s="190"/>
      <c r="M13" s="512" t="s">
        <v>144</v>
      </c>
      <c r="N13" s="513"/>
      <c r="O13" s="513"/>
      <c r="P13" s="513"/>
      <c r="Q13" s="514"/>
      <c r="R13" s="515">
        <v>38097</v>
      </c>
      <c r="S13" s="516"/>
      <c r="T13" s="516"/>
      <c r="U13" s="516"/>
      <c r="V13" s="517"/>
      <c r="W13" s="500" t="s">
        <v>145</v>
      </c>
      <c r="X13" s="433"/>
      <c r="Y13" s="433"/>
      <c r="Z13" s="433"/>
      <c r="AA13" s="433"/>
      <c r="AB13" s="434"/>
      <c r="AC13" s="395">
        <v>384</v>
      </c>
      <c r="AD13" s="396"/>
      <c r="AE13" s="396"/>
      <c r="AF13" s="396"/>
      <c r="AG13" s="397"/>
      <c r="AH13" s="395">
        <v>357</v>
      </c>
      <c r="AI13" s="396"/>
      <c r="AJ13" s="396"/>
      <c r="AK13" s="396"/>
      <c r="AL13" s="398"/>
      <c r="AM13" s="489" t="s">
        <v>146</v>
      </c>
      <c r="AN13" s="393"/>
      <c r="AO13" s="393"/>
      <c r="AP13" s="393"/>
      <c r="AQ13" s="393"/>
      <c r="AR13" s="393"/>
      <c r="AS13" s="393"/>
      <c r="AT13" s="394"/>
      <c r="AU13" s="469" t="s">
        <v>147</v>
      </c>
      <c r="AV13" s="470"/>
      <c r="AW13" s="470"/>
      <c r="AX13" s="470"/>
      <c r="AY13" s="399" t="s">
        <v>148</v>
      </c>
      <c r="AZ13" s="400"/>
      <c r="BA13" s="400"/>
      <c r="BB13" s="400"/>
      <c r="BC13" s="400"/>
      <c r="BD13" s="400"/>
      <c r="BE13" s="400"/>
      <c r="BF13" s="400"/>
      <c r="BG13" s="400"/>
      <c r="BH13" s="400"/>
      <c r="BI13" s="400"/>
      <c r="BJ13" s="400"/>
      <c r="BK13" s="400"/>
      <c r="BL13" s="400"/>
      <c r="BM13" s="401"/>
      <c r="BN13" s="419">
        <v>-466290</v>
      </c>
      <c r="BO13" s="420"/>
      <c r="BP13" s="420"/>
      <c r="BQ13" s="420"/>
      <c r="BR13" s="420"/>
      <c r="BS13" s="420"/>
      <c r="BT13" s="420"/>
      <c r="BU13" s="421"/>
      <c r="BV13" s="419">
        <v>604908</v>
      </c>
      <c r="BW13" s="420"/>
      <c r="BX13" s="420"/>
      <c r="BY13" s="420"/>
      <c r="BZ13" s="420"/>
      <c r="CA13" s="420"/>
      <c r="CB13" s="420"/>
      <c r="CC13" s="421"/>
      <c r="CD13" s="428" t="s">
        <v>149</v>
      </c>
      <c r="CE13" s="373"/>
      <c r="CF13" s="373"/>
      <c r="CG13" s="373"/>
      <c r="CH13" s="373"/>
      <c r="CI13" s="373"/>
      <c r="CJ13" s="373"/>
      <c r="CK13" s="373"/>
      <c r="CL13" s="373"/>
      <c r="CM13" s="373"/>
      <c r="CN13" s="373"/>
      <c r="CO13" s="373"/>
      <c r="CP13" s="373"/>
      <c r="CQ13" s="373"/>
      <c r="CR13" s="373"/>
      <c r="CS13" s="429"/>
      <c r="CT13" s="389">
        <v>9.4</v>
      </c>
      <c r="CU13" s="390"/>
      <c r="CV13" s="390"/>
      <c r="CW13" s="390"/>
      <c r="CX13" s="390"/>
      <c r="CY13" s="390"/>
      <c r="CZ13" s="390"/>
      <c r="DA13" s="391"/>
      <c r="DB13" s="389">
        <v>8.6999999999999993</v>
      </c>
      <c r="DC13" s="390"/>
      <c r="DD13" s="390"/>
      <c r="DE13" s="390"/>
      <c r="DF13" s="390"/>
      <c r="DG13" s="390"/>
      <c r="DH13" s="390"/>
      <c r="DI13" s="391"/>
    </row>
    <row r="14" spans="1:119" ht="18.75" customHeight="1" thickBot="1" x14ac:dyDescent="0.25">
      <c r="A14" s="181"/>
      <c r="B14" s="530"/>
      <c r="C14" s="531"/>
      <c r="D14" s="531"/>
      <c r="E14" s="531"/>
      <c r="F14" s="531"/>
      <c r="G14" s="531"/>
      <c r="H14" s="531"/>
      <c r="I14" s="531"/>
      <c r="J14" s="531"/>
      <c r="K14" s="532"/>
      <c r="L14" s="505" t="s">
        <v>150</v>
      </c>
      <c r="M14" s="522"/>
      <c r="N14" s="522"/>
      <c r="O14" s="522"/>
      <c r="P14" s="522"/>
      <c r="Q14" s="523"/>
      <c r="R14" s="515">
        <v>39203</v>
      </c>
      <c r="S14" s="516"/>
      <c r="T14" s="516"/>
      <c r="U14" s="516"/>
      <c r="V14" s="517"/>
      <c r="W14" s="518"/>
      <c r="X14" s="436"/>
      <c r="Y14" s="436"/>
      <c r="Z14" s="436"/>
      <c r="AA14" s="436"/>
      <c r="AB14" s="437"/>
      <c r="AC14" s="508">
        <v>2.1</v>
      </c>
      <c r="AD14" s="509"/>
      <c r="AE14" s="509"/>
      <c r="AF14" s="509"/>
      <c r="AG14" s="510"/>
      <c r="AH14" s="508">
        <v>1.8</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151</v>
      </c>
      <c r="CE14" s="426"/>
      <c r="CF14" s="426"/>
      <c r="CG14" s="426"/>
      <c r="CH14" s="426"/>
      <c r="CI14" s="426"/>
      <c r="CJ14" s="426"/>
      <c r="CK14" s="426"/>
      <c r="CL14" s="426"/>
      <c r="CM14" s="426"/>
      <c r="CN14" s="426"/>
      <c r="CO14" s="426"/>
      <c r="CP14" s="426"/>
      <c r="CQ14" s="426"/>
      <c r="CR14" s="426"/>
      <c r="CS14" s="427"/>
      <c r="CT14" s="519">
        <v>2.9</v>
      </c>
      <c r="CU14" s="520"/>
      <c r="CV14" s="520"/>
      <c r="CW14" s="520"/>
      <c r="CX14" s="520"/>
      <c r="CY14" s="520"/>
      <c r="CZ14" s="520"/>
      <c r="DA14" s="521"/>
      <c r="DB14" s="519">
        <v>13.5</v>
      </c>
      <c r="DC14" s="520"/>
      <c r="DD14" s="520"/>
      <c r="DE14" s="520"/>
      <c r="DF14" s="520"/>
      <c r="DG14" s="520"/>
      <c r="DH14" s="520"/>
      <c r="DI14" s="521"/>
    </row>
    <row r="15" spans="1:119" ht="18.75" customHeight="1" x14ac:dyDescent="0.2">
      <c r="A15" s="181"/>
      <c r="B15" s="530"/>
      <c r="C15" s="531"/>
      <c r="D15" s="531"/>
      <c r="E15" s="531"/>
      <c r="F15" s="531"/>
      <c r="G15" s="531"/>
      <c r="H15" s="531"/>
      <c r="I15" s="531"/>
      <c r="J15" s="531"/>
      <c r="K15" s="532"/>
      <c r="L15" s="190"/>
      <c r="M15" s="512" t="s">
        <v>144</v>
      </c>
      <c r="N15" s="513"/>
      <c r="O15" s="513"/>
      <c r="P15" s="513"/>
      <c r="Q15" s="514"/>
      <c r="R15" s="515">
        <v>38658</v>
      </c>
      <c r="S15" s="516"/>
      <c r="T15" s="516"/>
      <c r="U15" s="516"/>
      <c r="V15" s="517"/>
      <c r="W15" s="500" t="s">
        <v>152</v>
      </c>
      <c r="X15" s="433"/>
      <c r="Y15" s="433"/>
      <c r="Z15" s="433"/>
      <c r="AA15" s="433"/>
      <c r="AB15" s="434"/>
      <c r="AC15" s="395">
        <v>6861</v>
      </c>
      <c r="AD15" s="396"/>
      <c r="AE15" s="396"/>
      <c r="AF15" s="396"/>
      <c r="AG15" s="397"/>
      <c r="AH15" s="395">
        <v>7555</v>
      </c>
      <c r="AI15" s="396"/>
      <c r="AJ15" s="396"/>
      <c r="AK15" s="396"/>
      <c r="AL15" s="398"/>
      <c r="AM15" s="489"/>
      <c r="AN15" s="393"/>
      <c r="AO15" s="393"/>
      <c r="AP15" s="393"/>
      <c r="AQ15" s="393"/>
      <c r="AR15" s="393"/>
      <c r="AS15" s="393"/>
      <c r="AT15" s="394"/>
      <c r="AU15" s="469"/>
      <c r="AV15" s="470"/>
      <c r="AW15" s="470"/>
      <c r="AX15" s="470"/>
      <c r="AY15" s="411" t="s">
        <v>153</v>
      </c>
      <c r="AZ15" s="412"/>
      <c r="BA15" s="412"/>
      <c r="BB15" s="412"/>
      <c r="BC15" s="412"/>
      <c r="BD15" s="412"/>
      <c r="BE15" s="412"/>
      <c r="BF15" s="412"/>
      <c r="BG15" s="412"/>
      <c r="BH15" s="412"/>
      <c r="BI15" s="412"/>
      <c r="BJ15" s="412"/>
      <c r="BK15" s="412"/>
      <c r="BL15" s="412"/>
      <c r="BM15" s="413"/>
      <c r="BN15" s="414">
        <v>4730477</v>
      </c>
      <c r="BO15" s="415"/>
      <c r="BP15" s="415"/>
      <c r="BQ15" s="415"/>
      <c r="BR15" s="415"/>
      <c r="BS15" s="415"/>
      <c r="BT15" s="415"/>
      <c r="BU15" s="416"/>
      <c r="BV15" s="414">
        <v>4481223</v>
      </c>
      <c r="BW15" s="415"/>
      <c r="BX15" s="415"/>
      <c r="BY15" s="415"/>
      <c r="BZ15" s="415"/>
      <c r="CA15" s="415"/>
      <c r="CB15" s="415"/>
      <c r="CC15" s="416"/>
      <c r="CD15" s="502" t="s">
        <v>154</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0"/>
      <c r="C16" s="531"/>
      <c r="D16" s="531"/>
      <c r="E16" s="531"/>
      <c r="F16" s="531"/>
      <c r="G16" s="531"/>
      <c r="H16" s="531"/>
      <c r="I16" s="531"/>
      <c r="J16" s="531"/>
      <c r="K16" s="532"/>
      <c r="L16" s="505" t="s">
        <v>155</v>
      </c>
      <c r="M16" s="506"/>
      <c r="N16" s="506"/>
      <c r="O16" s="506"/>
      <c r="P16" s="506"/>
      <c r="Q16" s="507"/>
      <c r="R16" s="497" t="s">
        <v>156</v>
      </c>
      <c r="S16" s="498"/>
      <c r="T16" s="498"/>
      <c r="U16" s="498"/>
      <c r="V16" s="499"/>
      <c r="W16" s="518"/>
      <c r="X16" s="436"/>
      <c r="Y16" s="436"/>
      <c r="Z16" s="436"/>
      <c r="AA16" s="436"/>
      <c r="AB16" s="437"/>
      <c r="AC16" s="508">
        <v>37.200000000000003</v>
      </c>
      <c r="AD16" s="509"/>
      <c r="AE16" s="509"/>
      <c r="AF16" s="509"/>
      <c r="AG16" s="510"/>
      <c r="AH16" s="508">
        <v>38.9</v>
      </c>
      <c r="AI16" s="509"/>
      <c r="AJ16" s="509"/>
      <c r="AK16" s="509"/>
      <c r="AL16" s="511"/>
      <c r="AM16" s="489"/>
      <c r="AN16" s="393"/>
      <c r="AO16" s="393"/>
      <c r="AP16" s="393"/>
      <c r="AQ16" s="393"/>
      <c r="AR16" s="393"/>
      <c r="AS16" s="393"/>
      <c r="AT16" s="394"/>
      <c r="AU16" s="469"/>
      <c r="AV16" s="470"/>
      <c r="AW16" s="470"/>
      <c r="AX16" s="470"/>
      <c r="AY16" s="399" t="s">
        <v>157</v>
      </c>
      <c r="AZ16" s="400"/>
      <c r="BA16" s="400"/>
      <c r="BB16" s="400"/>
      <c r="BC16" s="400"/>
      <c r="BD16" s="400"/>
      <c r="BE16" s="400"/>
      <c r="BF16" s="400"/>
      <c r="BG16" s="400"/>
      <c r="BH16" s="400"/>
      <c r="BI16" s="400"/>
      <c r="BJ16" s="400"/>
      <c r="BK16" s="400"/>
      <c r="BL16" s="400"/>
      <c r="BM16" s="401"/>
      <c r="BN16" s="419">
        <v>10455454</v>
      </c>
      <c r="BO16" s="420"/>
      <c r="BP16" s="420"/>
      <c r="BQ16" s="420"/>
      <c r="BR16" s="420"/>
      <c r="BS16" s="420"/>
      <c r="BT16" s="420"/>
      <c r="BU16" s="421"/>
      <c r="BV16" s="419">
        <v>10416557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3"/>
      <c r="C17" s="534"/>
      <c r="D17" s="534"/>
      <c r="E17" s="534"/>
      <c r="F17" s="534"/>
      <c r="G17" s="534"/>
      <c r="H17" s="534"/>
      <c r="I17" s="534"/>
      <c r="J17" s="534"/>
      <c r="K17" s="535"/>
      <c r="L17" s="195"/>
      <c r="M17" s="494" t="s">
        <v>158</v>
      </c>
      <c r="N17" s="495"/>
      <c r="O17" s="495"/>
      <c r="P17" s="495"/>
      <c r="Q17" s="496"/>
      <c r="R17" s="497" t="s">
        <v>159</v>
      </c>
      <c r="S17" s="498"/>
      <c r="T17" s="498"/>
      <c r="U17" s="498"/>
      <c r="V17" s="499"/>
      <c r="W17" s="500" t="s">
        <v>160</v>
      </c>
      <c r="X17" s="433"/>
      <c r="Y17" s="433"/>
      <c r="Z17" s="433"/>
      <c r="AA17" s="433"/>
      <c r="AB17" s="434"/>
      <c r="AC17" s="395">
        <v>11196</v>
      </c>
      <c r="AD17" s="396"/>
      <c r="AE17" s="396"/>
      <c r="AF17" s="396"/>
      <c r="AG17" s="397"/>
      <c r="AH17" s="395">
        <v>11516</v>
      </c>
      <c r="AI17" s="396"/>
      <c r="AJ17" s="396"/>
      <c r="AK17" s="396"/>
      <c r="AL17" s="398"/>
      <c r="AM17" s="489"/>
      <c r="AN17" s="393"/>
      <c r="AO17" s="393"/>
      <c r="AP17" s="393"/>
      <c r="AQ17" s="393"/>
      <c r="AR17" s="393"/>
      <c r="AS17" s="393"/>
      <c r="AT17" s="394"/>
      <c r="AU17" s="469"/>
      <c r="AV17" s="470"/>
      <c r="AW17" s="470"/>
      <c r="AX17" s="470"/>
      <c r="AY17" s="399" t="s">
        <v>161</v>
      </c>
      <c r="AZ17" s="400"/>
      <c r="BA17" s="400"/>
      <c r="BB17" s="400"/>
      <c r="BC17" s="400"/>
      <c r="BD17" s="400"/>
      <c r="BE17" s="400"/>
      <c r="BF17" s="400"/>
      <c r="BG17" s="400"/>
      <c r="BH17" s="400"/>
      <c r="BI17" s="400"/>
      <c r="BJ17" s="400"/>
      <c r="BK17" s="400"/>
      <c r="BL17" s="400"/>
      <c r="BM17" s="401"/>
      <c r="BN17" s="419">
        <v>5967182</v>
      </c>
      <c r="BO17" s="420"/>
      <c r="BP17" s="420"/>
      <c r="BQ17" s="420"/>
      <c r="BR17" s="420"/>
      <c r="BS17" s="420"/>
      <c r="BT17" s="420"/>
      <c r="BU17" s="421"/>
      <c r="BV17" s="419">
        <v>5642913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162</v>
      </c>
      <c r="C18" s="472"/>
      <c r="D18" s="472"/>
      <c r="E18" s="473"/>
      <c r="F18" s="473"/>
      <c r="G18" s="473"/>
      <c r="H18" s="473"/>
      <c r="I18" s="473"/>
      <c r="J18" s="473"/>
      <c r="K18" s="473"/>
      <c r="L18" s="490">
        <v>132.44</v>
      </c>
      <c r="M18" s="490"/>
      <c r="N18" s="490"/>
      <c r="O18" s="490"/>
      <c r="P18" s="490"/>
      <c r="Q18" s="490"/>
      <c r="R18" s="491"/>
      <c r="S18" s="491"/>
      <c r="T18" s="491"/>
      <c r="U18" s="491"/>
      <c r="V18" s="492"/>
      <c r="W18" s="485"/>
      <c r="X18" s="486"/>
      <c r="Y18" s="486"/>
      <c r="Z18" s="486"/>
      <c r="AA18" s="486"/>
      <c r="AB18" s="501"/>
      <c r="AC18" s="383">
        <v>60.7</v>
      </c>
      <c r="AD18" s="384"/>
      <c r="AE18" s="384"/>
      <c r="AF18" s="384"/>
      <c r="AG18" s="493"/>
      <c r="AH18" s="383">
        <v>59.3</v>
      </c>
      <c r="AI18" s="384"/>
      <c r="AJ18" s="384"/>
      <c r="AK18" s="384"/>
      <c r="AL18" s="385"/>
      <c r="AM18" s="489"/>
      <c r="AN18" s="393"/>
      <c r="AO18" s="393"/>
      <c r="AP18" s="393"/>
      <c r="AQ18" s="393"/>
      <c r="AR18" s="393"/>
      <c r="AS18" s="393"/>
      <c r="AT18" s="394"/>
      <c r="AU18" s="469"/>
      <c r="AV18" s="470"/>
      <c r="AW18" s="470"/>
      <c r="AX18" s="470"/>
      <c r="AY18" s="399" t="s">
        <v>163</v>
      </c>
      <c r="AZ18" s="400"/>
      <c r="BA18" s="400"/>
      <c r="BB18" s="400"/>
      <c r="BC18" s="400"/>
      <c r="BD18" s="400"/>
      <c r="BE18" s="400"/>
      <c r="BF18" s="400"/>
      <c r="BG18" s="400"/>
      <c r="BH18" s="400"/>
      <c r="BI18" s="400"/>
      <c r="BJ18" s="400"/>
      <c r="BK18" s="400"/>
      <c r="BL18" s="400"/>
      <c r="BM18" s="401"/>
      <c r="BN18" s="419">
        <v>10966571</v>
      </c>
      <c r="BO18" s="420"/>
      <c r="BP18" s="420"/>
      <c r="BQ18" s="420"/>
      <c r="BR18" s="420"/>
      <c r="BS18" s="420"/>
      <c r="BT18" s="420"/>
      <c r="BU18" s="421"/>
      <c r="BV18" s="419">
        <v>10857592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164</v>
      </c>
      <c r="C19" s="472"/>
      <c r="D19" s="472"/>
      <c r="E19" s="473"/>
      <c r="F19" s="473"/>
      <c r="G19" s="473"/>
      <c r="H19" s="473"/>
      <c r="I19" s="473"/>
      <c r="J19" s="473"/>
      <c r="K19" s="473"/>
      <c r="L19" s="474">
        <v>292</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165</v>
      </c>
      <c r="AZ19" s="400"/>
      <c r="BA19" s="400"/>
      <c r="BB19" s="400"/>
      <c r="BC19" s="400"/>
      <c r="BD19" s="400"/>
      <c r="BE19" s="400"/>
      <c r="BF19" s="400"/>
      <c r="BG19" s="400"/>
      <c r="BH19" s="400"/>
      <c r="BI19" s="400"/>
      <c r="BJ19" s="400"/>
      <c r="BK19" s="400"/>
      <c r="BL19" s="400"/>
      <c r="BM19" s="401"/>
      <c r="BN19" s="419">
        <v>14237456</v>
      </c>
      <c r="BO19" s="420"/>
      <c r="BP19" s="420"/>
      <c r="BQ19" s="420"/>
      <c r="BR19" s="420"/>
      <c r="BS19" s="420"/>
      <c r="BT19" s="420"/>
      <c r="BU19" s="421"/>
      <c r="BV19" s="419">
        <v>14195331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166</v>
      </c>
      <c r="C20" s="472"/>
      <c r="D20" s="472"/>
      <c r="E20" s="473"/>
      <c r="F20" s="473"/>
      <c r="G20" s="473"/>
      <c r="H20" s="473"/>
      <c r="I20" s="473"/>
      <c r="J20" s="473"/>
      <c r="K20" s="473"/>
      <c r="L20" s="474">
        <v>15167</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49" t="s">
        <v>167</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52" t="s">
        <v>168</v>
      </c>
      <c r="C22" s="453"/>
      <c r="D22" s="454"/>
      <c r="E22" s="461" t="s">
        <v>1</v>
      </c>
      <c r="F22" s="433"/>
      <c r="G22" s="433"/>
      <c r="H22" s="433"/>
      <c r="I22" s="433"/>
      <c r="J22" s="433"/>
      <c r="K22" s="434"/>
      <c r="L22" s="461" t="s">
        <v>169</v>
      </c>
      <c r="M22" s="433"/>
      <c r="N22" s="433"/>
      <c r="O22" s="433"/>
      <c r="P22" s="434"/>
      <c r="Q22" s="443" t="s">
        <v>170</v>
      </c>
      <c r="R22" s="444"/>
      <c r="S22" s="444"/>
      <c r="T22" s="444"/>
      <c r="U22" s="444"/>
      <c r="V22" s="462"/>
      <c r="W22" s="464" t="s">
        <v>171</v>
      </c>
      <c r="X22" s="453"/>
      <c r="Y22" s="454"/>
      <c r="Z22" s="461" t="s">
        <v>1</v>
      </c>
      <c r="AA22" s="433"/>
      <c r="AB22" s="433"/>
      <c r="AC22" s="433"/>
      <c r="AD22" s="433"/>
      <c r="AE22" s="433"/>
      <c r="AF22" s="433"/>
      <c r="AG22" s="434"/>
      <c r="AH22" s="432" t="s">
        <v>172</v>
      </c>
      <c r="AI22" s="433"/>
      <c r="AJ22" s="433"/>
      <c r="AK22" s="433"/>
      <c r="AL22" s="434"/>
      <c r="AM22" s="432" t="s">
        <v>173</v>
      </c>
      <c r="AN22" s="438"/>
      <c r="AO22" s="438"/>
      <c r="AP22" s="438"/>
      <c r="AQ22" s="438"/>
      <c r="AR22" s="439"/>
      <c r="AS22" s="443" t="s">
        <v>170</v>
      </c>
      <c r="AT22" s="444"/>
      <c r="AU22" s="444"/>
      <c r="AV22" s="444"/>
      <c r="AW22" s="444"/>
      <c r="AX22" s="445"/>
      <c r="AY22" s="411" t="s">
        <v>174</v>
      </c>
      <c r="AZ22" s="412"/>
      <c r="BA22" s="412"/>
      <c r="BB22" s="412"/>
      <c r="BC22" s="412"/>
      <c r="BD22" s="412"/>
      <c r="BE22" s="412"/>
      <c r="BF22" s="412"/>
      <c r="BG22" s="412"/>
      <c r="BH22" s="412"/>
      <c r="BI22" s="412"/>
      <c r="BJ22" s="412"/>
      <c r="BK22" s="412"/>
      <c r="BL22" s="412"/>
      <c r="BM22" s="413"/>
      <c r="BN22" s="414">
        <v>22201958</v>
      </c>
      <c r="BO22" s="415"/>
      <c r="BP22" s="415"/>
      <c r="BQ22" s="415"/>
      <c r="BR22" s="415"/>
      <c r="BS22" s="415"/>
      <c r="BT22" s="415"/>
      <c r="BU22" s="416"/>
      <c r="BV22" s="414">
        <v>23810154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175</v>
      </c>
      <c r="AZ23" s="400"/>
      <c r="BA23" s="400"/>
      <c r="BB23" s="400"/>
      <c r="BC23" s="400"/>
      <c r="BD23" s="400"/>
      <c r="BE23" s="400"/>
      <c r="BF23" s="400"/>
      <c r="BG23" s="400"/>
      <c r="BH23" s="400"/>
      <c r="BI23" s="400"/>
      <c r="BJ23" s="400"/>
      <c r="BK23" s="400"/>
      <c r="BL23" s="400"/>
      <c r="BM23" s="401"/>
      <c r="BN23" s="419">
        <v>15713554</v>
      </c>
      <c r="BO23" s="420"/>
      <c r="BP23" s="420"/>
      <c r="BQ23" s="420"/>
      <c r="BR23" s="420"/>
      <c r="BS23" s="420"/>
      <c r="BT23" s="420"/>
      <c r="BU23" s="421"/>
      <c r="BV23" s="419">
        <v>16941542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55"/>
      <c r="C24" s="456"/>
      <c r="D24" s="457"/>
      <c r="E24" s="392" t="s">
        <v>176</v>
      </c>
      <c r="F24" s="393"/>
      <c r="G24" s="393"/>
      <c r="H24" s="393"/>
      <c r="I24" s="393"/>
      <c r="J24" s="393"/>
      <c r="K24" s="394"/>
      <c r="L24" s="395">
        <v>1</v>
      </c>
      <c r="M24" s="396"/>
      <c r="N24" s="396"/>
      <c r="O24" s="396"/>
      <c r="P24" s="397"/>
      <c r="Q24" s="395">
        <v>9210</v>
      </c>
      <c r="R24" s="396"/>
      <c r="S24" s="396"/>
      <c r="T24" s="396"/>
      <c r="U24" s="396"/>
      <c r="V24" s="397"/>
      <c r="W24" s="465"/>
      <c r="X24" s="456"/>
      <c r="Y24" s="457"/>
      <c r="Z24" s="392" t="s">
        <v>177</v>
      </c>
      <c r="AA24" s="393"/>
      <c r="AB24" s="393"/>
      <c r="AC24" s="393"/>
      <c r="AD24" s="393"/>
      <c r="AE24" s="393"/>
      <c r="AF24" s="393"/>
      <c r="AG24" s="394"/>
      <c r="AH24" s="395">
        <v>218</v>
      </c>
      <c r="AI24" s="396"/>
      <c r="AJ24" s="396"/>
      <c r="AK24" s="396"/>
      <c r="AL24" s="397"/>
      <c r="AM24" s="395">
        <v>673838</v>
      </c>
      <c r="AN24" s="396"/>
      <c r="AO24" s="396"/>
      <c r="AP24" s="396"/>
      <c r="AQ24" s="396"/>
      <c r="AR24" s="397"/>
      <c r="AS24" s="395">
        <v>3091</v>
      </c>
      <c r="AT24" s="396"/>
      <c r="AU24" s="396"/>
      <c r="AV24" s="396"/>
      <c r="AW24" s="396"/>
      <c r="AX24" s="398"/>
      <c r="AY24" s="386" t="s">
        <v>178</v>
      </c>
      <c r="AZ24" s="387"/>
      <c r="BA24" s="387"/>
      <c r="BB24" s="387"/>
      <c r="BC24" s="387"/>
      <c r="BD24" s="387"/>
      <c r="BE24" s="387"/>
      <c r="BF24" s="387"/>
      <c r="BG24" s="387"/>
      <c r="BH24" s="387"/>
      <c r="BI24" s="387"/>
      <c r="BJ24" s="387"/>
      <c r="BK24" s="387"/>
      <c r="BL24" s="387"/>
      <c r="BM24" s="388"/>
      <c r="BN24" s="419">
        <v>14305204</v>
      </c>
      <c r="BO24" s="420"/>
      <c r="BP24" s="420"/>
      <c r="BQ24" s="420"/>
      <c r="BR24" s="420"/>
      <c r="BS24" s="420"/>
      <c r="BT24" s="420"/>
      <c r="BU24" s="421"/>
      <c r="BV24" s="419">
        <v>15333139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55"/>
      <c r="C25" s="456"/>
      <c r="D25" s="457"/>
      <c r="E25" s="392" t="s">
        <v>179</v>
      </c>
      <c r="F25" s="393"/>
      <c r="G25" s="393"/>
      <c r="H25" s="393"/>
      <c r="I25" s="393"/>
      <c r="J25" s="393"/>
      <c r="K25" s="394"/>
      <c r="L25" s="395">
        <v>1</v>
      </c>
      <c r="M25" s="396"/>
      <c r="N25" s="396"/>
      <c r="O25" s="396"/>
      <c r="P25" s="397"/>
      <c r="Q25" s="395">
        <v>7500</v>
      </c>
      <c r="R25" s="396"/>
      <c r="S25" s="396"/>
      <c r="T25" s="396"/>
      <c r="U25" s="396"/>
      <c r="V25" s="397"/>
      <c r="W25" s="465"/>
      <c r="X25" s="456"/>
      <c r="Y25" s="457"/>
      <c r="Z25" s="392" t="s">
        <v>180</v>
      </c>
      <c r="AA25" s="393"/>
      <c r="AB25" s="393"/>
      <c r="AC25" s="393"/>
      <c r="AD25" s="393"/>
      <c r="AE25" s="393"/>
      <c r="AF25" s="393"/>
      <c r="AG25" s="394"/>
      <c r="AH25" s="395" t="s">
        <v>181</v>
      </c>
      <c r="AI25" s="396"/>
      <c r="AJ25" s="396"/>
      <c r="AK25" s="396"/>
      <c r="AL25" s="397"/>
      <c r="AM25" s="395" t="s">
        <v>142</v>
      </c>
      <c r="AN25" s="396"/>
      <c r="AO25" s="396"/>
      <c r="AP25" s="396"/>
      <c r="AQ25" s="396"/>
      <c r="AR25" s="397"/>
      <c r="AS25" s="395" t="s">
        <v>142</v>
      </c>
      <c r="AT25" s="396"/>
      <c r="AU25" s="396"/>
      <c r="AV25" s="396"/>
      <c r="AW25" s="396"/>
      <c r="AX25" s="398"/>
      <c r="AY25" s="411" t="s">
        <v>182</v>
      </c>
      <c r="AZ25" s="412"/>
      <c r="BA25" s="412"/>
      <c r="BB25" s="412"/>
      <c r="BC25" s="412"/>
      <c r="BD25" s="412"/>
      <c r="BE25" s="412"/>
      <c r="BF25" s="412"/>
      <c r="BG25" s="412"/>
      <c r="BH25" s="412"/>
      <c r="BI25" s="412"/>
      <c r="BJ25" s="412"/>
      <c r="BK25" s="412"/>
      <c r="BL25" s="412"/>
      <c r="BM25" s="413"/>
      <c r="BN25" s="414">
        <v>1391372</v>
      </c>
      <c r="BO25" s="415"/>
      <c r="BP25" s="415"/>
      <c r="BQ25" s="415"/>
      <c r="BR25" s="415"/>
      <c r="BS25" s="415"/>
      <c r="BT25" s="415"/>
      <c r="BU25" s="416"/>
      <c r="BV25" s="414">
        <v>1436611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55"/>
      <c r="C26" s="456"/>
      <c r="D26" s="457"/>
      <c r="E26" s="392" t="s">
        <v>183</v>
      </c>
      <c r="F26" s="393"/>
      <c r="G26" s="393"/>
      <c r="H26" s="393"/>
      <c r="I26" s="393"/>
      <c r="J26" s="393"/>
      <c r="K26" s="394"/>
      <c r="L26" s="395">
        <v>1</v>
      </c>
      <c r="M26" s="396"/>
      <c r="N26" s="396"/>
      <c r="O26" s="396"/>
      <c r="P26" s="397"/>
      <c r="Q26" s="395">
        <v>6650</v>
      </c>
      <c r="R26" s="396"/>
      <c r="S26" s="396"/>
      <c r="T26" s="396"/>
      <c r="U26" s="396"/>
      <c r="V26" s="397"/>
      <c r="W26" s="465"/>
      <c r="X26" s="456"/>
      <c r="Y26" s="457"/>
      <c r="Z26" s="392" t="s">
        <v>184</v>
      </c>
      <c r="AA26" s="430"/>
      <c r="AB26" s="430"/>
      <c r="AC26" s="430"/>
      <c r="AD26" s="430"/>
      <c r="AE26" s="430"/>
      <c r="AF26" s="430"/>
      <c r="AG26" s="431"/>
      <c r="AH26" s="395">
        <v>3</v>
      </c>
      <c r="AI26" s="396"/>
      <c r="AJ26" s="396"/>
      <c r="AK26" s="396"/>
      <c r="AL26" s="397"/>
      <c r="AM26" s="395">
        <v>10254</v>
      </c>
      <c r="AN26" s="396"/>
      <c r="AO26" s="396"/>
      <c r="AP26" s="396"/>
      <c r="AQ26" s="396"/>
      <c r="AR26" s="397"/>
      <c r="AS26" s="395">
        <v>3418</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142</v>
      </c>
      <c r="BO26" s="420"/>
      <c r="BP26" s="420"/>
      <c r="BQ26" s="420"/>
      <c r="BR26" s="420"/>
      <c r="BS26" s="420"/>
      <c r="BT26" s="420"/>
      <c r="BU26" s="421"/>
      <c r="BV26" s="419" t="s">
        <v>142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55"/>
      <c r="C27" s="456"/>
      <c r="D27" s="457"/>
      <c r="E27" s="392" t="s">
        <v>186</v>
      </c>
      <c r="F27" s="393"/>
      <c r="G27" s="393"/>
      <c r="H27" s="393"/>
      <c r="I27" s="393"/>
      <c r="J27" s="393"/>
      <c r="K27" s="394"/>
      <c r="L27" s="395">
        <v>1</v>
      </c>
      <c r="M27" s="396"/>
      <c r="N27" s="396"/>
      <c r="O27" s="396"/>
      <c r="P27" s="397"/>
      <c r="Q27" s="395">
        <v>4650</v>
      </c>
      <c r="R27" s="396"/>
      <c r="S27" s="396"/>
      <c r="T27" s="396"/>
      <c r="U27" s="396"/>
      <c r="V27" s="397"/>
      <c r="W27" s="465"/>
      <c r="X27" s="456"/>
      <c r="Y27" s="457"/>
      <c r="Z27" s="392" t="s">
        <v>187</v>
      </c>
      <c r="AA27" s="393"/>
      <c r="AB27" s="393"/>
      <c r="AC27" s="393"/>
      <c r="AD27" s="393"/>
      <c r="AE27" s="393"/>
      <c r="AF27" s="393"/>
      <c r="AG27" s="394"/>
      <c r="AH27" s="395">
        <v>12</v>
      </c>
      <c r="AI27" s="396"/>
      <c r="AJ27" s="396"/>
      <c r="AK27" s="396"/>
      <c r="AL27" s="397"/>
      <c r="AM27" s="395">
        <v>45720</v>
      </c>
      <c r="AN27" s="396"/>
      <c r="AO27" s="396"/>
      <c r="AP27" s="396"/>
      <c r="AQ27" s="396"/>
      <c r="AR27" s="397"/>
      <c r="AS27" s="395">
        <v>3810</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1022879</v>
      </c>
      <c r="BO27" s="423"/>
      <c r="BP27" s="423"/>
      <c r="BQ27" s="423"/>
      <c r="BR27" s="423"/>
      <c r="BS27" s="423"/>
      <c r="BT27" s="423"/>
      <c r="BU27" s="424"/>
      <c r="BV27" s="422">
        <v>1022879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55"/>
      <c r="C28" s="456"/>
      <c r="D28" s="457"/>
      <c r="E28" s="392" t="s">
        <v>189</v>
      </c>
      <c r="F28" s="393"/>
      <c r="G28" s="393"/>
      <c r="H28" s="393"/>
      <c r="I28" s="393"/>
      <c r="J28" s="393"/>
      <c r="K28" s="394"/>
      <c r="L28" s="395">
        <v>1</v>
      </c>
      <c r="M28" s="396"/>
      <c r="N28" s="396"/>
      <c r="O28" s="396"/>
      <c r="P28" s="397"/>
      <c r="Q28" s="395">
        <v>4080</v>
      </c>
      <c r="R28" s="396"/>
      <c r="S28" s="396"/>
      <c r="T28" s="396"/>
      <c r="U28" s="396"/>
      <c r="V28" s="397"/>
      <c r="W28" s="465"/>
      <c r="X28" s="456"/>
      <c r="Y28" s="457"/>
      <c r="Z28" s="392" t="s">
        <v>190</v>
      </c>
      <c r="AA28" s="393"/>
      <c r="AB28" s="393"/>
      <c r="AC28" s="393"/>
      <c r="AD28" s="393"/>
      <c r="AE28" s="393"/>
      <c r="AF28" s="393"/>
      <c r="AG28" s="394"/>
      <c r="AH28" s="395" t="s">
        <v>142</v>
      </c>
      <c r="AI28" s="396"/>
      <c r="AJ28" s="396"/>
      <c r="AK28" s="396"/>
      <c r="AL28" s="397"/>
      <c r="AM28" s="395" t="s">
        <v>142</v>
      </c>
      <c r="AN28" s="396"/>
      <c r="AO28" s="396"/>
      <c r="AP28" s="396"/>
      <c r="AQ28" s="396"/>
      <c r="AR28" s="397"/>
      <c r="AS28" s="395" t="s">
        <v>181</v>
      </c>
      <c r="AT28" s="396"/>
      <c r="AU28" s="396"/>
      <c r="AV28" s="396"/>
      <c r="AW28" s="396"/>
      <c r="AX28" s="398"/>
      <c r="AY28" s="402" t="s">
        <v>191</v>
      </c>
      <c r="AZ28" s="403"/>
      <c r="BA28" s="403"/>
      <c r="BB28" s="404"/>
      <c r="BC28" s="411" t="s">
        <v>49</v>
      </c>
      <c r="BD28" s="412"/>
      <c r="BE28" s="412"/>
      <c r="BF28" s="412"/>
      <c r="BG28" s="412"/>
      <c r="BH28" s="412"/>
      <c r="BI28" s="412"/>
      <c r="BJ28" s="412"/>
      <c r="BK28" s="412"/>
      <c r="BL28" s="412"/>
      <c r="BM28" s="413"/>
      <c r="BN28" s="414">
        <v>5412057</v>
      </c>
      <c r="BO28" s="415"/>
      <c r="BP28" s="415"/>
      <c r="BQ28" s="415"/>
      <c r="BR28" s="415"/>
      <c r="BS28" s="415"/>
      <c r="BT28" s="415"/>
      <c r="BU28" s="416"/>
      <c r="BV28" s="414">
        <v>5017754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55"/>
      <c r="C29" s="456"/>
      <c r="D29" s="457"/>
      <c r="E29" s="392" t="s">
        <v>192</v>
      </c>
      <c r="F29" s="393"/>
      <c r="G29" s="393"/>
      <c r="H29" s="393"/>
      <c r="I29" s="393"/>
      <c r="J29" s="393"/>
      <c r="K29" s="394"/>
      <c r="L29" s="395">
        <v>14</v>
      </c>
      <c r="M29" s="396"/>
      <c r="N29" s="396"/>
      <c r="O29" s="396"/>
      <c r="P29" s="397"/>
      <c r="Q29" s="395">
        <v>3700</v>
      </c>
      <c r="R29" s="396"/>
      <c r="S29" s="396"/>
      <c r="T29" s="396"/>
      <c r="U29" s="396"/>
      <c r="V29" s="397"/>
      <c r="W29" s="466"/>
      <c r="X29" s="467"/>
      <c r="Y29" s="468"/>
      <c r="Z29" s="392" t="s">
        <v>193</v>
      </c>
      <c r="AA29" s="393"/>
      <c r="AB29" s="393"/>
      <c r="AC29" s="393"/>
      <c r="AD29" s="393"/>
      <c r="AE29" s="393"/>
      <c r="AF29" s="393"/>
      <c r="AG29" s="394"/>
      <c r="AH29" s="395">
        <v>230</v>
      </c>
      <c r="AI29" s="396"/>
      <c r="AJ29" s="396"/>
      <c r="AK29" s="396"/>
      <c r="AL29" s="397"/>
      <c r="AM29" s="395">
        <v>719558</v>
      </c>
      <c r="AN29" s="396"/>
      <c r="AO29" s="396"/>
      <c r="AP29" s="396"/>
      <c r="AQ29" s="396"/>
      <c r="AR29" s="397"/>
      <c r="AS29" s="395">
        <v>3129</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42571</v>
      </c>
      <c r="BO29" s="420"/>
      <c r="BP29" s="420"/>
      <c r="BQ29" s="420"/>
      <c r="BR29" s="420"/>
      <c r="BS29" s="420"/>
      <c r="BT29" s="420"/>
      <c r="BU29" s="421"/>
      <c r="BV29" s="419">
        <v>42562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99.4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5408010</v>
      </c>
      <c r="BO30" s="423"/>
      <c r="BP30" s="423"/>
      <c r="BQ30" s="423"/>
      <c r="BR30" s="423"/>
      <c r="BS30" s="423"/>
      <c r="BT30" s="423"/>
      <c r="BU30" s="424"/>
      <c r="BV30" s="422">
        <v>5151740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204</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204</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IF('各会計、関係団体の財政状況及び健全化判断比率'!B35="","",'各会計、関係団体の財政状況及び健全化判断比率'!B35)</f>
        <v>太陽光発電事業特別会計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兵庫県市町村職員退職手当組合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（一財）西脇市住民サービス公社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学校給食センター特別会計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老人保健施設特別会計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IF('各会計、関係団体の財政状況及び健全化判断比率'!B33="","",'各会計、関係団体の財政状況及び健全化判断比率'!B33)</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兵庫県後期高齢者医療広域連合（一般会計）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（公財）北播磨地場産業開発機構</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公営墓地特別会計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兵庫県後期高齢者医療広域連合（特別会計）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（公財）西脇市文化・スポーツ振興財団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茜が丘宅地供給事業特別会計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北はりま消防組合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西脇多可行政事務組合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氷上多可衛生事務組合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19</v>
      </c>
      <c r="BX40" s="367"/>
      <c r="BY40" s="368" t="str">
        <f>IF('各会計、関係団体の財政状況及び健全化判断比率'!B74="","",'各会計、関係団体の財政状況及び健全化判断比率'!B74)</f>
        <v>播磨内陸医務事業組合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20</v>
      </c>
      <c r="BX41" s="367"/>
      <c r="BY41" s="368" t="str">
        <f>IF('各会計、関係団体の財政状況及び健全化判断比率'!B75="","",'各会計、関係団体の財政状況及び健全化判断比率'!B75)</f>
        <v>北播衛生事務組合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21</v>
      </c>
      <c r="BX42" s="367"/>
      <c r="BY42" s="368" t="str">
        <f>IF('各会計、関係団体の財政状況及び健全化判断比率'!B76="","",'各会計、関係団体の財政状況及び健全化判断比率'!B76)</f>
        <v>北播磨こども発達支援センター事務組合わかあゆ園</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WEUUUfdstIVnxoFTjgQl7u0DRUqxzkdUkjNCBmsc56tts/IHE9Cjoax/h9hv/i8RkMMITnd0Ks61x0xVQ+dNdg==" saltValue="m72ASgOfM7xfCOW42K/ld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2" zoomScale="55" zoomScaleNormal="5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2">
      <c r="A34" s="22"/>
      <c r="B34" s="31"/>
      <c r="C34" s="1131" t="s">
        <v>586</v>
      </c>
      <c r="D34" s="1131"/>
      <c r="E34" s="1132"/>
      <c r="F34" s="32">
        <v>18.91</v>
      </c>
      <c r="G34" s="33">
        <v>19.27</v>
      </c>
      <c r="H34" s="33">
        <v>18.32</v>
      </c>
      <c r="I34" s="33">
        <v>19.260000000000002</v>
      </c>
      <c r="J34" s="34">
        <v>19.32</v>
      </c>
      <c r="K34" s="22"/>
      <c r="L34" s="22"/>
      <c r="M34" s="22"/>
      <c r="N34" s="22"/>
      <c r="O34" s="22"/>
      <c r="P34" s="22"/>
    </row>
    <row r="35" spans="1:16" ht="39" customHeight="1" x14ac:dyDescent="0.2">
      <c r="A35" s="22"/>
      <c r="B35" s="35"/>
      <c r="C35" s="1125" t="s">
        <v>587</v>
      </c>
      <c r="D35" s="1126"/>
      <c r="E35" s="1127"/>
      <c r="F35" s="36">
        <v>3.86</v>
      </c>
      <c r="G35" s="37">
        <v>4.12</v>
      </c>
      <c r="H35" s="37">
        <v>3.25</v>
      </c>
      <c r="I35" s="37">
        <v>3.62</v>
      </c>
      <c r="J35" s="38">
        <v>4.8499999999999996</v>
      </c>
      <c r="K35" s="22"/>
      <c r="L35" s="22"/>
      <c r="M35" s="22"/>
      <c r="N35" s="22"/>
      <c r="O35" s="22"/>
      <c r="P35" s="22"/>
    </row>
    <row r="36" spans="1:16" ht="39" customHeight="1" x14ac:dyDescent="0.2">
      <c r="A36" s="22"/>
      <c r="B36" s="35"/>
      <c r="C36" s="1125" t="s">
        <v>588</v>
      </c>
      <c r="D36" s="1126"/>
      <c r="E36" s="1127"/>
      <c r="F36" s="36">
        <v>2.41</v>
      </c>
      <c r="G36" s="37">
        <v>2.57</v>
      </c>
      <c r="H36" s="37">
        <v>2.74</v>
      </c>
      <c r="I36" s="37">
        <v>2.71</v>
      </c>
      <c r="J36" s="38">
        <v>2.81</v>
      </c>
      <c r="K36" s="22"/>
      <c r="L36" s="22"/>
      <c r="M36" s="22"/>
      <c r="N36" s="22"/>
      <c r="O36" s="22"/>
      <c r="P36" s="22"/>
    </row>
    <row r="37" spans="1:16" ht="39" customHeight="1" x14ac:dyDescent="0.2">
      <c r="A37" s="22"/>
      <c r="B37" s="35"/>
      <c r="C37" s="1125" t="s">
        <v>589</v>
      </c>
      <c r="D37" s="1126"/>
      <c r="E37" s="1127"/>
      <c r="F37" s="36">
        <v>1.25</v>
      </c>
      <c r="G37" s="37">
        <v>0.33</v>
      </c>
      <c r="H37" s="37">
        <v>1.43</v>
      </c>
      <c r="I37" s="37">
        <v>6.35</v>
      </c>
      <c r="J37" s="38">
        <v>2.5499999999999998</v>
      </c>
      <c r="K37" s="22"/>
      <c r="L37" s="22"/>
      <c r="M37" s="22"/>
      <c r="N37" s="22"/>
      <c r="O37" s="22"/>
      <c r="P37" s="22"/>
    </row>
    <row r="38" spans="1:16" ht="39" customHeight="1" x14ac:dyDescent="0.2">
      <c r="A38" s="22"/>
      <c r="B38" s="35"/>
      <c r="C38" s="1125" t="s">
        <v>590</v>
      </c>
      <c r="D38" s="1126"/>
      <c r="E38" s="1127"/>
      <c r="F38" s="36">
        <v>0.97</v>
      </c>
      <c r="G38" s="37">
        <v>0.83</v>
      </c>
      <c r="H38" s="37">
        <v>0.8</v>
      </c>
      <c r="I38" s="37">
        <v>1.44</v>
      </c>
      <c r="J38" s="38">
        <v>1.27</v>
      </c>
      <c r="K38" s="22"/>
      <c r="L38" s="22"/>
      <c r="M38" s="22"/>
      <c r="N38" s="22"/>
      <c r="O38" s="22"/>
      <c r="P38" s="22"/>
    </row>
    <row r="39" spans="1:16" ht="39" customHeight="1" x14ac:dyDescent="0.2">
      <c r="A39" s="22"/>
      <c r="B39" s="35"/>
      <c r="C39" s="1125" t="s">
        <v>591</v>
      </c>
      <c r="D39" s="1126"/>
      <c r="E39" s="1127"/>
      <c r="F39" s="36">
        <v>1.05</v>
      </c>
      <c r="G39" s="37">
        <v>0.36</v>
      </c>
      <c r="H39" s="37">
        <v>0.79</v>
      </c>
      <c r="I39" s="37">
        <v>0.65</v>
      </c>
      <c r="J39" s="38">
        <v>1.22</v>
      </c>
      <c r="K39" s="22"/>
      <c r="L39" s="22"/>
      <c r="M39" s="22"/>
      <c r="N39" s="22"/>
      <c r="O39" s="22"/>
      <c r="P39" s="22"/>
    </row>
    <row r="40" spans="1:16" ht="39" customHeight="1" x14ac:dyDescent="0.2">
      <c r="A40" s="22"/>
      <c r="B40" s="35"/>
      <c r="C40" s="1125" t="s">
        <v>592</v>
      </c>
      <c r="D40" s="1126"/>
      <c r="E40" s="1127"/>
      <c r="F40" s="36">
        <v>0.13</v>
      </c>
      <c r="G40" s="37">
        <v>0.12</v>
      </c>
      <c r="H40" s="37">
        <v>0.12</v>
      </c>
      <c r="I40" s="37">
        <v>0.13</v>
      </c>
      <c r="J40" s="38">
        <v>0.15</v>
      </c>
      <c r="K40" s="22"/>
      <c r="L40" s="22"/>
      <c r="M40" s="22"/>
      <c r="N40" s="22"/>
      <c r="O40" s="22"/>
      <c r="P40" s="22"/>
    </row>
    <row r="41" spans="1:16" ht="39" customHeight="1" x14ac:dyDescent="0.2">
      <c r="A41" s="22"/>
      <c r="B41" s="35"/>
      <c r="C41" s="1125" t="s">
        <v>593</v>
      </c>
      <c r="D41" s="1126"/>
      <c r="E41" s="1127"/>
      <c r="F41" s="36">
        <v>0</v>
      </c>
      <c r="G41" s="37">
        <v>0</v>
      </c>
      <c r="H41" s="37">
        <v>0</v>
      </c>
      <c r="I41" s="37">
        <v>0</v>
      </c>
      <c r="J41" s="38">
        <v>0</v>
      </c>
      <c r="K41" s="22"/>
      <c r="L41" s="22"/>
      <c r="M41" s="22"/>
      <c r="N41" s="22"/>
      <c r="O41" s="22"/>
      <c r="P41" s="22"/>
    </row>
    <row r="42" spans="1:16" ht="39" customHeight="1" x14ac:dyDescent="0.2">
      <c r="A42" s="22"/>
      <c r="B42" s="39"/>
      <c r="C42" s="1125" t="s">
        <v>594</v>
      </c>
      <c r="D42" s="1126"/>
      <c r="E42" s="1127"/>
      <c r="F42" s="36" t="s">
        <v>535</v>
      </c>
      <c r="G42" s="37" t="s">
        <v>535</v>
      </c>
      <c r="H42" s="37" t="s">
        <v>535</v>
      </c>
      <c r="I42" s="37" t="s">
        <v>535</v>
      </c>
      <c r="J42" s="38" t="s">
        <v>535</v>
      </c>
      <c r="K42" s="22"/>
      <c r="L42" s="22"/>
      <c r="M42" s="22"/>
      <c r="N42" s="22"/>
      <c r="O42" s="22"/>
      <c r="P42" s="22"/>
    </row>
    <row r="43" spans="1:16" ht="39" customHeight="1" thickBot="1" x14ac:dyDescent="0.25">
      <c r="A43" s="22"/>
      <c r="B43" s="40"/>
      <c r="C43" s="1128" t="s">
        <v>595</v>
      </c>
      <c r="D43" s="1129"/>
      <c r="E43" s="113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G2iSk1bTegHxGU+s7Jr2ix3JIyL/+2kG8ZPDIr/+IEG+XWsjUHlvTyF2JXIYqTmsShzqHO9hOVILkVxVmj65jw==" saltValue="R/MuIZ/2fbv9TscXEa42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25" zoomScaleNormal="2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2">
      <c r="A45" s="48"/>
      <c r="B45" s="1156" t="s">
        <v>11</v>
      </c>
      <c r="C45" s="1157"/>
      <c r="D45" s="58"/>
      <c r="E45" s="1162" t="s">
        <v>12</v>
      </c>
      <c r="F45" s="1162"/>
      <c r="G45" s="1162"/>
      <c r="H45" s="1162"/>
      <c r="I45" s="1162"/>
      <c r="J45" s="1163"/>
      <c r="K45" s="59">
        <v>1756</v>
      </c>
      <c r="L45" s="60">
        <v>1721</v>
      </c>
      <c r="M45" s="60">
        <v>1836</v>
      </c>
      <c r="N45" s="60">
        <v>1894</v>
      </c>
      <c r="O45" s="61">
        <v>2042</v>
      </c>
      <c r="P45" s="48"/>
      <c r="Q45" s="48"/>
      <c r="R45" s="48"/>
      <c r="S45" s="48"/>
      <c r="T45" s="48"/>
      <c r="U45" s="48"/>
    </row>
    <row r="46" spans="1:21" ht="30.75" customHeight="1" x14ac:dyDescent="0.2">
      <c r="A46" s="48"/>
      <c r="B46" s="1158"/>
      <c r="C46" s="1159"/>
      <c r="D46" s="62"/>
      <c r="E46" s="1135" t="s">
        <v>13</v>
      </c>
      <c r="F46" s="1135"/>
      <c r="G46" s="1135"/>
      <c r="H46" s="1135"/>
      <c r="I46" s="1135"/>
      <c r="J46" s="1136"/>
      <c r="K46" s="63" t="s">
        <v>535</v>
      </c>
      <c r="L46" s="64" t="s">
        <v>535</v>
      </c>
      <c r="M46" s="64" t="s">
        <v>535</v>
      </c>
      <c r="N46" s="64" t="s">
        <v>535</v>
      </c>
      <c r="O46" s="65" t="s">
        <v>535</v>
      </c>
      <c r="P46" s="48"/>
      <c r="Q46" s="48"/>
      <c r="R46" s="48"/>
      <c r="S46" s="48"/>
      <c r="T46" s="48"/>
      <c r="U46" s="48"/>
    </row>
    <row r="47" spans="1:21" ht="30.75" customHeight="1" x14ac:dyDescent="0.2">
      <c r="A47" s="48"/>
      <c r="B47" s="1158"/>
      <c r="C47" s="1159"/>
      <c r="D47" s="62"/>
      <c r="E47" s="1135" t="s">
        <v>14</v>
      </c>
      <c r="F47" s="1135"/>
      <c r="G47" s="1135"/>
      <c r="H47" s="1135"/>
      <c r="I47" s="1135"/>
      <c r="J47" s="1136"/>
      <c r="K47" s="63" t="s">
        <v>535</v>
      </c>
      <c r="L47" s="64" t="s">
        <v>535</v>
      </c>
      <c r="M47" s="64" t="s">
        <v>535</v>
      </c>
      <c r="N47" s="64" t="s">
        <v>535</v>
      </c>
      <c r="O47" s="65" t="s">
        <v>535</v>
      </c>
      <c r="P47" s="48"/>
      <c r="Q47" s="48"/>
      <c r="R47" s="48"/>
      <c r="S47" s="48"/>
      <c r="T47" s="48"/>
      <c r="U47" s="48"/>
    </row>
    <row r="48" spans="1:21" ht="30.75" customHeight="1" x14ac:dyDescent="0.2">
      <c r="A48" s="48"/>
      <c r="B48" s="1158"/>
      <c r="C48" s="1159"/>
      <c r="D48" s="62"/>
      <c r="E48" s="1135" t="s">
        <v>15</v>
      </c>
      <c r="F48" s="1135"/>
      <c r="G48" s="1135"/>
      <c r="H48" s="1135"/>
      <c r="I48" s="1135"/>
      <c r="J48" s="1136"/>
      <c r="K48" s="63">
        <v>1891</v>
      </c>
      <c r="L48" s="64">
        <v>1882</v>
      </c>
      <c r="M48" s="64">
        <v>1789</v>
      </c>
      <c r="N48" s="64">
        <v>1787</v>
      </c>
      <c r="O48" s="65">
        <v>1783</v>
      </c>
      <c r="P48" s="48"/>
      <c r="Q48" s="48"/>
      <c r="R48" s="48"/>
      <c r="S48" s="48"/>
      <c r="T48" s="48"/>
      <c r="U48" s="48"/>
    </row>
    <row r="49" spans="1:21" ht="30.75" customHeight="1" x14ac:dyDescent="0.2">
      <c r="A49" s="48"/>
      <c r="B49" s="1158"/>
      <c r="C49" s="1159"/>
      <c r="D49" s="62"/>
      <c r="E49" s="1135" t="s">
        <v>16</v>
      </c>
      <c r="F49" s="1135"/>
      <c r="G49" s="1135"/>
      <c r="H49" s="1135"/>
      <c r="I49" s="1135"/>
      <c r="J49" s="1136"/>
      <c r="K49" s="63">
        <v>250</v>
      </c>
      <c r="L49" s="64">
        <v>291</v>
      </c>
      <c r="M49" s="64">
        <v>215</v>
      </c>
      <c r="N49" s="64">
        <v>213</v>
      </c>
      <c r="O49" s="65">
        <v>161</v>
      </c>
      <c r="P49" s="48"/>
      <c r="Q49" s="48"/>
      <c r="R49" s="48"/>
      <c r="S49" s="48"/>
      <c r="T49" s="48"/>
      <c r="U49" s="48"/>
    </row>
    <row r="50" spans="1:21" ht="30.75" customHeight="1" x14ac:dyDescent="0.2">
      <c r="A50" s="48"/>
      <c r="B50" s="1158"/>
      <c r="C50" s="1159"/>
      <c r="D50" s="62"/>
      <c r="E50" s="1135" t="s">
        <v>17</v>
      </c>
      <c r="F50" s="1135"/>
      <c r="G50" s="1135"/>
      <c r="H50" s="1135"/>
      <c r="I50" s="1135"/>
      <c r="J50" s="1136"/>
      <c r="K50" s="63" t="s">
        <v>535</v>
      </c>
      <c r="L50" s="64" t="s">
        <v>535</v>
      </c>
      <c r="M50" s="64" t="s">
        <v>535</v>
      </c>
      <c r="N50" s="64" t="s">
        <v>535</v>
      </c>
      <c r="O50" s="65" t="s">
        <v>535</v>
      </c>
      <c r="P50" s="48"/>
      <c r="Q50" s="48"/>
      <c r="R50" s="48"/>
      <c r="S50" s="48"/>
      <c r="T50" s="48"/>
      <c r="U50" s="48"/>
    </row>
    <row r="51" spans="1:21" ht="30.75" customHeight="1" x14ac:dyDescent="0.2">
      <c r="A51" s="48"/>
      <c r="B51" s="1160"/>
      <c r="C51" s="1161"/>
      <c r="D51" s="66"/>
      <c r="E51" s="1135" t="s">
        <v>18</v>
      </c>
      <c r="F51" s="1135"/>
      <c r="G51" s="1135"/>
      <c r="H51" s="1135"/>
      <c r="I51" s="1135"/>
      <c r="J51" s="1136"/>
      <c r="K51" s="63" t="s">
        <v>535</v>
      </c>
      <c r="L51" s="64" t="s">
        <v>535</v>
      </c>
      <c r="M51" s="64" t="s">
        <v>535</v>
      </c>
      <c r="N51" s="64" t="s">
        <v>535</v>
      </c>
      <c r="O51" s="65" t="s">
        <v>535</v>
      </c>
      <c r="P51" s="48"/>
      <c r="Q51" s="48"/>
      <c r="R51" s="48"/>
      <c r="S51" s="48"/>
      <c r="T51" s="48"/>
      <c r="U51" s="48"/>
    </row>
    <row r="52" spans="1:21" ht="30.75" customHeight="1" x14ac:dyDescent="0.2">
      <c r="A52" s="48"/>
      <c r="B52" s="1133" t="s">
        <v>19</v>
      </c>
      <c r="C52" s="1134"/>
      <c r="D52" s="66"/>
      <c r="E52" s="1135" t="s">
        <v>20</v>
      </c>
      <c r="F52" s="1135"/>
      <c r="G52" s="1135"/>
      <c r="H52" s="1135"/>
      <c r="I52" s="1135"/>
      <c r="J52" s="1136"/>
      <c r="K52" s="63">
        <v>3126</v>
      </c>
      <c r="L52" s="64">
        <v>3095</v>
      </c>
      <c r="M52" s="64">
        <v>3137</v>
      </c>
      <c r="N52" s="64">
        <v>3011</v>
      </c>
      <c r="O52" s="65">
        <v>2966</v>
      </c>
      <c r="P52" s="48"/>
      <c r="Q52" s="48"/>
      <c r="R52" s="48"/>
      <c r="S52" s="48"/>
      <c r="T52" s="48"/>
      <c r="U52" s="48"/>
    </row>
    <row r="53" spans="1:21" ht="30.75" customHeight="1" thickBot="1" x14ac:dyDescent="0.25">
      <c r="A53" s="48"/>
      <c r="B53" s="1137" t="s">
        <v>21</v>
      </c>
      <c r="C53" s="1138"/>
      <c r="D53" s="67"/>
      <c r="E53" s="1139" t="s">
        <v>22</v>
      </c>
      <c r="F53" s="1139"/>
      <c r="G53" s="1139"/>
      <c r="H53" s="1139"/>
      <c r="I53" s="1139"/>
      <c r="J53" s="1140"/>
      <c r="K53" s="68">
        <v>771</v>
      </c>
      <c r="L53" s="69">
        <v>799</v>
      </c>
      <c r="M53" s="69">
        <v>703</v>
      </c>
      <c r="N53" s="69">
        <v>883</v>
      </c>
      <c r="O53" s="70">
        <v>1020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596</v>
      </c>
      <c r="P56" s="48"/>
      <c r="Q56" s="48"/>
      <c r="R56" s="48"/>
      <c r="S56" s="48"/>
      <c r="T56" s="48"/>
      <c r="U56" s="48"/>
    </row>
    <row r="57" spans="1:21" ht="31.5" customHeight="1" thickBot="1" x14ac:dyDescent="0.3">
      <c r="A57" s="48"/>
      <c r="B57" s="76"/>
      <c r="C57" s="77"/>
      <c r="D57" s="77"/>
      <c r="E57" s="78"/>
      <c r="F57" s="78"/>
      <c r="G57" s="78"/>
      <c r="H57" s="78"/>
      <c r="I57" s="78"/>
      <c r="J57" s="79" t="s">
        <v>2</v>
      </c>
      <c r="K57" s="80" t="s">
        <v>597</v>
      </c>
      <c r="L57" s="81" t="s">
        <v>598</v>
      </c>
      <c r="M57" s="81" t="s">
        <v>599</v>
      </c>
      <c r="N57" s="81" t="s">
        <v>600</v>
      </c>
      <c r="O57" s="82" t="s">
        <v>601</v>
      </c>
      <c r="P57" s="48"/>
      <c r="Q57" s="48"/>
      <c r="R57" s="48"/>
      <c r="S57" s="48"/>
      <c r="T57" s="48"/>
      <c r="U57" s="48"/>
    </row>
    <row r="58" spans="1:21" ht="31.5" customHeight="1" x14ac:dyDescent="0.2">
      <c r="B58" s="1141" t="s">
        <v>26</v>
      </c>
      <c r="C58" s="1142"/>
      <c r="D58" s="1147" t="s">
        <v>27</v>
      </c>
      <c r="E58" s="1148"/>
      <c r="F58" s="1148"/>
      <c r="G58" s="1148"/>
      <c r="H58" s="1148"/>
      <c r="I58" s="1148"/>
      <c r="J58" s="1149"/>
      <c r="K58" s="83"/>
      <c r="L58" s="84"/>
      <c r="M58" s="84"/>
      <c r="N58" s="84"/>
      <c r="O58" s="85"/>
    </row>
    <row r="59" spans="1:21" ht="31.5" customHeight="1" x14ac:dyDescent="0.2">
      <c r="B59" s="1143"/>
      <c r="C59" s="1144"/>
      <c r="D59" s="1150" t="s">
        <v>28</v>
      </c>
      <c r="E59" s="1151"/>
      <c r="F59" s="1151"/>
      <c r="G59" s="1151"/>
      <c r="H59" s="1151"/>
      <c r="I59" s="1151"/>
      <c r="J59" s="1152"/>
      <c r="K59" s="86"/>
      <c r="L59" s="87"/>
      <c r="M59" s="87"/>
      <c r="N59" s="87"/>
      <c r="O59" s="88"/>
    </row>
    <row r="60" spans="1:21" ht="31.5" customHeight="1" thickBot="1" x14ac:dyDescent="0.25">
      <c r="B60" s="1145"/>
      <c r="C60" s="1146"/>
      <c r="D60" s="1153" t="s">
        <v>29</v>
      </c>
      <c r="E60" s="1154"/>
      <c r="F60" s="1154"/>
      <c r="G60" s="1154"/>
      <c r="H60" s="1154"/>
      <c r="I60" s="1154"/>
      <c r="J60" s="115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HXwrIcUAIqeRaVP/mBwwAiwIGDHFM0AgcGQWVYVEla50IbgryS01egIeM9YXQ6ldqi0eKxLGXmU+QfZaEfyZA==" saltValue="Wr5IMnTKvEt8DZSPQcxe/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8" zoomScale="55" zoomScaleNormal="5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577</v>
      </c>
      <c r="J40" s="103" t="s">
        <v>578</v>
      </c>
      <c r="K40" s="103" t="s">
        <v>579</v>
      </c>
      <c r="L40" s="103" t="s">
        <v>580</v>
      </c>
      <c r="M40" s="104" t="s">
        <v>581</v>
      </c>
    </row>
    <row r="41" spans="2:13" ht="27.75" customHeight="1" x14ac:dyDescent="0.2">
      <c r="B41" s="1176" t="s">
        <v>32</v>
      </c>
      <c r="C41" s="1177"/>
      <c r="D41" s="105"/>
      <c r="E41" s="1178" t="s">
        <v>33</v>
      </c>
      <c r="F41" s="1178"/>
      <c r="G41" s="1178"/>
      <c r="H41" s="1179"/>
      <c r="I41" s="355">
        <v>20014</v>
      </c>
      <c r="J41" s="356">
        <v>20141</v>
      </c>
      <c r="K41" s="356">
        <v>24259</v>
      </c>
      <c r="L41" s="356">
        <v>23810</v>
      </c>
      <c r="M41" s="357">
        <v>22202</v>
      </c>
    </row>
    <row r="42" spans="2:13" ht="27.75" customHeight="1" x14ac:dyDescent="0.2">
      <c r="B42" s="1166"/>
      <c r="C42" s="1167"/>
      <c r="D42" s="106"/>
      <c r="E42" s="1170" t="s">
        <v>34</v>
      </c>
      <c r="F42" s="1170"/>
      <c r="G42" s="1170"/>
      <c r="H42" s="1171"/>
      <c r="I42" s="358" t="s">
        <v>535</v>
      </c>
      <c r="J42" s="359" t="s">
        <v>535</v>
      </c>
      <c r="K42" s="359" t="s">
        <v>535</v>
      </c>
      <c r="L42" s="359" t="s">
        <v>535</v>
      </c>
      <c r="M42" s="360" t="s">
        <v>535</v>
      </c>
    </row>
    <row r="43" spans="2:13" ht="27.75" customHeight="1" x14ac:dyDescent="0.2">
      <c r="B43" s="1166"/>
      <c r="C43" s="1167"/>
      <c r="D43" s="106"/>
      <c r="E43" s="1170" t="s">
        <v>35</v>
      </c>
      <c r="F43" s="1170"/>
      <c r="G43" s="1170"/>
      <c r="H43" s="1171"/>
      <c r="I43" s="358">
        <v>19217</v>
      </c>
      <c r="J43" s="359">
        <v>17686</v>
      </c>
      <c r="K43" s="359">
        <v>16385</v>
      </c>
      <c r="L43" s="359">
        <v>14871</v>
      </c>
      <c r="M43" s="360">
        <v>14156</v>
      </c>
    </row>
    <row r="44" spans="2:13" ht="27.75" customHeight="1" x14ac:dyDescent="0.2">
      <c r="B44" s="1166"/>
      <c r="C44" s="1167"/>
      <c r="D44" s="106"/>
      <c r="E44" s="1170" t="s">
        <v>36</v>
      </c>
      <c r="F44" s="1170"/>
      <c r="G44" s="1170"/>
      <c r="H44" s="1171"/>
      <c r="I44" s="358">
        <v>966</v>
      </c>
      <c r="J44" s="359">
        <v>824</v>
      </c>
      <c r="K44" s="359">
        <v>642</v>
      </c>
      <c r="L44" s="359">
        <v>483</v>
      </c>
      <c r="M44" s="360">
        <v>333</v>
      </c>
    </row>
    <row r="45" spans="2:13" ht="27.75" customHeight="1" x14ac:dyDescent="0.2">
      <c r="B45" s="1166"/>
      <c r="C45" s="1167"/>
      <c r="D45" s="106"/>
      <c r="E45" s="1170" t="s">
        <v>37</v>
      </c>
      <c r="F45" s="1170"/>
      <c r="G45" s="1170"/>
      <c r="H45" s="1171"/>
      <c r="I45" s="358">
        <v>1591</v>
      </c>
      <c r="J45" s="359">
        <v>1574</v>
      </c>
      <c r="K45" s="359">
        <v>1490</v>
      </c>
      <c r="L45" s="359">
        <v>1616</v>
      </c>
      <c r="M45" s="360">
        <v>1641</v>
      </c>
    </row>
    <row r="46" spans="2:13" ht="27.75" customHeight="1" x14ac:dyDescent="0.2">
      <c r="B46" s="1166"/>
      <c r="C46" s="1167"/>
      <c r="D46" s="107"/>
      <c r="E46" s="1170" t="s">
        <v>38</v>
      </c>
      <c r="F46" s="1170"/>
      <c r="G46" s="1170"/>
      <c r="H46" s="1171"/>
      <c r="I46" s="358">
        <v>8</v>
      </c>
      <c r="J46" s="359">
        <v>16</v>
      </c>
      <c r="K46" s="359">
        <v>15</v>
      </c>
      <c r="L46" s="359">
        <v>5</v>
      </c>
      <c r="M46" s="360">
        <v>6</v>
      </c>
    </row>
    <row r="47" spans="2:13" ht="27.75" customHeight="1" x14ac:dyDescent="0.2">
      <c r="B47" s="1166"/>
      <c r="C47" s="1167"/>
      <c r="D47" s="108"/>
      <c r="E47" s="1180" t="s">
        <v>39</v>
      </c>
      <c r="F47" s="1181"/>
      <c r="G47" s="1181"/>
      <c r="H47" s="1182"/>
      <c r="I47" s="358" t="s">
        <v>535</v>
      </c>
      <c r="J47" s="359" t="s">
        <v>535</v>
      </c>
      <c r="K47" s="359" t="s">
        <v>535</v>
      </c>
      <c r="L47" s="359" t="s">
        <v>535</v>
      </c>
      <c r="M47" s="360" t="s">
        <v>535</v>
      </c>
    </row>
    <row r="48" spans="2:13" ht="27.75" customHeight="1" x14ac:dyDescent="0.2">
      <c r="B48" s="1166"/>
      <c r="C48" s="1167"/>
      <c r="D48" s="106"/>
      <c r="E48" s="1170" t="s">
        <v>40</v>
      </c>
      <c r="F48" s="1170"/>
      <c r="G48" s="1170"/>
      <c r="H48" s="1171"/>
      <c r="I48" s="358" t="s">
        <v>535</v>
      </c>
      <c r="J48" s="359" t="s">
        <v>535</v>
      </c>
      <c r="K48" s="359" t="s">
        <v>535</v>
      </c>
      <c r="L48" s="359" t="s">
        <v>535</v>
      </c>
      <c r="M48" s="360" t="s">
        <v>535</v>
      </c>
    </row>
    <row r="49" spans="2:13" ht="27.75" customHeight="1" x14ac:dyDescent="0.2">
      <c r="B49" s="1168"/>
      <c r="C49" s="1169"/>
      <c r="D49" s="106"/>
      <c r="E49" s="1170" t="s">
        <v>41</v>
      </c>
      <c r="F49" s="1170"/>
      <c r="G49" s="1170"/>
      <c r="H49" s="1171"/>
      <c r="I49" s="358" t="s">
        <v>535</v>
      </c>
      <c r="J49" s="359" t="s">
        <v>535</v>
      </c>
      <c r="K49" s="359" t="s">
        <v>535</v>
      </c>
      <c r="L49" s="359" t="s">
        <v>535</v>
      </c>
      <c r="M49" s="360" t="s">
        <v>535</v>
      </c>
    </row>
    <row r="50" spans="2:13" ht="27.75" customHeight="1" x14ac:dyDescent="0.2">
      <c r="B50" s="1164" t="s">
        <v>42</v>
      </c>
      <c r="C50" s="1165"/>
      <c r="D50" s="109"/>
      <c r="E50" s="1170" t="s">
        <v>43</v>
      </c>
      <c r="F50" s="1170"/>
      <c r="G50" s="1170"/>
      <c r="H50" s="1171"/>
      <c r="I50" s="358">
        <v>10171</v>
      </c>
      <c r="J50" s="359">
        <v>9876</v>
      </c>
      <c r="K50" s="359">
        <v>9930</v>
      </c>
      <c r="L50" s="359">
        <v>10351</v>
      </c>
      <c r="M50" s="360">
        <v>11132</v>
      </c>
    </row>
    <row r="51" spans="2:13" ht="27.75" customHeight="1" x14ac:dyDescent="0.2">
      <c r="B51" s="1166"/>
      <c r="C51" s="1167"/>
      <c r="D51" s="106"/>
      <c r="E51" s="1170" t="s">
        <v>44</v>
      </c>
      <c r="F51" s="1170"/>
      <c r="G51" s="1170"/>
      <c r="H51" s="1171"/>
      <c r="I51" s="358">
        <v>2337</v>
      </c>
      <c r="J51" s="359">
        <v>2125</v>
      </c>
      <c r="K51" s="359">
        <v>1959</v>
      </c>
      <c r="L51" s="359">
        <v>1888</v>
      </c>
      <c r="M51" s="360">
        <v>1756</v>
      </c>
    </row>
    <row r="52" spans="2:13" ht="27.75" customHeight="1" x14ac:dyDescent="0.2">
      <c r="B52" s="1168"/>
      <c r="C52" s="1169"/>
      <c r="D52" s="106"/>
      <c r="E52" s="1170" t="s">
        <v>45</v>
      </c>
      <c r="F52" s="1170"/>
      <c r="G52" s="1170"/>
      <c r="H52" s="1171"/>
      <c r="I52" s="358">
        <v>29106</v>
      </c>
      <c r="J52" s="359">
        <v>28568</v>
      </c>
      <c r="K52" s="359">
        <v>29018</v>
      </c>
      <c r="L52" s="359">
        <v>27275</v>
      </c>
      <c r="M52" s="360">
        <v>25176</v>
      </c>
    </row>
    <row r="53" spans="2:13" ht="27.75" customHeight="1" thickBot="1" x14ac:dyDescent="0.25">
      <c r="B53" s="1172" t="s">
        <v>21</v>
      </c>
      <c r="C53" s="1173"/>
      <c r="D53" s="110"/>
      <c r="E53" s="1174" t="s">
        <v>46</v>
      </c>
      <c r="F53" s="1174"/>
      <c r="G53" s="1174"/>
      <c r="H53" s="1175"/>
      <c r="I53" s="361">
        <v>183</v>
      </c>
      <c r="J53" s="362">
        <v>-329</v>
      </c>
      <c r="K53" s="362">
        <v>1885</v>
      </c>
      <c r="L53" s="362">
        <v>1272</v>
      </c>
      <c r="M53" s="363">
        <v>273</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4qnbsEAAN+mXzDOOvnRKKPveSqXwKauAQdJBfSGt4Y5ez48CNHs6NmvMTdPgU8GGENlAtR6m5TqpQL/PTtspIQ==" saltValue="uuZYOlFf/Hdp+mFjC6C8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24" zoomScale="40" zoomScaleNormal="40" zoomScaleSheetLayoutView="100" workbookViewId="0">
      <selection activeCell="H56" sqref="H56"/>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579</v>
      </c>
      <c r="G54" s="119" t="s">
        <v>580</v>
      </c>
      <c r="H54" s="120" t="s">
        <v>581</v>
      </c>
    </row>
    <row r="55" spans="2:8" ht="52.5" customHeight="1" x14ac:dyDescent="0.2">
      <c r="B55" s="121"/>
      <c r="C55" s="1191" t="s">
        <v>49</v>
      </c>
      <c r="D55" s="1191"/>
      <c r="E55" s="1192"/>
      <c r="F55" s="122">
        <v>4926</v>
      </c>
      <c r="G55" s="122">
        <v>5018</v>
      </c>
      <c r="H55" s="123">
        <v>5412</v>
      </c>
    </row>
    <row r="56" spans="2:8" ht="52.5" customHeight="1" x14ac:dyDescent="0.2">
      <c r="B56" s="124"/>
      <c r="C56" s="1193" t="s">
        <v>50</v>
      </c>
      <c r="D56" s="1193"/>
      <c r="E56" s="1194"/>
      <c r="F56" s="125">
        <v>43</v>
      </c>
      <c r="G56" s="125">
        <v>43</v>
      </c>
      <c r="H56" s="126">
        <v>43</v>
      </c>
    </row>
    <row r="57" spans="2:8" ht="53.25" customHeight="1" x14ac:dyDescent="0.2">
      <c r="B57" s="124"/>
      <c r="C57" s="1195" t="s">
        <v>51</v>
      </c>
      <c r="D57" s="1195"/>
      <c r="E57" s="1196"/>
      <c r="F57" s="127">
        <v>4905</v>
      </c>
      <c r="G57" s="127">
        <v>5152</v>
      </c>
      <c r="H57" s="128">
        <v>5408</v>
      </c>
    </row>
    <row r="58" spans="2:8" ht="45.75" customHeight="1" x14ac:dyDescent="0.2">
      <c r="B58" s="129"/>
      <c r="C58" s="1183" t="s">
        <v>52</v>
      </c>
      <c r="D58" s="1184"/>
      <c r="E58" s="1185"/>
      <c r="F58" s="130">
        <v>1593</v>
      </c>
      <c r="G58" s="130">
        <v>1783</v>
      </c>
      <c r="H58" s="131">
        <v>1742</v>
      </c>
    </row>
    <row r="59" spans="2:8" ht="45.75" customHeight="1" x14ac:dyDescent="0.2">
      <c r="B59" s="129"/>
      <c r="C59" s="1183" t="s">
        <v>53</v>
      </c>
      <c r="D59" s="1184"/>
      <c r="E59" s="1185"/>
      <c r="F59" s="130">
        <v>1376</v>
      </c>
      <c r="G59" s="130">
        <v>1376</v>
      </c>
      <c r="H59" s="131">
        <v>1376</v>
      </c>
    </row>
    <row r="60" spans="2:8" ht="45.75" customHeight="1" x14ac:dyDescent="0.2">
      <c r="B60" s="129"/>
      <c r="C60" s="1183" t="s">
        <v>53</v>
      </c>
      <c r="D60" s="1184"/>
      <c r="E60" s="1185"/>
      <c r="F60" s="130">
        <v>928</v>
      </c>
      <c r="G60" s="130">
        <v>989</v>
      </c>
      <c r="H60" s="131">
        <v>1279</v>
      </c>
    </row>
    <row r="61" spans="2:8" ht="45.75" customHeight="1" x14ac:dyDescent="0.2">
      <c r="B61" s="129"/>
      <c r="C61" s="1183" t="s">
        <v>53</v>
      </c>
      <c r="D61" s="1184"/>
      <c r="E61" s="1185"/>
      <c r="F61" s="130">
        <v>509</v>
      </c>
      <c r="G61" s="130">
        <v>509</v>
      </c>
      <c r="H61" s="131">
        <v>509</v>
      </c>
    </row>
    <row r="62" spans="2:8" ht="45.75" customHeight="1" thickBot="1" x14ac:dyDescent="0.25">
      <c r="B62" s="132"/>
      <c r="C62" s="1186" t="s">
        <v>53</v>
      </c>
      <c r="D62" s="1187"/>
      <c r="E62" s="1188"/>
      <c r="F62" s="133">
        <v>188</v>
      </c>
      <c r="G62" s="133">
        <v>208</v>
      </c>
      <c r="H62" s="134">
        <v>234</v>
      </c>
    </row>
    <row r="63" spans="2:8" ht="52.5" customHeight="1" thickBot="1" x14ac:dyDescent="0.25">
      <c r="B63" s="135"/>
      <c r="C63" s="1189" t="s">
        <v>54</v>
      </c>
      <c r="D63" s="1189"/>
      <c r="E63" s="1190"/>
      <c r="F63" s="136">
        <v>9874</v>
      </c>
      <c r="G63" s="136">
        <v>10212</v>
      </c>
      <c r="H63" s="137">
        <v>10863</v>
      </c>
    </row>
    <row r="64" spans="2:8" ht="13" x14ac:dyDescent="0.2"/>
  </sheetData>
  <sheetProtection algorithmName="SHA-512" hashValue="LiVM1p6bxkOio2vxKppor3oU7x1enVzabJta0x7+W8Dgkg69CsW7QZA9SD7+Zq3qQ4Co0CBNJ1A55PuM1m+Bkw==" saltValue="OWYhDfpLBHZj5n2DnC+2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55</v>
      </c>
      <c r="E2" s="149"/>
      <c r="F2" s="150" t="s">
        <v>574</v>
      </c>
      <c r="G2" s="151"/>
      <c r="H2" s="152"/>
    </row>
    <row r="3" spans="1:8" x14ac:dyDescent="0.2">
      <c r="A3" s="148" t="s">
        <v>567</v>
      </c>
      <c r="B3" s="153"/>
      <c r="C3" s="154"/>
      <c r="D3" s="155">
        <v>37313</v>
      </c>
      <c r="E3" s="156"/>
      <c r="F3" s="157">
        <v>69729</v>
      </c>
      <c r="G3" s="158"/>
      <c r="H3" s="159"/>
    </row>
    <row r="4" spans="1:8" x14ac:dyDescent="0.2">
      <c r="A4" s="160"/>
      <c r="B4" s="161"/>
      <c r="C4" s="162"/>
      <c r="D4" s="163">
        <v>14154</v>
      </c>
      <c r="E4" s="164"/>
      <c r="F4" s="165">
        <v>38908</v>
      </c>
      <c r="G4" s="166"/>
      <c r="H4" s="167"/>
    </row>
    <row r="5" spans="1:8" x14ac:dyDescent="0.2">
      <c r="A5" s="148" t="s">
        <v>569</v>
      </c>
      <c r="B5" s="153"/>
      <c r="C5" s="154"/>
      <c r="D5" s="155">
        <v>64201</v>
      </c>
      <c r="E5" s="156"/>
      <c r="F5" s="157">
        <v>74581</v>
      </c>
      <c r="G5" s="158"/>
      <c r="H5" s="159"/>
    </row>
    <row r="6" spans="1:8" x14ac:dyDescent="0.2">
      <c r="A6" s="160"/>
      <c r="B6" s="161"/>
      <c r="C6" s="162"/>
      <c r="D6" s="163">
        <v>19707</v>
      </c>
      <c r="E6" s="164"/>
      <c r="F6" s="165">
        <v>41563</v>
      </c>
      <c r="G6" s="166"/>
      <c r="H6" s="167"/>
    </row>
    <row r="7" spans="1:8" x14ac:dyDescent="0.2">
      <c r="A7" s="148" t="s">
        <v>570</v>
      </c>
      <c r="B7" s="153"/>
      <c r="C7" s="154"/>
      <c r="D7" s="155">
        <v>194934</v>
      </c>
      <c r="E7" s="156"/>
      <c r="F7" s="157">
        <v>76347</v>
      </c>
      <c r="G7" s="158"/>
      <c r="H7" s="159"/>
    </row>
    <row r="8" spans="1:8" x14ac:dyDescent="0.2">
      <c r="A8" s="160"/>
      <c r="B8" s="161"/>
      <c r="C8" s="162"/>
      <c r="D8" s="163">
        <v>79918</v>
      </c>
      <c r="E8" s="164"/>
      <c r="F8" s="165">
        <v>41762</v>
      </c>
      <c r="G8" s="166"/>
      <c r="H8" s="167"/>
    </row>
    <row r="9" spans="1:8" x14ac:dyDescent="0.2">
      <c r="A9" s="148" t="s">
        <v>571</v>
      </c>
      <c r="B9" s="153"/>
      <c r="C9" s="154"/>
      <c r="D9" s="155">
        <v>36452</v>
      </c>
      <c r="E9" s="156"/>
      <c r="F9" s="157">
        <v>69604</v>
      </c>
      <c r="G9" s="158"/>
      <c r="H9" s="159"/>
    </row>
    <row r="10" spans="1:8" x14ac:dyDescent="0.2">
      <c r="A10" s="160"/>
      <c r="B10" s="161"/>
      <c r="C10" s="162"/>
      <c r="D10" s="163">
        <v>23731</v>
      </c>
      <c r="E10" s="164"/>
      <c r="F10" s="165">
        <v>36247</v>
      </c>
      <c r="G10" s="166"/>
      <c r="H10" s="167"/>
    </row>
    <row r="11" spans="1:8" x14ac:dyDescent="0.2">
      <c r="A11" s="148" t="s">
        <v>572</v>
      </c>
      <c r="B11" s="153"/>
      <c r="C11" s="154"/>
      <c r="D11" s="155">
        <v>22398</v>
      </c>
      <c r="E11" s="156"/>
      <c r="F11" s="157">
        <v>68410</v>
      </c>
      <c r="G11" s="158"/>
      <c r="H11" s="159"/>
    </row>
    <row r="12" spans="1:8" x14ac:dyDescent="0.2">
      <c r="A12" s="160"/>
      <c r="B12" s="161"/>
      <c r="C12" s="168"/>
      <c r="D12" s="163">
        <v>11290</v>
      </c>
      <c r="E12" s="164"/>
      <c r="F12" s="165">
        <v>35086</v>
      </c>
      <c r="G12" s="166"/>
      <c r="H12" s="167"/>
    </row>
    <row r="13" spans="1:8" x14ac:dyDescent="0.2">
      <c r="A13" s="148"/>
      <c r="B13" s="153"/>
      <c r="C13" s="169"/>
      <c r="D13" s="170">
        <v>71060</v>
      </c>
      <c r="E13" s="171"/>
      <c r="F13" s="172">
        <v>71734</v>
      </c>
      <c r="G13" s="173"/>
      <c r="H13" s="159"/>
    </row>
    <row r="14" spans="1:8" x14ac:dyDescent="0.2">
      <c r="A14" s="160"/>
      <c r="B14" s="161"/>
      <c r="C14" s="162"/>
      <c r="D14" s="163">
        <v>29760</v>
      </c>
      <c r="E14" s="164"/>
      <c r="F14" s="165">
        <v>38713</v>
      </c>
      <c r="G14" s="166"/>
      <c r="H14" s="167"/>
    </row>
    <row r="17" spans="1:11" x14ac:dyDescent="0.2">
      <c r="A17" s="144" t="s">
        <v>56</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57</v>
      </c>
      <c r="B19" s="174">
        <f>ROUND(VALUE(SUBSTITUTE(実質収支比率等に係る経年分析!F$48,"▲","-")),2)</f>
        <v>1.26</v>
      </c>
      <c r="C19" s="174">
        <f>ROUND(VALUE(SUBSTITUTE(実質収支比率等に係る経年分析!G$48,"▲","-")),2)</f>
        <v>0.33</v>
      </c>
      <c r="D19" s="174">
        <f>ROUND(VALUE(SUBSTITUTE(実質収支比率等に係る経年分析!H$48,"▲","-")),2)</f>
        <v>1.44</v>
      </c>
      <c r="E19" s="174">
        <f>ROUND(VALUE(SUBSTITUTE(実質収支比率等に係る経年分析!I$48,"▲","-")),2)</f>
        <v>6.35</v>
      </c>
      <c r="F19" s="174">
        <f>ROUND(VALUE(SUBSTITUTE(実質収支比率等に係る経年分析!J$48,"▲","-")),2)</f>
        <v>2.56</v>
      </c>
    </row>
    <row r="20" spans="1:11" x14ac:dyDescent="0.2">
      <c r="A20" s="174" t="s">
        <v>58</v>
      </c>
      <c r="B20" s="174">
        <f>ROUND(VALUE(SUBSTITUTE(実質収支比率等に係る経年分析!F$47,"▲","-")),2)</f>
        <v>48.04</v>
      </c>
      <c r="C20" s="174">
        <f>ROUND(VALUE(SUBSTITUTE(実質収支比率等に係る経年分析!G$47,"▲","-")),2)</f>
        <v>44.53</v>
      </c>
      <c r="D20" s="174">
        <f>ROUND(VALUE(SUBSTITUTE(実質収支比率等に係る経年分析!H$47,"▲","-")),2)</f>
        <v>41.49</v>
      </c>
      <c r="E20" s="174">
        <f>ROUND(VALUE(SUBSTITUTE(実質収支比率等に係る経年分析!I$47,"▲","-")),2)</f>
        <v>41.19</v>
      </c>
      <c r="F20" s="174">
        <f>ROUND(VALUE(SUBSTITUTE(実質収支比率等に係る経年分析!J$47,"▲","-")),2)</f>
        <v>45.66</v>
      </c>
    </row>
    <row r="21" spans="1:11" x14ac:dyDescent="0.2">
      <c r="A21" s="174" t="s">
        <v>59</v>
      </c>
      <c r="B21" s="174">
        <f>IF(ISNUMBER(VALUE(SUBSTITUTE(実質収支比率等に係る経年分析!F$49,"▲","-"))),ROUND(VALUE(SUBSTITUTE(実質収支比率等に係る経年分析!F$49,"▲","-")),2),NA())</f>
        <v>-0.9</v>
      </c>
      <c r="C21" s="174">
        <f>IF(ISNUMBER(VALUE(SUBSTITUTE(実質収支比率等に係る経年分析!G$49,"▲","-"))),ROUND(VALUE(SUBSTITUTE(実質収支比率等に係る経年分析!G$49,"▲","-")),2),NA())</f>
        <v>-6.09</v>
      </c>
      <c r="D21" s="174">
        <f>IF(ISNUMBER(VALUE(SUBSTITUTE(実質収支比率等に係る経年分析!H$49,"▲","-"))),ROUND(VALUE(SUBSTITUTE(実質収支比率等に係る経年分析!H$49,"▲","-")),2),NA())</f>
        <v>-0.96</v>
      </c>
      <c r="E21" s="174">
        <f>IF(ISNUMBER(VALUE(SUBSTITUTE(実質収支比率等に係る経年分析!I$49,"▲","-"))),ROUND(VALUE(SUBSTITUTE(実質収支比率等に係る経年分析!I$49,"▲","-")),2),NA())</f>
        <v>4.97</v>
      </c>
      <c r="F21" s="174">
        <f>IF(ISNUMBER(VALUE(SUBSTITUTE(実質収支比率等に係る経年分析!J$49,"▲","-"))),ROUND(VALUE(SUBSTITUTE(実質収支比率等に係る経年分析!J$49,"▲","-")),2),NA())</f>
        <v>-3.93</v>
      </c>
    </row>
    <row r="24" spans="1:11" x14ac:dyDescent="0.2">
      <c r="A24" s="144" t="s">
        <v>60</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61</v>
      </c>
      <c r="C26" s="175" t="s">
        <v>62</v>
      </c>
      <c r="D26" s="175" t="s">
        <v>61</v>
      </c>
      <c r="E26" s="175" t="s">
        <v>62</v>
      </c>
      <c r="F26" s="175" t="s">
        <v>61</v>
      </c>
      <c r="G26" s="175" t="s">
        <v>62</v>
      </c>
      <c r="H26" s="175" t="s">
        <v>61</v>
      </c>
      <c r="I26" s="175" t="s">
        <v>62</v>
      </c>
      <c r="J26" s="175" t="s">
        <v>61</v>
      </c>
      <c r="K26" s="175" t="s">
        <v>62</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学校給食センター特別会計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1.22</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1.27</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6.35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2.5499999999999998</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2.57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2.81</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4.12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3.62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4.8499999999999996</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19.27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18.32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19.260000000000002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19.32</v>
      </c>
    </row>
    <row r="39" spans="1:16" x14ac:dyDescent="0.2">
      <c r="A39" s="144" t="s">
        <v>63</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2">
      <c r="A42" s="176" t="s">
        <v>66</v>
      </c>
      <c r="B42" s="176"/>
      <c r="C42" s="176"/>
      <c r="D42" s="176">
        <f>'実質公債費比率（分子）の構造'!K$52</f>
        <v>3126</v>
      </c>
      <c r="E42" s="176"/>
      <c r="F42" s="176"/>
      <c r="G42" s="176">
        <f>'実質公債費比率（分子）の構造'!L$52</f>
        <v>3095</v>
      </c>
      <c r="H42" s="176"/>
      <c r="I42" s="176"/>
      <c r="J42" s="176">
        <f>'実質公債費比率（分子）の構造'!M$52</f>
        <v>3137</v>
      </c>
      <c r="K42" s="176"/>
      <c r="L42" s="176"/>
      <c r="M42" s="176">
        <f>'実質公債費比率（分子）の構造'!N$52</f>
        <v>3011</v>
      </c>
      <c r="N42" s="176"/>
      <c r="O42" s="176"/>
      <c r="P42" s="176">
        <f>'実質公債費比率（分子）の構造'!O$52</f>
        <v>2966</v>
      </c>
    </row>
    <row r="43" spans="1:16" x14ac:dyDescent="0.2">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68</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69</v>
      </c>
      <c r="B45" s="176">
        <f>'実質公債費比率（分子）の構造'!K$49</f>
        <v>250</v>
      </c>
      <c r="C45" s="176"/>
      <c r="D45" s="176"/>
      <c r="E45" s="176">
        <f>'実質公債費比率（分子）の構造'!L$49</f>
        <v>291</v>
      </c>
      <c r="F45" s="176"/>
      <c r="G45" s="176"/>
      <c r="H45" s="176">
        <f>'実質公債費比率（分子）の構造'!M$49</f>
        <v>215</v>
      </c>
      <c r="I45" s="176"/>
      <c r="J45" s="176"/>
      <c r="K45" s="176">
        <f>'実質公債費比率（分子）の構造'!N$49</f>
        <v>213</v>
      </c>
      <c r="L45" s="176"/>
      <c r="M45" s="176"/>
      <c r="N45" s="176">
        <f>'実質公債費比率（分子）の構造'!O$49</f>
        <v>161</v>
      </c>
      <c r="O45" s="176"/>
      <c r="P45" s="176"/>
    </row>
    <row r="46" spans="1:16" x14ac:dyDescent="0.2">
      <c r="A46" s="176" t="s">
        <v>70</v>
      </c>
      <c r="B46" s="176">
        <f>'実質公債費比率（分子）の構造'!K$48</f>
        <v>1891</v>
      </c>
      <c r="C46" s="176"/>
      <c r="D46" s="176"/>
      <c r="E46" s="176">
        <f>'実質公債費比率（分子）の構造'!L$48</f>
        <v>1882</v>
      </c>
      <c r="F46" s="176"/>
      <c r="G46" s="176"/>
      <c r="H46" s="176">
        <f>'実質公債費比率（分子）の構造'!M$48</f>
        <v>1789</v>
      </c>
      <c r="I46" s="176"/>
      <c r="J46" s="176"/>
      <c r="K46" s="176">
        <f>'実質公債費比率（分子）の構造'!N$48</f>
        <v>1787</v>
      </c>
      <c r="L46" s="176"/>
      <c r="M46" s="176"/>
      <c r="N46" s="176">
        <f>'実質公債費比率（分子）の構造'!O$48</f>
        <v>1783</v>
      </c>
      <c r="O46" s="176"/>
      <c r="P46" s="176"/>
    </row>
    <row r="47" spans="1:16" x14ac:dyDescent="0.2">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73</v>
      </c>
      <c r="B49" s="176">
        <f>'実質公債費比率（分子）の構造'!K$45</f>
        <v>1756</v>
      </c>
      <c r="C49" s="176"/>
      <c r="D49" s="176"/>
      <c r="E49" s="176">
        <f>'実質公債費比率（分子）の構造'!L$45</f>
        <v>1721</v>
      </c>
      <c r="F49" s="176"/>
      <c r="G49" s="176"/>
      <c r="H49" s="176">
        <f>'実質公債費比率（分子）の構造'!M$45</f>
        <v>1836</v>
      </c>
      <c r="I49" s="176"/>
      <c r="J49" s="176"/>
      <c r="K49" s="176">
        <f>'実質公債費比率（分子）の構造'!N$45</f>
        <v>1894</v>
      </c>
      <c r="L49" s="176"/>
      <c r="M49" s="176"/>
      <c r="N49" s="176">
        <f>'実質公債費比率（分子）の構造'!O$45</f>
        <v>2042</v>
      </c>
      <c r="O49" s="176"/>
      <c r="P49" s="176"/>
    </row>
    <row r="50" spans="1:16" x14ac:dyDescent="0.2">
      <c r="A50" s="176" t="s">
        <v>74</v>
      </c>
      <c r="B50" s="176" t="e">
        <f>NA()</f>
        <v>#N/A</v>
      </c>
      <c r="C50" s="176">
        <f>IF(ISNUMBER('実質公債費比率（分子）の構造'!K$53),'実質公債費比率（分子）の構造'!K$53,NA())</f>
        <v>771</v>
      </c>
      <c r="D50" s="176" t="e">
        <f>NA()</f>
        <v>#N/A</v>
      </c>
      <c r="E50" s="176" t="e">
        <f>NA()</f>
        <v>#N/A</v>
      </c>
      <c r="F50" s="176">
        <f>IF(ISNUMBER('実質公債費比率（分子）の構造'!L$53),'実質公債費比率（分子）の構造'!L$53,NA())</f>
        <v>799</v>
      </c>
      <c r="G50" s="176" t="e">
        <f>NA()</f>
        <v>#N/A</v>
      </c>
      <c r="H50" s="176" t="e">
        <f>NA()</f>
        <v>#N/A</v>
      </c>
      <c r="I50" s="176">
        <f>IF(ISNUMBER('実質公債費比率（分子）の構造'!M$53),'実質公債費比率（分子）の構造'!M$53,NA())</f>
        <v>703</v>
      </c>
      <c r="J50" s="176" t="e">
        <f>NA()</f>
        <v>#N/A</v>
      </c>
      <c r="K50" s="176" t="e">
        <f>NA()</f>
        <v>#N/A</v>
      </c>
      <c r="L50" s="176">
        <f>IF(ISNUMBER('実質公債費比率（分子）の構造'!N$53),'実質公債費比率（分子）の構造'!N$53,NA())</f>
        <v>883</v>
      </c>
      <c r="M50" s="176" t="e">
        <f>NA()</f>
        <v>#N/A</v>
      </c>
      <c r="N50" s="176" t="e">
        <f>NA()</f>
        <v>#N/A</v>
      </c>
      <c r="O50" s="176">
        <f>IF(ISNUMBER('実質公債費比率（分子）の構造'!O$53),'実質公債費比率（分子）の構造'!O$53,NA())</f>
        <v>1020</v>
      </c>
      <c r="P50" s="176" t="e">
        <f>NA()</f>
        <v>#N/A</v>
      </c>
    </row>
    <row r="53" spans="1:16" x14ac:dyDescent="0.2">
      <c r="A53" s="144" t="s">
        <v>75</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2">
      <c r="A56" s="175" t="s">
        <v>45</v>
      </c>
      <c r="B56" s="175"/>
      <c r="C56" s="175"/>
      <c r="D56" s="175">
        <f>'将来負担比率（分子）の構造'!I$52</f>
        <v>29106</v>
      </c>
      <c r="E56" s="175"/>
      <c r="F56" s="175"/>
      <c r="G56" s="175">
        <f>'将来負担比率（分子）の構造'!J$52</f>
        <v>28568</v>
      </c>
      <c r="H56" s="175"/>
      <c r="I56" s="175"/>
      <c r="J56" s="175">
        <f>'将来負担比率（分子）の構造'!K$52</f>
        <v>29018</v>
      </c>
      <c r="K56" s="175"/>
      <c r="L56" s="175"/>
      <c r="M56" s="175">
        <f>'将来負担比率（分子）の構造'!L$52</f>
        <v>27275</v>
      </c>
      <c r="N56" s="175"/>
      <c r="O56" s="175"/>
      <c r="P56" s="175">
        <f>'将来負担比率（分子）の構造'!M$52</f>
        <v>25176</v>
      </c>
    </row>
    <row r="57" spans="1:16" x14ac:dyDescent="0.2">
      <c r="A57" s="175" t="s">
        <v>44</v>
      </c>
      <c r="B57" s="175"/>
      <c r="C57" s="175"/>
      <c r="D57" s="175">
        <f>'将来負担比率（分子）の構造'!I$51</f>
        <v>2337</v>
      </c>
      <c r="E57" s="175"/>
      <c r="F57" s="175"/>
      <c r="G57" s="175">
        <f>'将来負担比率（分子）の構造'!J$51</f>
        <v>2125</v>
      </c>
      <c r="H57" s="175"/>
      <c r="I57" s="175"/>
      <c r="J57" s="175">
        <f>'将来負担比率（分子）の構造'!K$51</f>
        <v>1959</v>
      </c>
      <c r="K57" s="175"/>
      <c r="L57" s="175"/>
      <c r="M57" s="175">
        <f>'将来負担比率（分子）の構造'!L$51</f>
        <v>1888</v>
      </c>
      <c r="N57" s="175"/>
      <c r="O57" s="175"/>
      <c r="P57" s="175">
        <f>'将来負担比率（分子）の構造'!M$51</f>
        <v>1756</v>
      </c>
    </row>
    <row r="58" spans="1:16" x14ac:dyDescent="0.2">
      <c r="A58" s="175" t="s">
        <v>43</v>
      </c>
      <c r="B58" s="175"/>
      <c r="C58" s="175"/>
      <c r="D58" s="175">
        <f>'将来負担比率（分子）の構造'!I$50</f>
        <v>10171</v>
      </c>
      <c r="E58" s="175"/>
      <c r="F58" s="175"/>
      <c r="G58" s="175">
        <f>'将来負担比率（分子）の構造'!J$50</f>
        <v>9876</v>
      </c>
      <c r="H58" s="175"/>
      <c r="I58" s="175"/>
      <c r="J58" s="175">
        <f>'将来負担比率（分子）の構造'!K$50</f>
        <v>9930</v>
      </c>
      <c r="K58" s="175"/>
      <c r="L58" s="175"/>
      <c r="M58" s="175">
        <f>'将来負担比率（分子）の構造'!L$50</f>
        <v>10351</v>
      </c>
      <c r="N58" s="175"/>
      <c r="O58" s="175"/>
      <c r="P58" s="175">
        <f>'将来負担比率（分子）の構造'!M$50</f>
        <v>11132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8</v>
      </c>
      <c r="C61" s="175"/>
      <c r="D61" s="175"/>
      <c r="E61" s="175">
        <f>'将来負担比率（分子）の構造'!J$46</f>
        <v>16</v>
      </c>
      <c r="F61" s="175"/>
      <c r="G61" s="175"/>
      <c r="H61" s="175">
        <f>'将来負担比率（分子）の構造'!K$46</f>
        <v>15</v>
      </c>
      <c r="I61" s="175"/>
      <c r="J61" s="175"/>
      <c r="K61" s="175">
        <f>'将来負担比率（分子）の構造'!L$46</f>
        <v>5</v>
      </c>
      <c r="L61" s="175"/>
      <c r="M61" s="175"/>
      <c r="N61" s="175">
        <f>'将来負担比率（分子）の構造'!M$46</f>
        <v>6</v>
      </c>
      <c r="O61" s="175"/>
      <c r="P61" s="175"/>
    </row>
    <row r="62" spans="1:16" x14ac:dyDescent="0.2">
      <c r="A62" s="175" t="s">
        <v>37</v>
      </c>
      <c r="B62" s="175">
        <f>'将来負担比率（分子）の構造'!I$45</f>
        <v>1591</v>
      </c>
      <c r="C62" s="175"/>
      <c r="D62" s="175"/>
      <c r="E62" s="175">
        <f>'将来負担比率（分子）の構造'!J$45</f>
        <v>1574</v>
      </c>
      <c r="F62" s="175"/>
      <c r="G62" s="175"/>
      <c r="H62" s="175">
        <f>'将来負担比率（分子）の構造'!K$45</f>
        <v>1490</v>
      </c>
      <c r="I62" s="175"/>
      <c r="J62" s="175"/>
      <c r="K62" s="175">
        <f>'将来負担比率（分子）の構造'!L$45</f>
        <v>1616</v>
      </c>
      <c r="L62" s="175"/>
      <c r="M62" s="175"/>
      <c r="N62" s="175">
        <f>'将来負担比率（分子）の構造'!M$45</f>
        <v>1641</v>
      </c>
      <c r="O62" s="175"/>
      <c r="P62" s="175"/>
    </row>
    <row r="63" spans="1:16" x14ac:dyDescent="0.2">
      <c r="A63" s="175" t="s">
        <v>36</v>
      </c>
      <c r="B63" s="175">
        <f>'将来負担比率（分子）の構造'!I$44</f>
        <v>966</v>
      </c>
      <c r="C63" s="175"/>
      <c r="D63" s="175"/>
      <c r="E63" s="175">
        <f>'将来負担比率（分子）の構造'!J$44</f>
        <v>824</v>
      </c>
      <c r="F63" s="175"/>
      <c r="G63" s="175"/>
      <c r="H63" s="175">
        <f>'将来負担比率（分子）の構造'!K$44</f>
        <v>642</v>
      </c>
      <c r="I63" s="175"/>
      <c r="J63" s="175"/>
      <c r="K63" s="175">
        <f>'将来負担比率（分子）の構造'!L$44</f>
        <v>483</v>
      </c>
      <c r="L63" s="175"/>
      <c r="M63" s="175"/>
      <c r="N63" s="175">
        <f>'将来負担比率（分子）の構造'!M$44</f>
        <v>333</v>
      </c>
      <c r="O63" s="175"/>
      <c r="P63" s="175"/>
    </row>
    <row r="64" spans="1:16" x14ac:dyDescent="0.2">
      <c r="A64" s="175" t="s">
        <v>35</v>
      </c>
      <c r="B64" s="175">
        <f>'将来負担比率（分子）の構造'!I$43</f>
        <v>19217</v>
      </c>
      <c r="C64" s="175"/>
      <c r="D64" s="175"/>
      <c r="E64" s="175">
        <f>'将来負担比率（分子）の構造'!J$43</f>
        <v>17686</v>
      </c>
      <c r="F64" s="175"/>
      <c r="G64" s="175"/>
      <c r="H64" s="175">
        <f>'将来負担比率（分子）の構造'!K$43</f>
        <v>16385</v>
      </c>
      <c r="I64" s="175"/>
      <c r="J64" s="175"/>
      <c r="K64" s="175">
        <f>'将来負担比率（分子）の構造'!L$43</f>
        <v>14871</v>
      </c>
      <c r="L64" s="175"/>
      <c r="M64" s="175"/>
      <c r="N64" s="175">
        <f>'将来負担比率（分子）の構造'!M$43</f>
        <v>14156</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20014</v>
      </c>
      <c r="C66" s="175"/>
      <c r="D66" s="175"/>
      <c r="E66" s="175">
        <f>'将来負担比率（分子）の構造'!J$41</f>
        <v>20141</v>
      </c>
      <c r="F66" s="175"/>
      <c r="G66" s="175"/>
      <c r="H66" s="175">
        <f>'将来負担比率（分子）の構造'!K$41</f>
        <v>24259</v>
      </c>
      <c r="I66" s="175"/>
      <c r="J66" s="175"/>
      <c r="K66" s="175">
        <f>'将来負担比率（分子）の構造'!L$41</f>
        <v>23810</v>
      </c>
      <c r="L66" s="175"/>
      <c r="M66" s="175"/>
      <c r="N66" s="175">
        <f>'将来負担比率（分子）の構造'!M$41</f>
        <v>22202</v>
      </c>
      <c r="O66" s="175"/>
      <c r="P66" s="175"/>
    </row>
    <row r="67" spans="1:16" x14ac:dyDescent="0.2">
      <c r="A67" s="175" t="s">
        <v>78</v>
      </c>
      <c r="B67" s="175" t="e">
        <f>NA()</f>
        <v>#N/A</v>
      </c>
      <c r="C67" s="175">
        <f>IF(ISNUMBER('将来負担比率（分子）の構造'!I$53), IF('将来負担比率（分子）の構造'!I$53 &lt; 0, 0, '将来負担比率（分子）の構造'!I$53), NA())</f>
        <v>183</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1885</v>
      </c>
      <c r="J67" s="175" t="e">
        <f>NA()</f>
        <v>#N/A</v>
      </c>
      <c r="K67" s="175" t="e">
        <f>NA()</f>
        <v>#N/A</v>
      </c>
      <c r="L67" s="175">
        <f>IF(ISNUMBER('将来負担比率（分子）の構造'!L$53), IF('将来負担比率（分子）の構造'!L$53 &lt; 0, 0, '将来負担比率（分子）の構造'!L$53), NA())</f>
        <v>1272</v>
      </c>
      <c r="M67" s="175" t="e">
        <f>NA()</f>
        <v>#N/A</v>
      </c>
      <c r="N67" s="175" t="e">
        <f>NA()</f>
        <v>#N/A</v>
      </c>
      <c r="O67" s="175">
        <f>IF(ISNUMBER('将来負担比率（分子）の構造'!M$53), IF('将来負担比率（分子）の構造'!M$53 &lt; 0, 0, '将来負担比率（分子）の構造'!M$53), NA())</f>
        <v>273</v>
      </c>
      <c r="P67" s="175" t="e">
        <f>NA()</f>
        <v>#N/A</v>
      </c>
    </row>
    <row r="70" spans="1:16" x14ac:dyDescent="0.2">
      <c r="A70" s="177" t="s">
        <v>79</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80</v>
      </c>
      <c r="B72" s="179">
        <f>基金残高に係る経年分析!F55</f>
        <v>4926</v>
      </c>
      <c r="C72" s="179">
        <f>基金残高に係る経年分析!G55</f>
        <v>5018</v>
      </c>
      <c r="D72" s="179">
        <f>基金残高に係る経年分析!H55</f>
        <v>5412</v>
      </c>
    </row>
    <row r="73" spans="1:16" x14ac:dyDescent="0.2">
      <c r="A73" s="178" t="s">
        <v>81</v>
      </c>
      <c r="B73" s="179">
        <f>基金残高に係る経年分析!F56</f>
        <v>43</v>
      </c>
      <c r="C73" s="179">
        <f>基金残高に係る経年分析!G56</f>
        <v>43</v>
      </c>
      <c r="D73" s="179">
        <f>基金残高に係る経年分析!H56</f>
        <v>43</v>
      </c>
    </row>
    <row r="74" spans="1:16" x14ac:dyDescent="0.2">
      <c r="A74" s="178" t="s">
        <v>82</v>
      </c>
      <c r="B74" s="179">
        <f>基金残高に係る経年分析!F57</f>
        <v>4905</v>
      </c>
      <c r="C74" s="179">
        <f>基金残高に係る経年分析!G57</f>
        <v>5152</v>
      </c>
      <c r="D74" s="179">
        <f>基金残高に係る経年分析!H57</f>
        <v>5408</v>
      </c>
    </row>
  </sheetData>
  <sheetProtection algorithmName="SHA-512" hashValue="qDa9PaNuf/3x66cq/C710UY0XKBpEOaIYcU609CWydpjHmR6Er8zq5EoKoOHBHvCQZMPYRvggg0i93sB+5f4qA==" saltValue="7VzTqfozmPypxe+4tl2U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5" zoomScaleNormal="55" workbookViewId="0">
      <selection activeCell="AM46" sqref="AM46"/>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220</v>
      </c>
      <c r="DI1" s="719"/>
      <c r="DJ1" s="719"/>
      <c r="DK1" s="719"/>
      <c r="DL1" s="719"/>
      <c r="DM1" s="719"/>
      <c r="DN1" s="720"/>
      <c r="DO1" s="214"/>
      <c r="DP1" s="718" t="s">
        <v>221</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15" t="s">
        <v>229</v>
      </c>
      <c r="AQ4" s="715"/>
      <c r="AR4" s="715"/>
      <c r="AS4" s="715"/>
      <c r="AT4" s="715"/>
      <c r="AU4" s="715"/>
      <c r="AV4" s="715"/>
      <c r="AW4" s="715"/>
      <c r="AX4" s="715"/>
      <c r="AY4" s="715"/>
      <c r="AZ4" s="715"/>
      <c r="BA4" s="715"/>
      <c r="BB4" s="715"/>
      <c r="BC4" s="715"/>
      <c r="BD4" s="715"/>
      <c r="BE4" s="715"/>
      <c r="BF4" s="715"/>
      <c r="BG4" s="715" t="s">
        <v>230</v>
      </c>
      <c r="BH4" s="715"/>
      <c r="BI4" s="715"/>
      <c r="BJ4" s="715"/>
      <c r="BK4" s="715"/>
      <c r="BL4" s="715"/>
      <c r="BM4" s="715"/>
      <c r="BN4" s="715"/>
      <c r="BO4" s="715" t="s">
        <v>227</v>
      </c>
      <c r="BP4" s="715"/>
      <c r="BQ4" s="715"/>
      <c r="BR4" s="715"/>
      <c r="BS4" s="715" t="s">
        <v>231</v>
      </c>
      <c r="BT4" s="715"/>
      <c r="BU4" s="715"/>
      <c r="BV4" s="715"/>
      <c r="BW4" s="715"/>
      <c r="BX4" s="715"/>
      <c r="BY4" s="715"/>
      <c r="BZ4" s="715"/>
      <c r="CA4" s="715"/>
      <c r="CB4" s="715"/>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233</v>
      </c>
      <c r="C5" s="677"/>
      <c r="D5" s="677"/>
      <c r="E5" s="677"/>
      <c r="F5" s="677"/>
      <c r="G5" s="677"/>
      <c r="H5" s="677"/>
      <c r="I5" s="677"/>
      <c r="J5" s="677"/>
      <c r="K5" s="677"/>
      <c r="L5" s="677"/>
      <c r="M5" s="677"/>
      <c r="N5" s="677"/>
      <c r="O5" s="677"/>
      <c r="P5" s="677"/>
      <c r="Q5" s="678"/>
      <c r="R5" s="673">
        <v>4951446</v>
      </c>
      <c r="S5" s="674"/>
      <c r="T5" s="674"/>
      <c r="U5" s="674"/>
      <c r="V5" s="674"/>
      <c r="W5" s="674"/>
      <c r="X5" s="674"/>
      <c r="Y5" s="702"/>
      <c r="Z5" s="716">
        <v>23</v>
      </c>
      <c r="AA5" s="716"/>
      <c r="AB5" s="716"/>
      <c r="AC5" s="716"/>
      <c r="AD5" s="717">
        <v>4728829</v>
      </c>
      <c r="AE5" s="717"/>
      <c r="AF5" s="717"/>
      <c r="AG5" s="717"/>
      <c r="AH5" s="717"/>
      <c r="AI5" s="717"/>
      <c r="AJ5" s="717"/>
      <c r="AK5" s="717"/>
      <c r="AL5" s="703">
        <v>40</v>
      </c>
      <c r="AM5" s="686"/>
      <c r="AN5" s="686"/>
      <c r="AO5" s="704"/>
      <c r="AP5" s="676" t="s">
        <v>234</v>
      </c>
      <c r="AQ5" s="677"/>
      <c r="AR5" s="677"/>
      <c r="AS5" s="677"/>
      <c r="AT5" s="677"/>
      <c r="AU5" s="677"/>
      <c r="AV5" s="677"/>
      <c r="AW5" s="677"/>
      <c r="AX5" s="677"/>
      <c r="AY5" s="677"/>
      <c r="AZ5" s="677"/>
      <c r="BA5" s="677"/>
      <c r="BB5" s="677"/>
      <c r="BC5" s="677"/>
      <c r="BD5" s="677"/>
      <c r="BE5" s="677"/>
      <c r="BF5" s="678"/>
      <c r="BG5" s="621">
        <v>4728829</v>
      </c>
      <c r="BH5" s="622"/>
      <c r="BI5" s="622"/>
      <c r="BJ5" s="622"/>
      <c r="BK5" s="622"/>
      <c r="BL5" s="622"/>
      <c r="BM5" s="622"/>
      <c r="BN5" s="623"/>
      <c r="BO5" s="663">
        <v>95.5</v>
      </c>
      <c r="BP5" s="663"/>
      <c r="BQ5" s="663"/>
      <c r="BR5" s="663"/>
      <c r="BS5" s="664">
        <v>57844</v>
      </c>
      <c r="BT5" s="664"/>
      <c r="BU5" s="664"/>
      <c r="BV5" s="664"/>
      <c r="BW5" s="664"/>
      <c r="BX5" s="664"/>
      <c r="BY5" s="664"/>
      <c r="BZ5" s="664"/>
      <c r="CA5" s="664"/>
      <c r="CB5" s="698"/>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2">
      <c r="B6" s="618" t="s">
        <v>238</v>
      </c>
      <c r="C6" s="619"/>
      <c r="D6" s="619"/>
      <c r="E6" s="619"/>
      <c r="F6" s="619"/>
      <c r="G6" s="619"/>
      <c r="H6" s="619"/>
      <c r="I6" s="619"/>
      <c r="J6" s="619"/>
      <c r="K6" s="619"/>
      <c r="L6" s="619"/>
      <c r="M6" s="619"/>
      <c r="N6" s="619"/>
      <c r="O6" s="619"/>
      <c r="P6" s="619"/>
      <c r="Q6" s="620"/>
      <c r="R6" s="621">
        <v>141659</v>
      </c>
      <c r="S6" s="622"/>
      <c r="T6" s="622"/>
      <c r="U6" s="622"/>
      <c r="V6" s="622"/>
      <c r="W6" s="622"/>
      <c r="X6" s="622"/>
      <c r="Y6" s="623"/>
      <c r="Z6" s="663">
        <v>0.7</v>
      </c>
      <c r="AA6" s="663"/>
      <c r="AB6" s="663"/>
      <c r="AC6" s="663"/>
      <c r="AD6" s="664">
        <v>141659</v>
      </c>
      <c r="AE6" s="664"/>
      <c r="AF6" s="664"/>
      <c r="AG6" s="664"/>
      <c r="AH6" s="664"/>
      <c r="AI6" s="664"/>
      <c r="AJ6" s="664"/>
      <c r="AK6" s="664"/>
      <c r="AL6" s="624">
        <v>1.2</v>
      </c>
      <c r="AM6" s="625"/>
      <c r="AN6" s="625"/>
      <c r="AO6" s="665"/>
      <c r="AP6" s="618" t="s">
        <v>239</v>
      </c>
      <c r="AQ6" s="619"/>
      <c r="AR6" s="619"/>
      <c r="AS6" s="619"/>
      <c r="AT6" s="619"/>
      <c r="AU6" s="619"/>
      <c r="AV6" s="619"/>
      <c r="AW6" s="619"/>
      <c r="AX6" s="619"/>
      <c r="AY6" s="619"/>
      <c r="AZ6" s="619"/>
      <c r="BA6" s="619"/>
      <c r="BB6" s="619"/>
      <c r="BC6" s="619"/>
      <c r="BD6" s="619"/>
      <c r="BE6" s="619"/>
      <c r="BF6" s="620"/>
      <c r="BG6" s="621">
        <v>4728829</v>
      </c>
      <c r="BH6" s="622"/>
      <c r="BI6" s="622"/>
      <c r="BJ6" s="622"/>
      <c r="BK6" s="622"/>
      <c r="BL6" s="622"/>
      <c r="BM6" s="622"/>
      <c r="BN6" s="623"/>
      <c r="BO6" s="663">
        <v>95.5</v>
      </c>
      <c r="BP6" s="663"/>
      <c r="BQ6" s="663"/>
      <c r="BR6" s="663"/>
      <c r="BS6" s="664">
        <v>57844</v>
      </c>
      <c r="BT6" s="664"/>
      <c r="BU6" s="664"/>
      <c r="BV6" s="664"/>
      <c r="BW6" s="664"/>
      <c r="BX6" s="664"/>
      <c r="BY6" s="664"/>
      <c r="BZ6" s="664"/>
      <c r="CA6" s="664"/>
      <c r="CB6" s="698"/>
      <c r="CD6" s="676" t="s">
        <v>240</v>
      </c>
      <c r="CE6" s="677"/>
      <c r="CF6" s="677"/>
      <c r="CG6" s="677"/>
      <c r="CH6" s="677"/>
      <c r="CI6" s="677"/>
      <c r="CJ6" s="677"/>
      <c r="CK6" s="677"/>
      <c r="CL6" s="677"/>
      <c r="CM6" s="677"/>
      <c r="CN6" s="677"/>
      <c r="CO6" s="677"/>
      <c r="CP6" s="677"/>
      <c r="CQ6" s="678"/>
      <c r="CR6" s="621">
        <v>175984</v>
      </c>
      <c r="CS6" s="622"/>
      <c r="CT6" s="622"/>
      <c r="CU6" s="622"/>
      <c r="CV6" s="622"/>
      <c r="CW6" s="622"/>
      <c r="CX6" s="622"/>
      <c r="CY6" s="623"/>
      <c r="CZ6" s="703">
        <v>0.8</v>
      </c>
      <c r="DA6" s="686"/>
      <c r="DB6" s="686"/>
      <c r="DC6" s="705"/>
      <c r="DD6" s="627" t="s">
        <v>241</v>
      </c>
      <c r="DE6" s="622"/>
      <c r="DF6" s="622"/>
      <c r="DG6" s="622"/>
      <c r="DH6" s="622"/>
      <c r="DI6" s="622"/>
      <c r="DJ6" s="622"/>
      <c r="DK6" s="622"/>
      <c r="DL6" s="622"/>
      <c r="DM6" s="622"/>
      <c r="DN6" s="622"/>
      <c r="DO6" s="622"/>
      <c r="DP6" s="623"/>
      <c r="DQ6" s="627">
        <v>175984</v>
      </c>
      <c r="DR6" s="622"/>
      <c r="DS6" s="622"/>
      <c r="DT6" s="622"/>
      <c r="DU6" s="622"/>
      <c r="DV6" s="622"/>
      <c r="DW6" s="622"/>
      <c r="DX6" s="622"/>
      <c r="DY6" s="622"/>
      <c r="DZ6" s="622"/>
      <c r="EA6" s="622"/>
      <c r="EB6" s="622"/>
      <c r="EC6" s="662"/>
    </row>
    <row r="7" spans="2:143" ht="11.25" customHeight="1" x14ac:dyDescent="0.2">
      <c r="B7" s="618" t="s">
        <v>242</v>
      </c>
      <c r="C7" s="619"/>
      <c r="D7" s="619"/>
      <c r="E7" s="619"/>
      <c r="F7" s="619"/>
      <c r="G7" s="619"/>
      <c r="H7" s="619"/>
      <c r="I7" s="619"/>
      <c r="J7" s="619"/>
      <c r="K7" s="619"/>
      <c r="L7" s="619"/>
      <c r="M7" s="619"/>
      <c r="N7" s="619"/>
      <c r="O7" s="619"/>
      <c r="P7" s="619"/>
      <c r="Q7" s="620"/>
      <c r="R7" s="621">
        <v>2662</v>
      </c>
      <c r="S7" s="622"/>
      <c r="T7" s="622"/>
      <c r="U7" s="622"/>
      <c r="V7" s="622"/>
      <c r="W7" s="622"/>
      <c r="X7" s="622"/>
      <c r="Y7" s="623"/>
      <c r="Z7" s="663">
        <v>0</v>
      </c>
      <c r="AA7" s="663"/>
      <c r="AB7" s="663"/>
      <c r="AC7" s="663"/>
      <c r="AD7" s="664">
        <v>2662</v>
      </c>
      <c r="AE7" s="664"/>
      <c r="AF7" s="664"/>
      <c r="AG7" s="664"/>
      <c r="AH7" s="664"/>
      <c r="AI7" s="664"/>
      <c r="AJ7" s="664"/>
      <c r="AK7" s="664"/>
      <c r="AL7" s="624">
        <v>0</v>
      </c>
      <c r="AM7" s="625"/>
      <c r="AN7" s="625"/>
      <c r="AO7" s="665"/>
      <c r="AP7" s="618" t="s">
        <v>243</v>
      </c>
      <c r="AQ7" s="619"/>
      <c r="AR7" s="619"/>
      <c r="AS7" s="619"/>
      <c r="AT7" s="619"/>
      <c r="AU7" s="619"/>
      <c r="AV7" s="619"/>
      <c r="AW7" s="619"/>
      <c r="AX7" s="619"/>
      <c r="AY7" s="619"/>
      <c r="AZ7" s="619"/>
      <c r="BA7" s="619"/>
      <c r="BB7" s="619"/>
      <c r="BC7" s="619"/>
      <c r="BD7" s="619"/>
      <c r="BE7" s="619"/>
      <c r="BF7" s="620"/>
      <c r="BG7" s="621">
        <v>2085999</v>
      </c>
      <c r="BH7" s="622"/>
      <c r="BI7" s="622"/>
      <c r="BJ7" s="622"/>
      <c r="BK7" s="622"/>
      <c r="BL7" s="622"/>
      <c r="BM7" s="622"/>
      <c r="BN7" s="623"/>
      <c r="BO7" s="663">
        <v>42.1</v>
      </c>
      <c r="BP7" s="663"/>
      <c r="BQ7" s="663"/>
      <c r="BR7" s="663"/>
      <c r="BS7" s="664">
        <v>57844</v>
      </c>
      <c r="BT7" s="664"/>
      <c r="BU7" s="664"/>
      <c r="BV7" s="664"/>
      <c r="BW7" s="664"/>
      <c r="BX7" s="664"/>
      <c r="BY7" s="664"/>
      <c r="BZ7" s="664"/>
      <c r="CA7" s="664"/>
      <c r="CB7" s="698"/>
      <c r="CD7" s="618" t="s">
        <v>244</v>
      </c>
      <c r="CE7" s="619"/>
      <c r="CF7" s="619"/>
      <c r="CG7" s="619"/>
      <c r="CH7" s="619"/>
      <c r="CI7" s="619"/>
      <c r="CJ7" s="619"/>
      <c r="CK7" s="619"/>
      <c r="CL7" s="619"/>
      <c r="CM7" s="619"/>
      <c r="CN7" s="619"/>
      <c r="CO7" s="619"/>
      <c r="CP7" s="619"/>
      <c r="CQ7" s="620"/>
      <c r="CR7" s="621">
        <v>3716262</v>
      </c>
      <c r="CS7" s="622"/>
      <c r="CT7" s="622"/>
      <c r="CU7" s="622"/>
      <c r="CV7" s="622"/>
      <c r="CW7" s="622"/>
      <c r="CX7" s="622"/>
      <c r="CY7" s="623"/>
      <c r="CZ7" s="663">
        <v>17.5</v>
      </c>
      <c r="DA7" s="663"/>
      <c r="DB7" s="663"/>
      <c r="DC7" s="663"/>
      <c r="DD7" s="627">
        <v>207450</v>
      </c>
      <c r="DE7" s="622"/>
      <c r="DF7" s="622"/>
      <c r="DG7" s="622"/>
      <c r="DH7" s="622"/>
      <c r="DI7" s="622"/>
      <c r="DJ7" s="622"/>
      <c r="DK7" s="622"/>
      <c r="DL7" s="622"/>
      <c r="DM7" s="622"/>
      <c r="DN7" s="622"/>
      <c r="DO7" s="622"/>
      <c r="DP7" s="623"/>
      <c r="DQ7" s="627">
        <v>1879291</v>
      </c>
      <c r="DR7" s="622"/>
      <c r="DS7" s="622"/>
      <c r="DT7" s="622"/>
      <c r="DU7" s="622"/>
      <c r="DV7" s="622"/>
      <c r="DW7" s="622"/>
      <c r="DX7" s="622"/>
      <c r="DY7" s="622"/>
      <c r="DZ7" s="622"/>
      <c r="EA7" s="622"/>
      <c r="EB7" s="622"/>
      <c r="EC7" s="662"/>
    </row>
    <row r="8" spans="2:143" ht="11.25" customHeight="1" x14ac:dyDescent="0.2">
      <c r="B8" s="618" t="s">
        <v>245</v>
      </c>
      <c r="C8" s="619"/>
      <c r="D8" s="619"/>
      <c r="E8" s="619"/>
      <c r="F8" s="619"/>
      <c r="G8" s="619"/>
      <c r="H8" s="619"/>
      <c r="I8" s="619"/>
      <c r="J8" s="619"/>
      <c r="K8" s="619"/>
      <c r="L8" s="619"/>
      <c r="M8" s="619"/>
      <c r="N8" s="619"/>
      <c r="O8" s="619"/>
      <c r="P8" s="619"/>
      <c r="Q8" s="620"/>
      <c r="R8" s="621">
        <v>39468</v>
      </c>
      <c r="S8" s="622"/>
      <c r="T8" s="622"/>
      <c r="U8" s="622"/>
      <c r="V8" s="622"/>
      <c r="W8" s="622"/>
      <c r="X8" s="622"/>
      <c r="Y8" s="623"/>
      <c r="Z8" s="663">
        <v>0.2</v>
      </c>
      <c r="AA8" s="663"/>
      <c r="AB8" s="663"/>
      <c r="AC8" s="663"/>
      <c r="AD8" s="664">
        <v>39468</v>
      </c>
      <c r="AE8" s="664"/>
      <c r="AF8" s="664"/>
      <c r="AG8" s="664"/>
      <c r="AH8" s="664"/>
      <c r="AI8" s="664"/>
      <c r="AJ8" s="664"/>
      <c r="AK8" s="664"/>
      <c r="AL8" s="624">
        <v>0.3</v>
      </c>
      <c r="AM8" s="625"/>
      <c r="AN8" s="625"/>
      <c r="AO8" s="665"/>
      <c r="AP8" s="618" t="s">
        <v>246</v>
      </c>
      <c r="AQ8" s="619"/>
      <c r="AR8" s="619"/>
      <c r="AS8" s="619"/>
      <c r="AT8" s="619"/>
      <c r="AU8" s="619"/>
      <c r="AV8" s="619"/>
      <c r="AW8" s="619"/>
      <c r="AX8" s="619"/>
      <c r="AY8" s="619"/>
      <c r="AZ8" s="619"/>
      <c r="BA8" s="619"/>
      <c r="BB8" s="619"/>
      <c r="BC8" s="619"/>
      <c r="BD8" s="619"/>
      <c r="BE8" s="619"/>
      <c r="BF8" s="620"/>
      <c r="BG8" s="621">
        <v>69081</v>
      </c>
      <c r="BH8" s="622"/>
      <c r="BI8" s="622"/>
      <c r="BJ8" s="622"/>
      <c r="BK8" s="622"/>
      <c r="BL8" s="622"/>
      <c r="BM8" s="622"/>
      <c r="BN8" s="623"/>
      <c r="BO8" s="663">
        <v>1.4</v>
      </c>
      <c r="BP8" s="663"/>
      <c r="BQ8" s="663"/>
      <c r="BR8" s="663"/>
      <c r="BS8" s="664" t="s">
        <v>241</v>
      </c>
      <c r="BT8" s="664"/>
      <c r="BU8" s="664"/>
      <c r="BV8" s="664"/>
      <c r="BW8" s="664"/>
      <c r="BX8" s="664"/>
      <c r="BY8" s="664"/>
      <c r="BZ8" s="664"/>
      <c r="CA8" s="664"/>
      <c r="CB8" s="698"/>
      <c r="CD8" s="618" t="s">
        <v>247</v>
      </c>
      <c r="CE8" s="619"/>
      <c r="CF8" s="619"/>
      <c r="CG8" s="619"/>
      <c r="CH8" s="619"/>
      <c r="CI8" s="619"/>
      <c r="CJ8" s="619"/>
      <c r="CK8" s="619"/>
      <c r="CL8" s="619"/>
      <c r="CM8" s="619"/>
      <c r="CN8" s="619"/>
      <c r="CO8" s="619"/>
      <c r="CP8" s="619"/>
      <c r="CQ8" s="620"/>
      <c r="CR8" s="621">
        <v>6648504</v>
      </c>
      <c r="CS8" s="622"/>
      <c r="CT8" s="622"/>
      <c r="CU8" s="622"/>
      <c r="CV8" s="622"/>
      <c r="CW8" s="622"/>
      <c r="CX8" s="622"/>
      <c r="CY8" s="623"/>
      <c r="CZ8" s="663">
        <v>31.3</v>
      </c>
      <c r="DA8" s="663"/>
      <c r="DB8" s="663"/>
      <c r="DC8" s="663"/>
      <c r="DD8" s="627">
        <v>25095</v>
      </c>
      <c r="DE8" s="622"/>
      <c r="DF8" s="622"/>
      <c r="DG8" s="622"/>
      <c r="DH8" s="622"/>
      <c r="DI8" s="622"/>
      <c r="DJ8" s="622"/>
      <c r="DK8" s="622"/>
      <c r="DL8" s="622"/>
      <c r="DM8" s="622"/>
      <c r="DN8" s="622"/>
      <c r="DO8" s="622"/>
      <c r="DP8" s="623"/>
      <c r="DQ8" s="627">
        <v>3180719</v>
      </c>
      <c r="DR8" s="622"/>
      <c r="DS8" s="622"/>
      <c r="DT8" s="622"/>
      <c r="DU8" s="622"/>
      <c r="DV8" s="622"/>
      <c r="DW8" s="622"/>
      <c r="DX8" s="622"/>
      <c r="DY8" s="622"/>
      <c r="DZ8" s="622"/>
      <c r="EA8" s="622"/>
      <c r="EB8" s="622"/>
      <c r="EC8" s="662"/>
    </row>
    <row r="9" spans="2:143" ht="11.25" customHeight="1" x14ac:dyDescent="0.2">
      <c r="B9" s="618" t="s">
        <v>248</v>
      </c>
      <c r="C9" s="619"/>
      <c r="D9" s="619"/>
      <c r="E9" s="619"/>
      <c r="F9" s="619"/>
      <c r="G9" s="619"/>
      <c r="H9" s="619"/>
      <c r="I9" s="619"/>
      <c r="J9" s="619"/>
      <c r="K9" s="619"/>
      <c r="L9" s="619"/>
      <c r="M9" s="619"/>
      <c r="N9" s="619"/>
      <c r="O9" s="619"/>
      <c r="P9" s="619"/>
      <c r="Q9" s="620"/>
      <c r="R9" s="621">
        <v>28206</v>
      </c>
      <c r="S9" s="622"/>
      <c r="T9" s="622"/>
      <c r="U9" s="622"/>
      <c r="V9" s="622"/>
      <c r="W9" s="622"/>
      <c r="X9" s="622"/>
      <c r="Y9" s="623"/>
      <c r="Z9" s="663">
        <v>0.1</v>
      </c>
      <c r="AA9" s="663"/>
      <c r="AB9" s="663"/>
      <c r="AC9" s="663"/>
      <c r="AD9" s="664">
        <v>28206</v>
      </c>
      <c r="AE9" s="664"/>
      <c r="AF9" s="664"/>
      <c r="AG9" s="664"/>
      <c r="AH9" s="664"/>
      <c r="AI9" s="664"/>
      <c r="AJ9" s="664"/>
      <c r="AK9" s="664"/>
      <c r="AL9" s="624">
        <v>0.2</v>
      </c>
      <c r="AM9" s="625"/>
      <c r="AN9" s="625"/>
      <c r="AO9" s="665"/>
      <c r="AP9" s="618" t="s">
        <v>249</v>
      </c>
      <c r="AQ9" s="619"/>
      <c r="AR9" s="619"/>
      <c r="AS9" s="619"/>
      <c r="AT9" s="619"/>
      <c r="AU9" s="619"/>
      <c r="AV9" s="619"/>
      <c r="AW9" s="619"/>
      <c r="AX9" s="619"/>
      <c r="AY9" s="619"/>
      <c r="AZ9" s="619"/>
      <c r="BA9" s="619"/>
      <c r="BB9" s="619"/>
      <c r="BC9" s="619"/>
      <c r="BD9" s="619"/>
      <c r="BE9" s="619"/>
      <c r="BF9" s="620"/>
      <c r="BG9" s="621">
        <v>1689545</v>
      </c>
      <c r="BH9" s="622"/>
      <c r="BI9" s="622"/>
      <c r="BJ9" s="622"/>
      <c r="BK9" s="622"/>
      <c r="BL9" s="622"/>
      <c r="BM9" s="622"/>
      <c r="BN9" s="623"/>
      <c r="BO9" s="663">
        <v>34.1</v>
      </c>
      <c r="BP9" s="663"/>
      <c r="BQ9" s="663"/>
      <c r="BR9" s="663"/>
      <c r="BS9" s="664" t="s">
        <v>142</v>
      </c>
      <c r="BT9" s="664"/>
      <c r="BU9" s="664"/>
      <c r="BV9" s="664"/>
      <c r="BW9" s="664"/>
      <c r="BX9" s="664"/>
      <c r="BY9" s="664"/>
      <c r="BZ9" s="664"/>
      <c r="CA9" s="664"/>
      <c r="CB9" s="698"/>
      <c r="CD9" s="618" t="s">
        <v>250</v>
      </c>
      <c r="CE9" s="619"/>
      <c r="CF9" s="619"/>
      <c r="CG9" s="619"/>
      <c r="CH9" s="619"/>
      <c r="CI9" s="619"/>
      <c r="CJ9" s="619"/>
      <c r="CK9" s="619"/>
      <c r="CL9" s="619"/>
      <c r="CM9" s="619"/>
      <c r="CN9" s="619"/>
      <c r="CO9" s="619"/>
      <c r="CP9" s="619"/>
      <c r="CQ9" s="620"/>
      <c r="CR9" s="621">
        <v>2665871</v>
      </c>
      <c r="CS9" s="622"/>
      <c r="CT9" s="622"/>
      <c r="CU9" s="622"/>
      <c r="CV9" s="622"/>
      <c r="CW9" s="622"/>
      <c r="CX9" s="622"/>
      <c r="CY9" s="623"/>
      <c r="CZ9" s="663">
        <v>12.5</v>
      </c>
      <c r="DA9" s="663"/>
      <c r="DB9" s="663"/>
      <c r="DC9" s="663"/>
      <c r="DD9" s="627" t="s">
        <v>251</v>
      </c>
      <c r="DE9" s="622"/>
      <c r="DF9" s="622"/>
      <c r="DG9" s="622"/>
      <c r="DH9" s="622"/>
      <c r="DI9" s="622"/>
      <c r="DJ9" s="622"/>
      <c r="DK9" s="622"/>
      <c r="DL9" s="622"/>
      <c r="DM9" s="622"/>
      <c r="DN9" s="622"/>
      <c r="DO9" s="622"/>
      <c r="DP9" s="623"/>
      <c r="DQ9" s="627">
        <v>2232215</v>
      </c>
      <c r="DR9" s="622"/>
      <c r="DS9" s="622"/>
      <c r="DT9" s="622"/>
      <c r="DU9" s="622"/>
      <c r="DV9" s="622"/>
      <c r="DW9" s="622"/>
      <c r="DX9" s="622"/>
      <c r="DY9" s="622"/>
      <c r="DZ9" s="622"/>
      <c r="EA9" s="622"/>
      <c r="EB9" s="622"/>
      <c r="EC9" s="662"/>
    </row>
    <row r="10" spans="2:143" ht="11.25" customHeight="1" x14ac:dyDescent="0.2">
      <c r="B10" s="618" t="s">
        <v>252</v>
      </c>
      <c r="C10" s="619"/>
      <c r="D10" s="619"/>
      <c r="E10" s="619"/>
      <c r="F10" s="619"/>
      <c r="G10" s="619"/>
      <c r="H10" s="619"/>
      <c r="I10" s="619"/>
      <c r="J10" s="619"/>
      <c r="K10" s="619"/>
      <c r="L10" s="619"/>
      <c r="M10" s="619"/>
      <c r="N10" s="619"/>
      <c r="O10" s="619"/>
      <c r="P10" s="619"/>
      <c r="Q10" s="620"/>
      <c r="R10" s="621" t="s">
        <v>251</v>
      </c>
      <c r="S10" s="622"/>
      <c r="T10" s="622"/>
      <c r="U10" s="622"/>
      <c r="V10" s="622"/>
      <c r="W10" s="622"/>
      <c r="X10" s="622"/>
      <c r="Y10" s="623"/>
      <c r="Z10" s="663" t="s">
        <v>253</v>
      </c>
      <c r="AA10" s="663"/>
      <c r="AB10" s="663"/>
      <c r="AC10" s="663"/>
      <c r="AD10" s="664" t="s">
        <v>251</v>
      </c>
      <c r="AE10" s="664"/>
      <c r="AF10" s="664"/>
      <c r="AG10" s="664"/>
      <c r="AH10" s="664"/>
      <c r="AI10" s="664"/>
      <c r="AJ10" s="664"/>
      <c r="AK10" s="664"/>
      <c r="AL10" s="624" t="s">
        <v>254</v>
      </c>
      <c r="AM10" s="625"/>
      <c r="AN10" s="625"/>
      <c r="AO10" s="665"/>
      <c r="AP10" s="618" t="s">
        <v>255</v>
      </c>
      <c r="AQ10" s="619"/>
      <c r="AR10" s="619"/>
      <c r="AS10" s="619"/>
      <c r="AT10" s="619"/>
      <c r="AU10" s="619"/>
      <c r="AV10" s="619"/>
      <c r="AW10" s="619"/>
      <c r="AX10" s="619"/>
      <c r="AY10" s="619"/>
      <c r="AZ10" s="619"/>
      <c r="BA10" s="619"/>
      <c r="BB10" s="619"/>
      <c r="BC10" s="619"/>
      <c r="BD10" s="619"/>
      <c r="BE10" s="619"/>
      <c r="BF10" s="620"/>
      <c r="BG10" s="621">
        <v>124685</v>
      </c>
      <c r="BH10" s="622"/>
      <c r="BI10" s="622"/>
      <c r="BJ10" s="622"/>
      <c r="BK10" s="622"/>
      <c r="BL10" s="622"/>
      <c r="BM10" s="622"/>
      <c r="BN10" s="623"/>
      <c r="BO10" s="663">
        <v>2.5</v>
      </c>
      <c r="BP10" s="663"/>
      <c r="BQ10" s="663"/>
      <c r="BR10" s="663"/>
      <c r="BS10" s="664" t="s">
        <v>142</v>
      </c>
      <c r="BT10" s="664"/>
      <c r="BU10" s="664"/>
      <c r="BV10" s="664"/>
      <c r="BW10" s="664"/>
      <c r="BX10" s="664"/>
      <c r="BY10" s="664"/>
      <c r="BZ10" s="664"/>
      <c r="CA10" s="664"/>
      <c r="CB10" s="698"/>
      <c r="CD10" s="618" t="s">
        <v>256</v>
      </c>
      <c r="CE10" s="619"/>
      <c r="CF10" s="619"/>
      <c r="CG10" s="619"/>
      <c r="CH10" s="619"/>
      <c r="CI10" s="619"/>
      <c r="CJ10" s="619"/>
      <c r="CK10" s="619"/>
      <c r="CL10" s="619"/>
      <c r="CM10" s="619"/>
      <c r="CN10" s="619"/>
      <c r="CO10" s="619"/>
      <c r="CP10" s="619"/>
      <c r="CQ10" s="620"/>
      <c r="CR10" s="621">
        <v>118899</v>
      </c>
      <c r="CS10" s="622"/>
      <c r="CT10" s="622"/>
      <c r="CU10" s="622"/>
      <c r="CV10" s="622"/>
      <c r="CW10" s="622"/>
      <c r="CX10" s="622"/>
      <c r="CY10" s="623"/>
      <c r="CZ10" s="663">
        <v>0.6</v>
      </c>
      <c r="DA10" s="663"/>
      <c r="DB10" s="663"/>
      <c r="DC10" s="663"/>
      <c r="DD10" s="627" t="s">
        <v>142</v>
      </c>
      <c r="DE10" s="622"/>
      <c r="DF10" s="622"/>
      <c r="DG10" s="622"/>
      <c r="DH10" s="622"/>
      <c r="DI10" s="622"/>
      <c r="DJ10" s="622"/>
      <c r="DK10" s="622"/>
      <c r="DL10" s="622"/>
      <c r="DM10" s="622"/>
      <c r="DN10" s="622"/>
      <c r="DO10" s="622"/>
      <c r="DP10" s="623"/>
      <c r="DQ10" s="627">
        <v>27388</v>
      </c>
      <c r="DR10" s="622"/>
      <c r="DS10" s="622"/>
      <c r="DT10" s="622"/>
      <c r="DU10" s="622"/>
      <c r="DV10" s="622"/>
      <c r="DW10" s="622"/>
      <c r="DX10" s="622"/>
      <c r="DY10" s="622"/>
      <c r="DZ10" s="622"/>
      <c r="EA10" s="622"/>
      <c r="EB10" s="622"/>
      <c r="EC10" s="662"/>
    </row>
    <row r="11" spans="2:143" ht="11.25" customHeight="1" x14ac:dyDescent="0.2">
      <c r="B11" s="618" t="s">
        <v>257</v>
      </c>
      <c r="C11" s="619"/>
      <c r="D11" s="619"/>
      <c r="E11" s="619"/>
      <c r="F11" s="619"/>
      <c r="G11" s="619"/>
      <c r="H11" s="619"/>
      <c r="I11" s="619"/>
      <c r="J11" s="619"/>
      <c r="K11" s="619"/>
      <c r="L11" s="619"/>
      <c r="M11" s="619"/>
      <c r="N11" s="619"/>
      <c r="O11" s="619"/>
      <c r="P11" s="619"/>
      <c r="Q11" s="620"/>
      <c r="R11" s="621">
        <v>921963</v>
      </c>
      <c r="S11" s="622"/>
      <c r="T11" s="622"/>
      <c r="U11" s="622"/>
      <c r="V11" s="622"/>
      <c r="W11" s="622"/>
      <c r="X11" s="622"/>
      <c r="Y11" s="623"/>
      <c r="Z11" s="624">
        <v>4.3</v>
      </c>
      <c r="AA11" s="625"/>
      <c r="AB11" s="625"/>
      <c r="AC11" s="626"/>
      <c r="AD11" s="627">
        <v>921963</v>
      </c>
      <c r="AE11" s="622"/>
      <c r="AF11" s="622"/>
      <c r="AG11" s="622"/>
      <c r="AH11" s="622"/>
      <c r="AI11" s="622"/>
      <c r="AJ11" s="622"/>
      <c r="AK11" s="623"/>
      <c r="AL11" s="624">
        <v>7.8</v>
      </c>
      <c r="AM11" s="625"/>
      <c r="AN11" s="625"/>
      <c r="AO11" s="665"/>
      <c r="AP11" s="618" t="s">
        <v>258</v>
      </c>
      <c r="AQ11" s="619"/>
      <c r="AR11" s="619"/>
      <c r="AS11" s="619"/>
      <c r="AT11" s="619"/>
      <c r="AU11" s="619"/>
      <c r="AV11" s="619"/>
      <c r="AW11" s="619"/>
      <c r="AX11" s="619"/>
      <c r="AY11" s="619"/>
      <c r="AZ11" s="619"/>
      <c r="BA11" s="619"/>
      <c r="BB11" s="619"/>
      <c r="BC11" s="619"/>
      <c r="BD11" s="619"/>
      <c r="BE11" s="619"/>
      <c r="BF11" s="620"/>
      <c r="BG11" s="621">
        <v>202688</v>
      </c>
      <c r="BH11" s="622"/>
      <c r="BI11" s="622"/>
      <c r="BJ11" s="622"/>
      <c r="BK11" s="622"/>
      <c r="BL11" s="622"/>
      <c r="BM11" s="622"/>
      <c r="BN11" s="623"/>
      <c r="BO11" s="663">
        <v>4.0999999999999996</v>
      </c>
      <c r="BP11" s="663"/>
      <c r="BQ11" s="663"/>
      <c r="BR11" s="663"/>
      <c r="BS11" s="664">
        <v>57844</v>
      </c>
      <c r="BT11" s="664"/>
      <c r="BU11" s="664"/>
      <c r="BV11" s="664"/>
      <c r="BW11" s="664"/>
      <c r="BX11" s="664"/>
      <c r="BY11" s="664"/>
      <c r="BZ11" s="664"/>
      <c r="CA11" s="664"/>
      <c r="CB11" s="698"/>
      <c r="CD11" s="618" t="s">
        <v>259</v>
      </c>
      <c r="CE11" s="619"/>
      <c r="CF11" s="619"/>
      <c r="CG11" s="619"/>
      <c r="CH11" s="619"/>
      <c r="CI11" s="619"/>
      <c r="CJ11" s="619"/>
      <c r="CK11" s="619"/>
      <c r="CL11" s="619"/>
      <c r="CM11" s="619"/>
      <c r="CN11" s="619"/>
      <c r="CO11" s="619"/>
      <c r="CP11" s="619"/>
      <c r="CQ11" s="620"/>
      <c r="CR11" s="621">
        <v>588691</v>
      </c>
      <c r="CS11" s="622"/>
      <c r="CT11" s="622"/>
      <c r="CU11" s="622"/>
      <c r="CV11" s="622"/>
      <c r="CW11" s="622"/>
      <c r="CX11" s="622"/>
      <c r="CY11" s="623"/>
      <c r="CZ11" s="663">
        <v>2.8</v>
      </c>
      <c r="DA11" s="663"/>
      <c r="DB11" s="663"/>
      <c r="DC11" s="663"/>
      <c r="DD11" s="627">
        <v>150004</v>
      </c>
      <c r="DE11" s="622"/>
      <c r="DF11" s="622"/>
      <c r="DG11" s="622"/>
      <c r="DH11" s="622"/>
      <c r="DI11" s="622"/>
      <c r="DJ11" s="622"/>
      <c r="DK11" s="622"/>
      <c r="DL11" s="622"/>
      <c r="DM11" s="622"/>
      <c r="DN11" s="622"/>
      <c r="DO11" s="622"/>
      <c r="DP11" s="623"/>
      <c r="DQ11" s="627">
        <v>213301</v>
      </c>
      <c r="DR11" s="622"/>
      <c r="DS11" s="622"/>
      <c r="DT11" s="622"/>
      <c r="DU11" s="622"/>
      <c r="DV11" s="622"/>
      <c r="DW11" s="622"/>
      <c r="DX11" s="622"/>
      <c r="DY11" s="622"/>
      <c r="DZ11" s="622"/>
      <c r="EA11" s="622"/>
      <c r="EB11" s="622"/>
      <c r="EC11" s="662"/>
    </row>
    <row r="12" spans="2:143" ht="11.25" customHeight="1" x14ac:dyDescent="0.2">
      <c r="B12" s="618" t="s">
        <v>260</v>
      </c>
      <c r="C12" s="619"/>
      <c r="D12" s="619"/>
      <c r="E12" s="619"/>
      <c r="F12" s="619"/>
      <c r="G12" s="619"/>
      <c r="H12" s="619"/>
      <c r="I12" s="619"/>
      <c r="J12" s="619"/>
      <c r="K12" s="619"/>
      <c r="L12" s="619"/>
      <c r="M12" s="619"/>
      <c r="N12" s="619"/>
      <c r="O12" s="619"/>
      <c r="P12" s="619"/>
      <c r="Q12" s="620"/>
      <c r="R12" s="621">
        <v>56833</v>
      </c>
      <c r="S12" s="622"/>
      <c r="T12" s="622"/>
      <c r="U12" s="622"/>
      <c r="V12" s="622"/>
      <c r="W12" s="622"/>
      <c r="X12" s="622"/>
      <c r="Y12" s="623"/>
      <c r="Z12" s="663">
        <v>0.3</v>
      </c>
      <c r="AA12" s="663"/>
      <c r="AB12" s="663"/>
      <c r="AC12" s="663"/>
      <c r="AD12" s="664">
        <v>56833</v>
      </c>
      <c r="AE12" s="664"/>
      <c r="AF12" s="664"/>
      <c r="AG12" s="664"/>
      <c r="AH12" s="664"/>
      <c r="AI12" s="664"/>
      <c r="AJ12" s="664"/>
      <c r="AK12" s="664"/>
      <c r="AL12" s="624">
        <v>0.5</v>
      </c>
      <c r="AM12" s="625"/>
      <c r="AN12" s="625"/>
      <c r="AO12" s="665"/>
      <c r="AP12" s="618" t="s">
        <v>261</v>
      </c>
      <c r="AQ12" s="619"/>
      <c r="AR12" s="619"/>
      <c r="AS12" s="619"/>
      <c r="AT12" s="619"/>
      <c r="AU12" s="619"/>
      <c r="AV12" s="619"/>
      <c r="AW12" s="619"/>
      <c r="AX12" s="619"/>
      <c r="AY12" s="619"/>
      <c r="AZ12" s="619"/>
      <c r="BA12" s="619"/>
      <c r="BB12" s="619"/>
      <c r="BC12" s="619"/>
      <c r="BD12" s="619"/>
      <c r="BE12" s="619"/>
      <c r="BF12" s="620"/>
      <c r="BG12" s="621">
        <v>2184675</v>
      </c>
      <c r="BH12" s="622"/>
      <c r="BI12" s="622"/>
      <c r="BJ12" s="622"/>
      <c r="BK12" s="622"/>
      <c r="BL12" s="622"/>
      <c r="BM12" s="622"/>
      <c r="BN12" s="623"/>
      <c r="BO12" s="663">
        <v>44.1</v>
      </c>
      <c r="BP12" s="663"/>
      <c r="BQ12" s="663"/>
      <c r="BR12" s="663"/>
      <c r="BS12" s="664" t="s">
        <v>142</v>
      </c>
      <c r="BT12" s="664"/>
      <c r="BU12" s="664"/>
      <c r="BV12" s="664"/>
      <c r="BW12" s="664"/>
      <c r="BX12" s="664"/>
      <c r="BY12" s="664"/>
      <c r="BZ12" s="664"/>
      <c r="CA12" s="664"/>
      <c r="CB12" s="698"/>
      <c r="CD12" s="618" t="s">
        <v>262</v>
      </c>
      <c r="CE12" s="619"/>
      <c r="CF12" s="619"/>
      <c r="CG12" s="619"/>
      <c r="CH12" s="619"/>
      <c r="CI12" s="619"/>
      <c r="CJ12" s="619"/>
      <c r="CK12" s="619"/>
      <c r="CL12" s="619"/>
      <c r="CM12" s="619"/>
      <c r="CN12" s="619"/>
      <c r="CO12" s="619"/>
      <c r="CP12" s="619"/>
      <c r="CQ12" s="620"/>
      <c r="CR12" s="621">
        <v>621139</v>
      </c>
      <c r="CS12" s="622"/>
      <c r="CT12" s="622"/>
      <c r="CU12" s="622"/>
      <c r="CV12" s="622"/>
      <c r="CW12" s="622"/>
      <c r="CX12" s="622"/>
      <c r="CY12" s="623"/>
      <c r="CZ12" s="663">
        <v>2.9</v>
      </c>
      <c r="DA12" s="663"/>
      <c r="DB12" s="663"/>
      <c r="DC12" s="663"/>
      <c r="DD12" s="627">
        <v>100000</v>
      </c>
      <c r="DE12" s="622"/>
      <c r="DF12" s="622"/>
      <c r="DG12" s="622"/>
      <c r="DH12" s="622"/>
      <c r="DI12" s="622"/>
      <c r="DJ12" s="622"/>
      <c r="DK12" s="622"/>
      <c r="DL12" s="622"/>
      <c r="DM12" s="622"/>
      <c r="DN12" s="622"/>
      <c r="DO12" s="622"/>
      <c r="DP12" s="623"/>
      <c r="DQ12" s="627">
        <v>398171</v>
      </c>
      <c r="DR12" s="622"/>
      <c r="DS12" s="622"/>
      <c r="DT12" s="622"/>
      <c r="DU12" s="622"/>
      <c r="DV12" s="622"/>
      <c r="DW12" s="622"/>
      <c r="DX12" s="622"/>
      <c r="DY12" s="622"/>
      <c r="DZ12" s="622"/>
      <c r="EA12" s="622"/>
      <c r="EB12" s="622"/>
      <c r="EC12" s="662"/>
    </row>
    <row r="13" spans="2:143" ht="11.25" customHeight="1" x14ac:dyDescent="0.2">
      <c r="B13" s="618" t="s">
        <v>263</v>
      </c>
      <c r="C13" s="619"/>
      <c r="D13" s="619"/>
      <c r="E13" s="619"/>
      <c r="F13" s="619"/>
      <c r="G13" s="619"/>
      <c r="H13" s="619"/>
      <c r="I13" s="619"/>
      <c r="J13" s="619"/>
      <c r="K13" s="619"/>
      <c r="L13" s="619"/>
      <c r="M13" s="619"/>
      <c r="N13" s="619"/>
      <c r="O13" s="619"/>
      <c r="P13" s="619"/>
      <c r="Q13" s="620"/>
      <c r="R13" s="621" t="s">
        <v>241</v>
      </c>
      <c r="S13" s="622"/>
      <c r="T13" s="622"/>
      <c r="U13" s="622"/>
      <c r="V13" s="622"/>
      <c r="W13" s="622"/>
      <c r="X13" s="622"/>
      <c r="Y13" s="623"/>
      <c r="Z13" s="663" t="s">
        <v>251</v>
      </c>
      <c r="AA13" s="663"/>
      <c r="AB13" s="663"/>
      <c r="AC13" s="663"/>
      <c r="AD13" s="664" t="s">
        <v>251</v>
      </c>
      <c r="AE13" s="664"/>
      <c r="AF13" s="664"/>
      <c r="AG13" s="664"/>
      <c r="AH13" s="664"/>
      <c r="AI13" s="664"/>
      <c r="AJ13" s="664"/>
      <c r="AK13" s="664"/>
      <c r="AL13" s="624" t="s">
        <v>251</v>
      </c>
      <c r="AM13" s="625"/>
      <c r="AN13" s="625"/>
      <c r="AO13" s="665"/>
      <c r="AP13" s="618" t="s">
        <v>264</v>
      </c>
      <c r="AQ13" s="619"/>
      <c r="AR13" s="619"/>
      <c r="AS13" s="619"/>
      <c r="AT13" s="619"/>
      <c r="AU13" s="619"/>
      <c r="AV13" s="619"/>
      <c r="AW13" s="619"/>
      <c r="AX13" s="619"/>
      <c r="AY13" s="619"/>
      <c r="AZ13" s="619"/>
      <c r="BA13" s="619"/>
      <c r="BB13" s="619"/>
      <c r="BC13" s="619"/>
      <c r="BD13" s="619"/>
      <c r="BE13" s="619"/>
      <c r="BF13" s="620"/>
      <c r="BG13" s="621">
        <v>2172852</v>
      </c>
      <c r="BH13" s="622"/>
      <c r="BI13" s="622"/>
      <c r="BJ13" s="622"/>
      <c r="BK13" s="622"/>
      <c r="BL13" s="622"/>
      <c r="BM13" s="622"/>
      <c r="BN13" s="623"/>
      <c r="BO13" s="663">
        <v>43.9</v>
      </c>
      <c r="BP13" s="663"/>
      <c r="BQ13" s="663"/>
      <c r="BR13" s="663"/>
      <c r="BS13" s="664" t="s">
        <v>253</v>
      </c>
      <c r="BT13" s="664"/>
      <c r="BU13" s="664"/>
      <c r="BV13" s="664"/>
      <c r="BW13" s="664"/>
      <c r="BX13" s="664"/>
      <c r="BY13" s="664"/>
      <c r="BZ13" s="664"/>
      <c r="CA13" s="664"/>
      <c r="CB13" s="698"/>
      <c r="CD13" s="618" t="s">
        <v>265</v>
      </c>
      <c r="CE13" s="619"/>
      <c r="CF13" s="619"/>
      <c r="CG13" s="619"/>
      <c r="CH13" s="619"/>
      <c r="CI13" s="619"/>
      <c r="CJ13" s="619"/>
      <c r="CK13" s="619"/>
      <c r="CL13" s="619"/>
      <c r="CM13" s="619"/>
      <c r="CN13" s="619"/>
      <c r="CO13" s="619"/>
      <c r="CP13" s="619"/>
      <c r="CQ13" s="620"/>
      <c r="CR13" s="621">
        <v>2269401</v>
      </c>
      <c r="CS13" s="622"/>
      <c r="CT13" s="622"/>
      <c r="CU13" s="622"/>
      <c r="CV13" s="622"/>
      <c r="CW13" s="622"/>
      <c r="CX13" s="622"/>
      <c r="CY13" s="623"/>
      <c r="CZ13" s="663">
        <v>10.7</v>
      </c>
      <c r="DA13" s="663"/>
      <c r="DB13" s="663"/>
      <c r="DC13" s="663"/>
      <c r="DD13" s="627">
        <v>368716</v>
      </c>
      <c r="DE13" s="622"/>
      <c r="DF13" s="622"/>
      <c r="DG13" s="622"/>
      <c r="DH13" s="622"/>
      <c r="DI13" s="622"/>
      <c r="DJ13" s="622"/>
      <c r="DK13" s="622"/>
      <c r="DL13" s="622"/>
      <c r="DM13" s="622"/>
      <c r="DN13" s="622"/>
      <c r="DO13" s="622"/>
      <c r="DP13" s="623"/>
      <c r="DQ13" s="627">
        <v>1761115</v>
      </c>
      <c r="DR13" s="622"/>
      <c r="DS13" s="622"/>
      <c r="DT13" s="622"/>
      <c r="DU13" s="622"/>
      <c r="DV13" s="622"/>
      <c r="DW13" s="622"/>
      <c r="DX13" s="622"/>
      <c r="DY13" s="622"/>
      <c r="DZ13" s="622"/>
      <c r="EA13" s="622"/>
      <c r="EB13" s="622"/>
      <c r="EC13" s="662"/>
    </row>
    <row r="14" spans="2:143" ht="11.25" customHeight="1" x14ac:dyDescent="0.2">
      <c r="B14" s="618" t="s">
        <v>266</v>
      </c>
      <c r="C14" s="619"/>
      <c r="D14" s="619"/>
      <c r="E14" s="619"/>
      <c r="F14" s="619"/>
      <c r="G14" s="619"/>
      <c r="H14" s="619"/>
      <c r="I14" s="619"/>
      <c r="J14" s="619"/>
      <c r="K14" s="619"/>
      <c r="L14" s="619"/>
      <c r="M14" s="619"/>
      <c r="N14" s="619"/>
      <c r="O14" s="619"/>
      <c r="P14" s="619"/>
      <c r="Q14" s="620"/>
      <c r="R14" s="621">
        <v>415</v>
      </c>
      <c r="S14" s="622"/>
      <c r="T14" s="622"/>
      <c r="U14" s="622"/>
      <c r="V14" s="622"/>
      <c r="W14" s="622"/>
      <c r="X14" s="622"/>
      <c r="Y14" s="623"/>
      <c r="Z14" s="663">
        <v>0</v>
      </c>
      <c r="AA14" s="663"/>
      <c r="AB14" s="663"/>
      <c r="AC14" s="663"/>
      <c r="AD14" s="664">
        <v>415</v>
      </c>
      <c r="AE14" s="664"/>
      <c r="AF14" s="664"/>
      <c r="AG14" s="664"/>
      <c r="AH14" s="664"/>
      <c r="AI14" s="664"/>
      <c r="AJ14" s="664"/>
      <c r="AK14" s="664"/>
      <c r="AL14" s="624">
        <v>0</v>
      </c>
      <c r="AM14" s="625"/>
      <c r="AN14" s="625"/>
      <c r="AO14" s="665"/>
      <c r="AP14" s="618" t="s">
        <v>267</v>
      </c>
      <c r="AQ14" s="619"/>
      <c r="AR14" s="619"/>
      <c r="AS14" s="619"/>
      <c r="AT14" s="619"/>
      <c r="AU14" s="619"/>
      <c r="AV14" s="619"/>
      <c r="AW14" s="619"/>
      <c r="AX14" s="619"/>
      <c r="AY14" s="619"/>
      <c r="AZ14" s="619"/>
      <c r="BA14" s="619"/>
      <c r="BB14" s="619"/>
      <c r="BC14" s="619"/>
      <c r="BD14" s="619"/>
      <c r="BE14" s="619"/>
      <c r="BF14" s="620"/>
      <c r="BG14" s="621">
        <v>179240</v>
      </c>
      <c r="BH14" s="622"/>
      <c r="BI14" s="622"/>
      <c r="BJ14" s="622"/>
      <c r="BK14" s="622"/>
      <c r="BL14" s="622"/>
      <c r="BM14" s="622"/>
      <c r="BN14" s="623"/>
      <c r="BO14" s="663">
        <v>3.6</v>
      </c>
      <c r="BP14" s="663"/>
      <c r="BQ14" s="663"/>
      <c r="BR14" s="663"/>
      <c r="BS14" s="664" t="s">
        <v>142</v>
      </c>
      <c r="BT14" s="664"/>
      <c r="BU14" s="664"/>
      <c r="BV14" s="664"/>
      <c r="BW14" s="664"/>
      <c r="BX14" s="664"/>
      <c r="BY14" s="664"/>
      <c r="BZ14" s="664"/>
      <c r="CA14" s="664"/>
      <c r="CB14" s="698"/>
      <c r="CD14" s="618" t="s">
        <v>268</v>
      </c>
      <c r="CE14" s="619"/>
      <c r="CF14" s="619"/>
      <c r="CG14" s="619"/>
      <c r="CH14" s="619"/>
      <c r="CI14" s="619"/>
      <c r="CJ14" s="619"/>
      <c r="CK14" s="619"/>
      <c r="CL14" s="619"/>
      <c r="CM14" s="619"/>
      <c r="CN14" s="619"/>
      <c r="CO14" s="619"/>
      <c r="CP14" s="619"/>
      <c r="CQ14" s="620"/>
      <c r="CR14" s="621">
        <v>769016</v>
      </c>
      <c r="CS14" s="622"/>
      <c r="CT14" s="622"/>
      <c r="CU14" s="622"/>
      <c r="CV14" s="622"/>
      <c r="CW14" s="622"/>
      <c r="CX14" s="622"/>
      <c r="CY14" s="623"/>
      <c r="CZ14" s="663">
        <v>3.6</v>
      </c>
      <c r="DA14" s="663"/>
      <c r="DB14" s="663"/>
      <c r="DC14" s="663"/>
      <c r="DD14" s="627">
        <v>2558</v>
      </c>
      <c r="DE14" s="622"/>
      <c r="DF14" s="622"/>
      <c r="DG14" s="622"/>
      <c r="DH14" s="622"/>
      <c r="DI14" s="622"/>
      <c r="DJ14" s="622"/>
      <c r="DK14" s="622"/>
      <c r="DL14" s="622"/>
      <c r="DM14" s="622"/>
      <c r="DN14" s="622"/>
      <c r="DO14" s="622"/>
      <c r="DP14" s="623"/>
      <c r="DQ14" s="627">
        <v>745919</v>
      </c>
      <c r="DR14" s="622"/>
      <c r="DS14" s="622"/>
      <c r="DT14" s="622"/>
      <c r="DU14" s="622"/>
      <c r="DV14" s="622"/>
      <c r="DW14" s="622"/>
      <c r="DX14" s="622"/>
      <c r="DY14" s="622"/>
      <c r="DZ14" s="622"/>
      <c r="EA14" s="622"/>
      <c r="EB14" s="622"/>
      <c r="EC14" s="662"/>
    </row>
    <row r="15" spans="2:143" ht="11.25" customHeight="1" x14ac:dyDescent="0.2">
      <c r="B15" s="618" t="s">
        <v>269</v>
      </c>
      <c r="C15" s="619"/>
      <c r="D15" s="619"/>
      <c r="E15" s="619"/>
      <c r="F15" s="619"/>
      <c r="G15" s="619"/>
      <c r="H15" s="619"/>
      <c r="I15" s="619"/>
      <c r="J15" s="619"/>
      <c r="K15" s="619"/>
      <c r="L15" s="619"/>
      <c r="M15" s="619"/>
      <c r="N15" s="619"/>
      <c r="O15" s="619"/>
      <c r="P15" s="619"/>
      <c r="Q15" s="620"/>
      <c r="R15" s="621" t="s">
        <v>254</v>
      </c>
      <c r="S15" s="622"/>
      <c r="T15" s="622"/>
      <c r="U15" s="622"/>
      <c r="V15" s="622"/>
      <c r="W15" s="622"/>
      <c r="X15" s="622"/>
      <c r="Y15" s="623"/>
      <c r="Z15" s="663" t="s">
        <v>251</v>
      </c>
      <c r="AA15" s="663"/>
      <c r="AB15" s="663"/>
      <c r="AC15" s="663"/>
      <c r="AD15" s="664" t="s">
        <v>251</v>
      </c>
      <c r="AE15" s="664"/>
      <c r="AF15" s="664"/>
      <c r="AG15" s="664"/>
      <c r="AH15" s="664"/>
      <c r="AI15" s="664"/>
      <c r="AJ15" s="664"/>
      <c r="AK15" s="664"/>
      <c r="AL15" s="624" t="s">
        <v>251</v>
      </c>
      <c r="AM15" s="625"/>
      <c r="AN15" s="625"/>
      <c r="AO15" s="665"/>
      <c r="AP15" s="618" t="s">
        <v>270</v>
      </c>
      <c r="AQ15" s="619"/>
      <c r="AR15" s="619"/>
      <c r="AS15" s="619"/>
      <c r="AT15" s="619"/>
      <c r="AU15" s="619"/>
      <c r="AV15" s="619"/>
      <c r="AW15" s="619"/>
      <c r="AX15" s="619"/>
      <c r="AY15" s="619"/>
      <c r="AZ15" s="619"/>
      <c r="BA15" s="619"/>
      <c r="BB15" s="619"/>
      <c r="BC15" s="619"/>
      <c r="BD15" s="619"/>
      <c r="BE15" s="619"/>
      <c r="BF15" s="620"/>
      <c r="BG15" s="621">
        <v>278915</v>
      </c>
      <c r="BH15" s="622"/>
      <c r="BI15" s="622"/>
      <c r="BJ15" s="622"/>
      <c r="BK15" s="622"/>
      <c r="BL15" s="622"/>
      <c r="BM15" s="622"/>
      <c r="BN15" s="623"/>
      <c r="BO15" s="663">
        <v>5.6</v>
      </c>
      <c r="BP15" s="663"/>
      <c r="BQ15" s="663"/>
      <c r="BR15" s="663"/>
      <c r="BS15" s="664" t="s">
        <v>241</v>
      </c>
      <c r="BT15" s="664"/>
      <c r="BU15" s="664"/>
      <c r="BV15" s="664"/>
      <c r="BW15" s="664"/>
      <c r="BX15" s="664"/>
      <c r="BY15" s="664"/>
      <c r="BZ15" s="664"/>
      <c r="CA15" s="664"/>
      <c r="CB15" s="698"/>
      <c r="CD15" s="618" t="s">
        <v>271</v>
      </c>
      <c r="CE15" s="619"/>
      <c r="CF15" s="619"/>
      <c r="CG15" s="619"/>
      <c r="CH15" s="619"/>
      <c r="CI15" s="619"/>
      <c r="CJ15" s="619"/>
      <c r="CK15" s="619"/>
      <c r="CL15" s="619"/>
      <c r="CM15" s="619"/>
      <c r="CN15" s="619"/>
      <c r="CO15" s="619"/>
      <c r="CP15" s="619"/>
      <c r="CQ15" s="620"/>
      <c r="CR15" s="621">
        <v>1630516</v>
      </c>
      <c r="CS15" s="622"/>
      <c r="CT15" s="622"/>
      <c r="CU15" s="622"/>
      <c r="CV15" s="622"/>
      <c r="CW15" s="622"/>
      <c r="CX15" s="622"/>
      <c r="CY15" s="623"/>
      <c r="CZ15" s="663">
        <v>7.7</v>
      </c>
      <c r="DA15" s="663"/>
      <c r="DB15" s="663"/>
      <c r="DC15" s="663"/>
      <c r="DD15" s="627">
        <v>13324</v>
      </c>
      <c r="DE15" s="622"/>
      <c r="DF15" s="622"/>
      <c r="DG15" s="622"/>
      <c r="DH15" s="622"/>
      <c r="DI15" s="622"/>
      <c r="DJ15" s="622"/>
      <c r="DK15" s="622"/>
      <c r="DL15" s="622"/>
      <c r="DM15" s="622"/>
      <c r="DN15" s="622"/>
      <c r="DO15" s="622"/>
      <c r="DP15" s="623"/>
      <c r="DQ15" s="627">
        <v>1302632</v>
      </c>
      <c r="DR15" s="622"/>
      <c r="DS15" s="622"/>
      <c r="DT15" s="622"/>
      <c r="DU15" s="622"/>
      <c r="DV15" s="622"/>
      <c r="DW15" s="622"/>
      <c r="DX15" s="622"/>
      <c r="DY15" s="622"/>
      <c r="DZ15" s="622"/>
      <c r="EA15" s="622"/>
      <c r="EB15" s="622"/>
      <c r="EC15" s="662"/>
    </row>
    <row r="16" spans="2:143" ht="11.25" customHeight="1" x14ac:dyDescent="0.2">
      <c r="B16" s="618" t="s">
        <v>272</v>
      </c>
      <c r="C16" s="619"/>
      <c r="D16" s="619"/>
      <c r="E16" s="619"/>
      <c r="F16" s="619"/>
      <c r="G16" s="619"/>
      <c r="H16" s="619"/>
      <c r="I16" s="619"/>
      <c r="J16" s="619"/>
      <c r="K16" s="619"/>
      <c r="L16" s="619"/>
      <c r="M16" s="619"/>
      <c r="N16" s="619"/>
      <c r="O16" s="619"/>
      <c r="P16" s="619"/>
      <c r="Q16" s="620"/>
      <c r="R16" s="621">
        <v>26610</v>
      </c>
      <c r="S16" s="622"/>
      <c r="T16" s="622"/>
      <c r="U16" s="622"/>
      <c r="V16" s="622"/>
      <c r="W16" s="622"/>
      <c r="X16" s="622"/>
      <c r="Y16" s="623"/>
      <c r="Z16" s="663">
        <v>0.1</v>
      </c>
      <c r="AA16" s="663"/>
      <c r="AB16" s="663"/>
      <c r="AC16" s="663"/>
      <c r="AD16" s="664">
        <v>26610</v>
      </c>
      <c r="AE16" s="664"/>
      <c r="AF16" s="664"/>
      <c r="AG16" s="664"/>
      <c r="AH16" s="664"/>
      <c r="AI16" s="664"/>
      <c r="AJ16" s="664"/>
      <c r="AK16" s="664"/>
      <c r="AL16" s="624">
        <v>0.2</v>
      </c>
      <c r="AM16" s="625"/>
      <c r="AN16" s="625"/>
      <c r="AO16" s="665"/>
      <c r="AP16" s="618" t="s">
        <v>273</v>
      </c>
      <c r="AQ16" s="619"/>
      <c r="AR16" s="619"/>
      <c r="AS16" s="619"/>
      <c r="AT16" s="619"/>
      <c r="AU16" s="619"/>
      <c r="AV16" s="619"/>
      <c r="AW16" s="619"/>
      <c r="AX16" s="619"/>
      <c r="AY16" s="619"/>
      <c r="AZ16" s="619"/>
      <c r="BA16" s="619"/>
      <c r="BB16" s="619"/>
      <c r="BC16" s="619"/>
      <c r="BD16" s="619"/>
      <c r="BE16" s="619"/>
      <c r="BF16" s="620"/>
      <c r="BG16" s="621" t="s">
        <v>251</v>
      </c>
      <c r="BH16" s="622"/>
      <c r="BI16" s="622"/>
      <c r="BJ16" s="622"/>
      <c r="BK16" s="622"/>
      <c r="BL16" s="622"/>
      <c r="BM16" s="622"/>
      <c r="BN16" s="623"/>
      <c r="BO16" s="663" t="s">
        <v>254</v>
      </c>
      <c r="BP16" s="663"/>
      <c r="BQ16" s="663"/>
      <c r="BR16" s="663"/>
      <c r="BS16" s="664" t="s">
        <v>253</v>
      </c>
      <c r="BT16" s="664"/>
      <c r="BU16" s="664"/>
      <c r="BV16" s="664"/>
      <c r="BW16" s="664"/>
      <c r="BX16" s="664"/>
      <c r="BY16" s="664"/>
      <c r="BZ16" s="664"/>
      <c r="CA16" s="664"/>
      <c r="CB16" s="698"/>
      <c r="CD16" s="618" t="s">
        <v>274</v>
      </c>
      <c r="CE16" s="619"/>
      <c r="CF16" s="619"/>
      <c r="CG16" s="619"/>
      <c r="CH16" s="619"/>
      <c r="CI16" s="619"/>
      <c r="CJ16" s="619"/>
      <c r="CK16" s="619"/>
      <c r="CL16" s="619"/>
      <c r="CM16" s="619"/>
      <c r="CN16" s="619"/>
      <c r="CO16" s="619"/>
      <c r="CP16" s="619"/>
      <c r="CQ16" s="620"/>
      <c r="CR16" s="621" t="s">
        <v>251</v>
      </c>
      <c r="CS16" s="622"/>
      <c r="CT16" s="622"/>
      <c r="CU16" s="622"/>
      <c r="CV16" s="622"/>
      <c r="CW16" s="622"/>
      <c r="CX16" s="622"/>
      <c r="CY16" s="623"/>
      <c r="CZ16" s="663" t="s">
        <v>251</v>
      </c>
      <c r="DA16" s="663"/>
      <c r="DB16" s="663"/>
      <c r="DC16" s="663"/>
      <c r="DD16" s="627" t="s">
        <v>142</v>
      </c>
      <c r="DE16" s="622"/>
      <c r="DF16" s="622"/>
      <c r="DG16" s="622"/>
      <c r="DH16" s="622"/>
      <c r="DI16" s="622"/>
      <c r="DJ16" s="622"/>
      <c r="DK16" s="622"/>
      <c r="DL16" s="622"/>
      <c r="DM16" s="622"/>
      <c r="DN16" s="622"/>
      <c r="DO16" s="622"/>
      <c r="DP16" s="623"/>
      <c r="DQ16" s="627" t="s">
        <v>251</v>
      </c>
      <c r="DR16" s="622"/>
      <c r="DS16" s="622"/>
      <c r="DT16" s="622"/>
      <c r="DU16" s="622"/>
      <c r="DV16" s="622"/>
      <c r="DW16" s="622"/>
      <c r="DX16" s="622"/>
      <c r="DY16" s="622"/>
      <c r="DZ16" s="622"/>
      <c r="EA16" s="622"/>
      <c r="EB16" s="622"/>
      <c r="EC16" s="662"/>
    </row>
    <row r="17" spans="2:133" ht="11.25" customHeight="1" x14ac:dyDescent="0.2">
      <c r="B17" s="618" t="s">
        <v>275</v>
      </c>
      <c r="C17" s="619"/>
      <c r="D17" s="619"/>
      <c r="E17" s="619"/>
      <c r="F17" s="619"/>
      <c r="G17" s="619"/>
      <c r="H17" s="619"/>
      <c r="I17" s="619"/>
      <c r="J17" s="619"/>
      <c r="K17" s="619"/>
      <c r="L17" s="619"/>
      <c r="M17" s="619"/>
      <c r="N17" s="619"/>
      <c r="O17" s="619"/>
      <c r="P17" s="619"/>
      <c r="Q17" s="620"/>
      <c r="R17" s="621">
        <v>70974</v>
      </c>
      <c r="S17" s="622"/>
      <c r="T17" s="622"/>
      <c r="U17" s="622"/>
      <c r="V17" s="622"/>
      <c r="W17" s="622"/>
      <c r="X17" s="622"/>
      <c r="Y17" s="623"/>
      <c r="Z17" s="663">
        <v>0.3</v>
      </c>
      <c r="AA17" s="663"/>
      <c r="AB17" s="663"/>
      <c r="AC17" s="663"/>
      <c r="AD17" s="664">
        <v>70974</v>
      </c>
      <c r="AE17" s="664"/>
      <c r="AF17" s="664"/>
      <c r="AG17" s="664"/>
      <c r="AH17" s="664"/>
      <c r="AI17" s="664"/>
      <c r="AJ17" s="664"/>
      <c r="AK17" s="664"/>
      <c r="AL17" s="624">
        <v>0.6</v>
      </c>
      <c r="AM17" s="625"/>
      <c r="AN17" s="625"/>
      <c r="AO17" s="665"/>
      <c r="AP17" s="618" t="s">
        <v>276</v>
      </c>
      <c r="AQ17" s="619"/>
      <c r="AR17" s="619"/>
      <c r="AS17" s="619"/>
      <c r="AT17" s="619"/>
      <c r="AU17" s="619"/>
      <c r="AV17" s="619"/>
      <c r="AW17" s="619"/>
      <c r="AX17" s="619"/>
      <c r="AY17" s="619"/>
      <c r="AZ17" s="619"/>
      <c r="BA17" s="619"/>
      <c r="BB17" s="619"/>
      <c r="BC17" s="619"/>
      <c r="BD17" s="619"/>
      <c r="BE17" s="619"/>
      <c r="BF17" s="620"/>
      <c r="BG17" s="621" t="s">
        <v>251</v>
      </c>
      <c r="BH17" s="622"/>
      <c r="BI17" s="622"/>
      <c r="BJ17" s="622"/>
      <c r="BK17" s="622"/>
      <c r="BL17" s="622"/>
      <c r="BM17" s="622"/>
      <c r="BN17" s="623"/>
      <c r="BO17" s="663" t="s">
        <v>241</v>
      </c>
      <c r="BP17" s="663"/>
      <c r="BQ17" s="663"/>
      <c r="BR17" s="663"/>
      <c r="BS17" s="664" t="s">
        <v>253</v>
      </c>
      <c r="BT17" s="664"/>
      <c r="BU17" s="664"/>
      <c r="BV17" s="664"/>
      <c r="BW17" s="664"/>
      <c r="BX17" s="664"/>
      <c r="BY17" s="664"/>
      <c r="BZ17" s="664"/>
      <c r="CA17" s="664"/>
      <c r="CB17" s="698"/>
      <c r="CD17" s="618" t="s">
        <v>277</v>
      </c>
      <c r="CE17" s="619"/>
      <c r="CF17" s="619"/>
      <c r="CG17" s="619"/>
      <c r="CH17" s="619"/>
      <c r="CI17" s="619"/>
      <c r="CJ17" s="619"/>
      <c r="CK17" s="619"/>
      <c r="CL17" s="619"/>
      <c r="CM17" s="619"/>
      <c r="CN17" s="619"/>
      <c r="CO17" s="619"/>
      <c r="CP17" s="619"/>
      <c r="CQ17" s="620"/>
      <c r="CR17" s="621">
        <v>2041817</v>
      </c>
      <c r="CS17" s="622"/>
      <c r="CT17" s="622"/>
      <c r="CU17" s="622"/>
      <c r="CV17" s="622"/>
      <c r="CW17" s="622"/>
      <c r="CX17" s="622"/>
      <c r="CY17" s="623"/>
      <c r="CZ17" s="663">
        <v>9.6</v>
      </c>
      <c r="DA17" s="663"/>
      <c r="DB17" s="663"/>
      <c r="DC17" s="663"/>
      <c r="DD17" s="627" t="s">
        <v>142</v>
      </c>
      <c r="DE17" s="622"/>
      <c r="DF17" s="622"/>
      <c r="DG17" s="622"/>
      <c r="DH17" s="622"/>
      <c r="DI17" s="622"/>
      <c r="DJ17" s="622"/>
      <c r="DK17" s="622"/>
      <c r="DL17" s="622"/>
      <c r="DM17" s="622"/>
      <c r="DN17" s="622"/>
      <c r="DO17" s="622"/>
      <c r="DP17" s="623"/>
      <c r="DQ17" s="627">
        <v>1997548</v>
      </c>
      <c r="DR17" s="622"/>
      <c r="DS17" s="622"/>
      <c r="DT17" s="622"/>
      <c r="DU17" s="622"/>
      <c r="DV17" s="622"/>
      <c r="DW17" s="622"/>
      <c r="DX17" s="622"/>
      <c r="DY17" s="622"/>
      <c r="DZ17" s="622"/>
      <c r="EA17" s="622"/>
      <c r="EB17" s="622"/>
      <c r="EC17" s="662"/>
    </row>
    <row r="18" spans="2:133" ht="11.25" customHeight="1" x14ac:dyDescent="0.2">
      <c r="B18" s="618" t="s">
        <v>278</v>
      </c>
      <c r="C18" s="619"/>
      <c r="D18" s="619"/>
      <c r="E18" s="619"/>
      <c r="F18" s="619"/>
      <c r="G18" s="619"/>
      <c r="H18" s="619"/>
      <c r="I18" s="619"/>
      <c r="J18" s="619"/>
      <c r="K18" s="619"/>
      <c r="L18" s="619"/>
      <c r="M18" s="619"/>
      <c r="N18" s="619"/>
      <c r="O18" s="619"/>
      <c r="P18" s="619"/>
      <c r="Q18" s="620"/>
      <c r="R18" s="621">
        <v>38680</v>
      </c>
      <c r="S18" s="622"/>
      <c r="T18" s="622"/>
      <c r="U18" s="622"/>
      <c r="V18" s="622"/>
      <c r="W18" s="622"/>
      <c r="X18" s="622"/>
      <c r="Y18" s="623"/>
      <c r="Z18" s="663">
        <v>0.2</v>
      </c>
      <c r="AA18" s="663"/>
      <c r="AB18" s="663"/>
      <c r="AC18" s="663"/>
      <c r="AD18" s="664">
        <v>38680</v>
      </c>
      <c r="AE18" s="664"/>
      <c r="AF18" s="664"/>
      <c r="AG18" s="664"/>
      <c r="AH18" s="664"/>
      <c r="AI18" s="664"/>
      <c r="AJ18" s="664"/>
      <c r="AK18" s="664"/>
      <c r="AL18" s="624">
        <v>0.3</v>
      </c>
      <c r="AM18" s="625"/>
      <c r="AN18" s="625"/>
      <c r="AO18" s="665"/>
      <c r="AP18" s="618" t="s">
        <v>279</v>
      </c>
      <c r="AQ18" s="619"/>
      <c r="AR18" s="619"/>
      <c r="AS18" s="619"/>
      <c r="AT18" s="619"/>
      <c r="AU18" s="619"/>
      <c r="AV18" s="619"/>
      <c r="AW18" s="619"/>
      <c r="AX18" s="619"/>
      <c r="AY18" s="619"/>
      <c r="AZ18" s="619"/>
      <c r="BA18" s="619"/>
      <c r="BB18" s="619"/>
      <c r="BC18" s="619"/>
      <c r="BD18" s="619"/>
      <c r="BE18" s="619"/>
      <c r="BF18" s="620"/>
      <c r="BG18" s="621" t="s">
        <v>254</v>
      </c>
      <c r="BH18" s="622"/>
      <c r="BI18" s="622"/>
      <c r="BJ18" s="622"/>
      <c r="BK18" s="622"/>
      <c r="BL18" s="622"/>
      <c r="BM18" s="622"/>
      <c r="BN18" s="623"/>
      <c r="BO18" s="663" t="s">
        <v>251</v>
      </c>
      <c r="BP18" s="663"/>
      <c r="BQ18" s="663"/>
      <c r="BR18" s="663"/>
      <c r="BS18" s="664" t="s">
        <v>251</v>
      </c>
      <c r="BT18" s="664"/>
      <c r="BU18" s="664"/>
      <c r="BV18" s="664"/>
      <c r="BW18" s="664"/>
      <c r="BX18" s="664"/>
      <c r="BY18" s="664"/>
      <c r="BZ18" s="664"/>
      <c r="CA18" s="664"/>
      <c r="CB18" s="698"/>
      <c r="CD18" s="618" t="s">
        <v>280</v>
      </c>
      <c r="CE18" s="619"/>
      <c r="CF18" s="619"/>
      <c r="CG18" s="619"/>
      <c r="CH18" s="619"/>
      <c r="CI18" s="619"/>
      <c r="CJ18" s="619"/>
      <c r="CK18" s="619"/>
      <c r="CL18" s="619"/>
      <c r="CM18" s="619"/>
      <c r="CN18" s="619"/>
      <c r="CO18" s="619"/>
      <c r="CP18" s="619"/>
      <c r="CQ18" s="620"/>
      <c r="CR18" s="621" t="s">
        <v>251</v>
      </c>
      <c r="CS18" s="622"/>
      <c r="CT18" s="622"/>
      <c r="CU18" s="622"/>
      <c r="CV18" s="622"/>
      <c r="CW18" s="622"/>
      <c r="CX18" s="622"/>
      <c r="CY18" s="623"/>
      <c r="CZ18" s="663" t="s">
        <v>253</v>
      </c>
      <c r="DA18" s="663"/>
      <c r="DB18" s="663"/>
      <c r="DC18" s="663"/>
      <c r="DD18" s="627" t="s">
        <v>253</v>
      </c>
      <c r="DE18" s="622"/>
      <c r="DF18" s="622"/>
      <c r="DG18" s="622"/>
      <c r="DH18" s="622"/>
      <c r="DI18" s="622"/>
      <c r="DJ18" s="622"/>
      <c r="DK18" s="622"/>
      <c r="DL18" s="622"/>
      <c r="DM18" s="622"/>
      <c r="DN18" s="622"/>
      <c r="DO18" s="622"/>
      <c r="DP18" s="623"/>
      <c r="DQ18" s="627" t="s">
        <v>251</v>
      </c>
      <c r="DR18" s="622"/>
      <c r="DS18" s="622"/>
      <c r="DT18" s="622"/>
      <c r="DU18" s="622"/>
      <c r="DV18" s="622"/>
      <c r="DW18" s="622"/>
      <c r="DX18" s="622"/>
      <c r="DY18" s="622"/>
      <c r="DZ18" s="622"/>
      <c r="EA18" s="622"/>
      <c r="EB18" s="622"/>
      <c r="EC18" s="662"/>
    </row>
    <row r="19" spans="2:133" ht="11.25" customHeight="1" x14ac:dyDescent="0.2">
      <c r="B19" s="618" t="s">
        <v>281</v>
      </c>
      <c r="C19" s="619"/>
      <c r="D19" s="619"/>
      <c r="E19" s="619"/>
      <c r="F19" s="619"/>
      <c r="G19" s="619"/>
      <c r="H19" s="619"/>
      <c r="I19" s="619"/>
      <c r="J19" s="619"/>
      <c r="K19" s="619"/>
      <c r="L19" s="619"/>
      <c r="M19" s="619"/>
      <c r="N19" s="619"/>
      <c r="O19" s="619"/>
      <c r="P19" s="619"/>
      <c r="Q19" s="620"/>
      <c r="R19" s="621">
        <v>35594</v>
      </c>
      <c r="S19" s="622"/>
      <c r="T19" s="622"/>
      <c r="U19" s="622"/>
      <c r="V19" s="622"/>
      <c r="W19" s="622"/>
      <c r="X19" s="622"/>
      <c r="Y19" s="623"/>
      <c r="Z19" s="663">
        <v>0.2</v>
      </c>
      <c r="AA19" s="663"/>
      <c r="AB19" s="663"/>
      <c r="AC19" s="663"/>
      <c r="AD19" s="664">
        <v>35594</v>
      </c>
      <c r="AE19" s="664"/>
      <c r="AF19" s="664"/>
      <c r="AG19" s="664"/>
      <c r="AH19" s="664"/>
      <c r="AI19" s="664"/>
      <c r="AJ19" s="664"/>
      <c r="AK19" s="664"/>
      <c r="AL19" s="624">
        <v>0.3</v>
      </c>
      <c r="AM19" s="625"/>
      <c r="AN19" s="625"/>
      <c r="AO19" s="665"/>
      <c r="AP19" s="618" t="s">
        <v>282</v>
      </c>
      <c r="AQ19" s="619"/>
      <c r="AR19" s="619"/>
      <c r="AS19" s="619"/>
      <c r="AT19" s="619"/>
      <c r="AU19" s="619"/>
      <c r="AV19" s="619"/>
      <c r="AW19" s="619"/>
      <c r="AX19" s="619"/>
      <c r="AY19" s="619"/>
      <c r="AZ19" s="619"/>
      <c r="BA19" s="619"/>
      <c r="BB19" s="619"/>
      <c r="BC19" s="619"/>
      <c r="BD19" s="619"/>
      <c r="BE19" s="619"/>
      <c r="BF19" s="620"/>
      <c r="BG19" s="621">
        <v>222617</v>
      </c>
      <c r="BH19" s="622"/>
      <c r="BI19" s="622"/>
      <c r="BJ19" s="622"/>
      <c r="BK19" s="622"/>
      <c r="BL19" s="622"/>
      <c r="BM19" s="622"/>
      <c r="BN19" s="623"/>
      <c r="BO19" s="663">
        <v>4.5</v>
      </c>
      <c r="BP19" s="663"/>
      <c r="BQ19" s="663"/>
      <c r="BR19" s="663"/>
      <c r="BS19" s="664" t="s">
        <v>253</v>
      </c>
      <c r="BT19" s="664"/>
      <c r="BU19" s="664"/>
      <c r="BV19" s="664"/>
      <c r="BW19" s="664"/>
      <c r="BX19" s="664"/>
      <c r="BY19" s="664"/>
      <c r="BZ19" s="664"/>
      <c r="CA19" s="664"/>
      <c r="CB19" s="698"/>
      <c r="CD19" s="618" t="s">
        <v>283</v>
      </c>
      <c r="CE19" s="619"/>
      <c r="CF19" s="619"/>
      <c r="CG19" s="619"/>
      <c r="CH19" s="619"/>
      <c r="CI19" s="619"/>
      <c r="CJ19" s="619"/>
      <c r="CK19" s="619"/>
      <c r="CL19" s="619"/>
      <c r="CM19" s="619"/>
      <c r="CN19" s="619"/>
      <c r="CO19" s="619"/>
      <c r="CP19" s="619"/>
      <c r="CQ19" s="620"/>
      <c r="CR19" s="621" t="s">
        <v>142</v>
      </c>
      <c r="CS19" s="622"/>
      <c r="CT19" s="622"/>
      <c r="CU19" s="622"/>
      <c r="CV19" s="622"/>
      <c r="CW19" s="622"/>
      <c r="CX19" s="622"/>
      <c r="CY19" s="623"/>
      <c r="CZ19" s="663" t="s">
        <v>253</v>
      </c>
      <c r="DA19" s="663"/>
      <c r="DB19" s="663"/>
      <c r="DC19" s="663"/>
      <c r="DD19" s="627" t="s">
        <v>251</v>
      </c>
      <c r="DE19" s="622"/>
      <c r="DF19" s="622"/>
      <c r="DG19" s="622"/>
      <c r="DH19" s="622"/>
      <c r="DI19" s="622"/>
      <c r="DJ19" s="622"/>
      <c r="DK19" s="622"/>
      <c r="DL19" s="622"/>
      <c r="DM19" s="622"/>
      <c r="DN19" s="622"/>
      <c r="DO19" s="622"/>
      <c r="DP19" s="623"/>
      <c r="DQ19" s="627" t="s">
        <v>241</v>
      </c>
      <c r="DR19" s="622"/>
      <c r="DS19" s="622"/>
      <c r="DT19" s="622"/>
      <c r="DU19" s="622"/>
      <c r="DV19" s="622"/>
      <c r="DW19" s="622"/>
      <c r="DX19" s="622"/>
      <c r="DY19" s="622"/>
      <c r="DZ19" s="622"/>
      <c r="EA19" s="622"/>
      <c r="EB19" s="622"/>
      <c r="EC19" s="662"/>
    </row>
    <row r="20" spans="2:133" ht="11.25" customHeight="1" x14ac:dyDescent="0.2">
      <c r="B20" s="688" t="s">
        <v>284</v>
      </c>
      <c r="C20" s="689"/>
      <c r="D20" s="689"/>
      <c r="E20" s="689"/>
      <c r="F20" s="689"/>
      <c r="G20" s="689"/>
      <c r="H20" s="689"/>
      <c r="I20" s="689"/>
      <c r="J20" s="689"/>
      <c r="K20" s="689"/>
      <c r="L20" s="689"/>
      <c r="M20" s="689"/>
      <c r="N20" s="689"/>
      <c r="O20" s="689"/>
      <c r="P20" s="689"/>
      <c r="Q20" s="690"/>
      <c r="R20" s="621">
        <v>3086</v>
      </c>
      <c r="S20" s="622"/>
      <c r="T20" s="622"/>
      <c r="U20" s="622"/>
      <c r="V20" s="622"/>
      <c r="W20" s="622"/>
      <c r="X20" s="622"/>
      <c r="Y20" s="623"/>
      <c r="Z20" s="663">
        <v>0</v>
      </c>
      <c r="AA20" s="663"/>
      <c r="AB20" s="663"/>
      <c r="AC20" s="663"/>
      <c r="AD20" s="664">
        <v>3086</v>
      </c>
      <c r="AE20" s="664"/>
      <c r="AF20" s="664"/>
      <c r="AG20" s="664"/>
      <c r="AH20" s="664"/>
      <c r="AI20" s="664"/>
      <c r="AJ20" s="664"/>
      <c r="AK20" s="664"/>
      <c r="AL20" s="624">
        <v>0</v>
      </c>
      <c r="AM20" s="625"/>
      <c r="AN20" s="625"/>
      <c r="AO20" s="665"/>
      <c r="AP20" s="618" t="s">
        <v>285</v>
      </c>
      <c r="AQ20" s="619"/>
      <c r="AR20" s="619"/>
      <c r="AS20" s="619"/>
      <c r="AT20" s="619"/>
      <c r="AU20" s="619"/>
      <c r="AV20" s="619"/>
      <c r="AW20" s="619"/>
      <c r="AX20" s="619"/>
      <c r="AY20" s="619"/>
      <c r="AZ20" s="619"/>
      <c r="BA20" s="619"/>
      <c r="BB20" s="619"/>
      <c r="BC20" s="619"/>
      <c r="BD20" s="619"/>
      <c r="BE20" s="619"/>
      <c r="BF20" s="620"/>
      <c r="BG20" s="621">
        <v>222617</v>
      </c>
      <c r="BH20" s="622"/>
      <c r="BI20" s="622"/>
      <c r="BJ20" s="622"/>
      <c r="BK20" s="622"/>
      <c r="BL20" s="622"/>
      <c r="BM20" s="622"/>
      <c r="BN20" s="623"/>
      <c r="BO20" s="663">
        <v>4.5</v>
      </c>
      <c r="BP20" s="663"/>
      <c r="BQ20" s="663"/>
      <c r="BR20" s="663"/>
      <c r="BS20" s="664" t="s">
        <v>253</v>
      </c>
      <c r="BT20" s="664"/>
      <c r="BU20" s="664"/>
      <c r="BV20" s="664"/>
      <c r="BW20" s="664"/>
      <c r="BX20" s="664"/>
      <c r="BY20" s="664"/>
      <c r="BZ20" s="664"/>
      <c r="CA20" s="664"/>
      <c r="CB20" s="698"/>
      <c r="CD20" s="618" t="s">
        <v>286</v>
      </c>
      <c r="CE20" s="619"/>
      <c r="CF20" s="619"/>
      <c r="CG20" s="619"/>
      <c r="CH20" s="619"/>
      <c r="CI20" s="619"/>
      <c r="CJ20" s="619"/>
      <c r="CK20" s="619"/>
      <c r="CL20" s="619"/>
      <c r="CM20" s="619"/>
      <c r="CN20" s="619"/>
      <c r="CO20" s="619"/>
      <c r="CP20" s="619"/>
      <c r="CQ20" s="620"/>
      <c r="CR20" s="621">
        <v>21246100</v>
      </c>
      <c r="CS20" s="622"/>
      <c r="CT20" s="622"/>
      <c r="CU20" s="622"/>
      <c r="CV20" s="622"/>
      <c r="CW20" s="622"/>
      <c r="CX20" s="622"/>
      <c r="CY20" s="623"/>
      <c r="CZ20" s="663">
        <v>100</v>
      </c>
      <c r="DA20" s="663"/>
      <c r="DB20" s="663"/>
      <c r="DC20" s="663"/>
      <c r="DD20" s="627">
        <v>867147</v>
      </c>
      <c r="DE20" s="622"/>
      <c r="DF20" s="622"/>
      <c r="DG20" s="622"/>
      <c r="DH20" s="622"/>
      <c r="DI20" s="622"/>
      <c r="DJ20" s="622"/>
      <c r="DK20" s="622"/>
      <c r="DL20" s="622"/>
      <c r="DM20" s="622"/>
      <c r="DN20" s="622"/>
      <c r="DO20" s="622"/>
      <c r="DP20" s="623"/>
      <c r="DQ20" s="627">
        <v>13914283</v>
      </c>
      <c r="DR20" s="622"/>
      <c r="DS20" s="622"/>
      <c r="DT20" s="622"/>
      <c r="DU20" s="622"/>
      <c r="DV20" s="622"/>
      <c r="DW20" s="622"/>
      <c r="DX20" s="622"/>
      <c r="DY20" s="622"/>
      <c r="DZ20" s="622"/>
      <c r="EA20" s="622"/>
      <c r="EB20" s="622"/>
      <c r="EC20" s="662"/>
    </row>
    <row r="21" spans="2:133" ht="11.25" customHeight="1" x14ac:dyDescent="0.2">
      <c r="B21" s="618" t="s">
        <v>287</v>
      </c>
      <c r="C21" s="619"/>
      <c r="D21" s="619"/>
      <c r="E21" s="619"/>
      <c r="F21" s="619"/>
      <c r="G21" s="619"/>
      <c r="H21" s="619"/>
      <c r="I21" s="619"/>
      <c r="J21" s="619"/>
      <c r="K21" s="619"/>
      <c r="L21" s="619"/>
      <c r="M21" s="619"/>
      <c r="N21" s="619"/>
      <c r="O21" s="619"/>
      <c r="P21" s="619"/>
      <c r="Q21" s="620"/>
      <c r="R21" s="621">
        <v>6638786</v>
      </c>
      <c r="S21" s="622"/>
      <c r="T21" s="622"/>
      <c r="U21" s="622"/>
      <c r="V21" s="622"/>
      <c r="W21" s="622"/>
      <c r="X21" s="622"/>
      <c r="Y21" s="623"/>
      <c r="Z21" s="663">
        <v>30.8</v>
      </c>
      <c r="AA21" s="663"/>
      <c r="AB21" s="663"/>
      <c r="AC21" s="663"/>
      <c r="AD21" s="664">
        <v>5725077</v>
      </c>
      <c r="AE21" s="664"/>
      <c r="AF21" s="664"/>
      <c r="AG21" s="664"/>
      <c r="AH21" s="664"/>
      <c r="AI21" s="664"/>
      <c r="AJ21" s="664"/>
      <c r="AK21" s="664"/>
      <c r="AL21" s="624">
        <v>48.4</v>
      </c>
      <c r="AM21" s="625"/>
      <c r="AN21" s="625"/>
      <c r="AO21" s="665"/>
      <c r="AP21" s="618" t="s">
        <v>288</v>
      </c>
      <c r="AQ21" s="699"/>
      <c r="AR21" s="699"/>
      <c r="AS21" s="699"/>
      <c r="AT21" s="699"/>
      <c r="AU21" s="699"/>
      <c r="AV21" s="699"/>
      <c r="AW21" s="699"/>
      <c r="AX21" s="699"/>
      <c r="AY21" s="699"/>
      <c r="AZ21" s="699"/>
      <c r="BA21" s="699"/>
      <c r="BB21" s="699"/>
      <c r="BC21" s="699"/>
      <c r="BD21" s="699"/>
      <c r="BE21" s="699"/>
      <c r="BF21" s="700"/>
      <c r="BG21" s="621" t="s">
        <v>251</v>
      </c>
      <c r="BH21" s="622"/>
      <c r="BI21" s="622"/>
      <c r="BJ21" s="622"/>
      <c r="BK21" s="622"/>
      <c r="BL21" s="622"/>
      <c r="BM21" s="622"/>
      <c r="BN21" s="623"/>
      <c r="BO21" s="663" t="s">
        <v>251</v>
      </c>
      <c r="BP21" s="663"/>
      <c r="BQ21" s="663"/>
      <c r="BR21" s="663"/>
      <c r="BS21" s="664" t="s">
        <v>142</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2">
      <c r="B22" s="618" t="s">
        <v>289</v>
      </c>
      <c r="C22" s="619"/>
      <c r="D22" s="619"/>
      <c r="E22" s="619"/>
      <c r="F22" s="619"/>
      <c r="G22" s="619"/>
      <c r="H22" s="619"/>
      <c r="I22" s="619"/>
      <c r="J22" s="619"/>
      <c r="K22" s="619"/>
      <c r="L22" s="619"/>
      <c r="M22" s="619"/>
      <c r="N22" s="619"/>
      <c r="O22" s="619"/>
      <c r="P22" s="619"/>
      <c r="Q22" s="620"/>
      <c r="R22" s="621">
        <v>5725077</v>
      </c>
      <c r="S22" s="622"/>
      <c r="T22" s="622"/>
      <c r="U22" s="622"/>
      <c r="V22" s="622"/>
      <c r="W22" s="622"/>
      <c r="X22" s="622"/>
      <c r="Y22" s="623"/>
      <c r="Z22" s="663">
        <v>26.5</v>
      </c>
      <c r="AA22" s="663"/>
      <c r="AB22" s="663"/>
      <c r="AC22" s="663"/>
      <c r="AD22" s="664">
        <v>5725077</v>
      </c>
      <c r="AE22" s="664"/>
      <c r="AF22" s="664"/>
      <c r="AG22" s="664"/>
      <c r="AH22" s="664"/>
      <c r="AI22" s="664"/>
      <c r="AJ22" s="664"/>
      <c r="AK22" s="664"/>
      <c r="AL22" s="624">
        <v>48.4</v>
      </c>
      <c r="AM22" s="625"/>
      <c r="AN22" s="625"/>
      <c r="AO22" s="665"/>
      <c r="AP22" s="618" t="s">
        <v>290</v>
      </c>
      <c r="AQ22" s="699"/>
      <c r="AR22" s="699"/>
      <c r="AS22" s="699"/>
      <c r="AT22" s="699"/>
      <c r="AU22" s="699"/>
      <c r="AV22" s="699"/>
      <c r="AW22" s="699"/>
      <c r="AX22" s="699"/>
      <c r="AY22" s="699"/>
      <c r="AZ22" s="699"/>
      <c r="BA22" s="699"/>
      <c r="BB22" s="699"/>
      <c r="BC22" s="699"/>
      <c r="BD22" s="699"/>
      <c r="BE22" s="699"/>
      <c r="BF22" s="700"/>
      <c r="BG22" s="621" t="s">
        <v>251</v>
      </c>
      <c r="BH22" s="622"/>
      <c r="BI22" s="622"/>
      <c r="BJ22" s="622"/>
      <c r="BK22" s="622"/>
      <c r="BL22" s="622"/>
      <c r="BM22" s="622"/>
      <c r="BN22" s="623"/>
      <c r="BO22" s="663" t="s">
        <v>251</v>
      </c>
      <c r="BP22" s="663"/>
      <c r="BQ22" s="663"/>
      <c r="BR22" s="663"/>
      <c r="BS22" s="664" t="s">
        <v>251</v>
      </c>
      <c r="BT22" s="664"/>
      <c r="BU22" s="664"/>
      <c r="BV22" s="664"/>
      <c r="BW22" s="664"/>
      <c r="BX22" s="664"/>
      <c r="BY22" s="664"/>
      <c r="BZ22" s="664"/>
      <c r="CA22" s="664"/>
      <c r="CB22" s="698"/>
      <c r="CD22" s="679" t="s">
        <v>291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292</v>
      </c>
      <c r="C23" s="619"/>
      <c r="D23" s="619"/>
      <c r="E23" s="619"/>
      <c r="F23" s="619"/>
      <c r="G23" s="619"/>
      <c r="H23" s="619"/>
      <c r="I23" s="619"/>
      <c r="J23" s="619"/>
      <c r="K23" s="619"/>
      <c r="L23" s="619"/>
      <c r="M23" s="619"/>
      <c r="N23" s="619"/>
      <c r="O23" s="619"/>
      <c r="P23" s="619"/>
      <c r="Q23" s="620"/>
      <c r="R23" s="621">
        <v>913709</v>
      </c>
      <c r="S23" s="622"/>
      <c r="T23" s="622"/>
      <c r="U23" s="622"/>
      <c r="V23" s="622"/>
      <c r="W23" s="622"/>
      <c r="X23" s="622"/>
      <c r="Y23" s="623"/>
      <c r="Z23" s="663">
        <v>4.2</v>
      </c>
      <c r="AA23" s="663"/>
      <c r="AB23" s="663"/>
      <c r="AC23" s="663"/>
      <c r="AD23" s="664" t="s">
        <v>251</v>
      </c>
      <c r="AE23" s="664"/>
      <c r="AF23" s="664"/>
      <c r="AG23" s="664"/>
      <c r="AH23" s="664"/>
      <c r="AI23" s="664"/>
      <c r="AJ23" s="664"/>
      <c r="AK23" s="664"/>
      <c r="AL23" s="624" t="s">
        <v>142</v>
      </c>
      <c r="AM23" s="625"/>
      <c r="AN23" s="625"/>
      <c r="AO23" s="665"/>
      <c r="AP23" s="618" t="s">
        <v>293</v>
      </c>
      <c r="AQ23" s="699"/>
      <c r="AR23" s="699"/>
      <c r="AS23" s="699"/>
      <c r="AT23" s="699"/>
      <c r="AU23" s="699"/>
      <c r="AV23" s="699"/>
      <c r="AW23" s="699"/>
      <c r="AX23" s="699"/>
      <c r="AY23" s="699"/>
      <c r="AZ23" s="699"/>
      <c r="BA23" s="699"/>
      <c r="BB23" s="699"/>
      <c r="BC23" s="699"/>
      <c r="BD23" s="699"/>
      <c r="BE23" s="699"/>
      <c r="BF23" s="700"/>
      <c r="BG23" s="621">
        <v>222617</v>
      </c>
      <c r="BH23" s="622"/>
      <c r="BI23" s="622"/>
      <c r="BJ23" s="622"/>
      <c r="BK23" s="622"/>
      <c r="BL23" s="622"/>
      <c r="BM23" s="622"/>
      <c r="BN23" s="623"/>
      <c r="BO23" s="663">
        <v>4.5</v>
      </c>
      <c r="BP23" s="663"/>
      <c r="BQ23" s="663"/>
      <c r="BR23" s="663"/>
      <c r="BS23" s="664" t="s">
        <v>253</v>
      </c>
      <c r="BT23" s="664"/>
      <c r="BU23" s="664"/>
      <c r="BV23" s="664"/>
      <c r="BW23" s="664"/>
      <c r="BX23" s="664"/>
      <c r="BY23" s="664"/>
      <c r="BZ23" s="664"/>
      <c r="CA23" s="664"/>
      <c r="CB23" s="698"/>
      <c r="CD23" s="679" t="s">
        <v>229</v>
      </c>
      <c r="CE23" s="680"/>
      <c r="CF23" s="680"/>
      <c r="CG23" s="680"/>
      <c r="CH23" s="680"/>
      <c r="CI23" s="680"/>
      <c r="CJ23" s="680"/>
      <c r="CK23" s="680"/>
      <c r="CL23" s="680"/>
      <c r="CM23" s="680"/>
      <c r="CN23" s="680"/>
      <c r="CO23" s="680"/>
      <c r="CP23" s="680"/>
      <c r="CQ23" s="681"/>
      <c r="CR23" s="679" t="s">
        <v>294</v>
      </c>
      <c r="CS23" s="680"/>
      <c r="CT23" s="680"/>
      <c r="CU23" s="680"/>
      <c r="CV23" s="680"/>
      <c r="CW23" s="680"/>
      <c r="CX23" s="680"/>
      <c r="CY23" s="681"/>
      <c r="CZ23" s="679" t="s">
        <v>295</v>
      </c>
      <c r="DA23" s="680"/>
      <c r="DB23" s="680"/>
      <c r="DC23" s="681"/>
      <c r="DD23" s="679" t="s">
        <v>296</v>
      </c>
      <c r="DE23" s="680"/>
      <c r="DF23" s="680"/>
      <c r="DG23" s="680"/>
      <c r="DH23" s="680"/>
      <c r="DI23" s="680"/>
      <c r="DJ23" s="680"/>
      <c r="DK23" s="681"/>
      <c r="DL23" s="706" t="s">
        <v>297</v>
      </c>
      <c r="DM23" s="707"/>
      <c r="DN23" s="707"/>
      <c r="DO23" s="707"/>
      <c r="DP23" s="707"/>
      <c r="DQ23" s="707"/>
      <c r="DR23" s="707"/>
      <c r="DS23" s="707"/>
      <c r="DT23" s="707"/>
      <c r="DU23" s="707"/>
      <c r="DV23" s="708"/>
      <c r="DW23" s="679" t="s">
        <v>298</v>
      </c>
      <c r="DX23" s="680"/>
      <c r="DY23" s="680"/>
      <c r="DZ23" s="680"/>
      <c r="EA23" s="680"/>
      <c r="EB23" s="680"/>
      <c r="EC23" s="681"/>
    </row>
    <row r="24" spans="2:133" ht="11.25" customHeight="1" x14ac:dyDescent="0.2">
      <c r="B24" s="618" t="s">
        <v>299</v>
      </c>
      <c r="C24" s="619"/>
      <c r="D24" s="619"/>
      <c r="E24" s="619"/>
      <c r="F24" s="619"/>
      <c r="G24" s="619"/>
      <c r="H24" s="619"/>
      <c r="I24" s="619"/>
      <c r="J24" s="619"/>
      <c r="K24" s="619"/>
      <c r="L24" s="619"/>
      <c r="M24" s="619"/>
      <c r="N24" s="619"/>
      <c r="O24" s="619"/>
      <c r="P24" s="619"/>
      <c r="Q24" s="620"/>
      <c r="R24" s="621" t="s">
        <v>253</v>
      </c>
      <c r="S24" s="622"/>
      <c r="T24" s="622"/>
      <c r="U24" s="622"/>
      <c r="V24" s="622"/>
      <c r="W24" s="622"/>
      <c r="X24" s="622"/>
      <c r="Y24" s="623"/>
      <c r="Z24" s="663" t="s">
        <v>251</v>
      </c>
      <c r="AA24" s="663"/>
      <c r="AB24" s="663"/>
      <c r="AC24" s="663"/>
      <c r="AD24" s="664" t="s">
        <v>251</v>
      </c>
      <c r="AE24" s="664"/>
      <c r="AF24" s="664"/>
      <c r="AG24" s="664"/>
      <c r="AH24" s="664"/>
      <c r="AI24" s="664"/>
      <c r="AJ24" s="664"/>
      <c r="AK24" s="664"/>
      <c r="AL24" s="624" t="s">
        <v>253</v>
      </c>
      <c r="AM24" s="625"/>
      <c r="AN24" s="625"/>
      <c r="AO24" s="665"/>
      <c r="AP24" s="618" t="s">
        <v>300</v>
      </c>
      <c r="AQ24" s="699"/>
      <c r="AR24" s="699"/>
      <c r="AS24" s="699"/>
      <c r="AT24" s="699"/>
      <c r="AU24" s="699"/>
      <c r="AV24" s="699"/>
      <c r="AW24" s="699"/>
      <c r="AX24" s="699"/>
      <c r="AY24" s="699"/>
      <c r="AZ24" s="699"/>
      <c r="BA24" s="699"/>
      <c r="BB24" s="699"/>
      <c r="BC24" s="699"/>
      <c r="BD24" s="699"/>
      <c r="BE24" s="699"/>
      <c r="BF24" s="700"/>
      <c r="BG24" s="621" t="s">
        <v>251</v>
      </c>
      <c r="BH24" s="622"/>
      <c r="BI24" s="622"/>
      <c r="BJ24" s="622"/>
      <c r="BK24" s="622"/>
      <c r="BL24" s="622"/>
      <c r="BM24" s="622"/>
      <c r="BN24" s="623"/>
      <c r="BO24" s="663" t="s">
        <v>251</v>
      </c>
      <c r="BP24" s="663"/>
      <c r="BQ24" s="663"/>
      <c r="BR24" s="663"/>
      <c r="BS24" s="664" t="s">
        <v>251</v>
      </c>
      <c r="BT24" s="664"/>
      <c r="BU24" s="664"/>
      <c r="BV24" s="664"/>
      <c r="BW24" s="664"/>
      <c r="BX24" s="664"/>
      <c r="BY24" s="664"/>
      <c r="BZ24" s="664"/>
      <c r="CA24" s="664"/>
      <c r="CB24" s="698"/>
      <c r="CD24" s="676" t="s">
        <v>301</v>
      </c>
      <c r="CE24" s="677"/>
      <c r="CF24" s="677"/>
      <c r="CG24" s="677"/>
      <c r="CH24" s="677"/>
      <c r="CI24" s="677"/>
      <c r="CJ24" s="677"/>
      <c r="CK24" s="677"/>
      <c r="CL24" s="677"/>
      <c r="CM24" s="677"/>
      <c r="CN24" s="677"/>
      <c r="CO24" s="677"/>
      <c r="CP24" s="677"/>
      <c r="CQ24" s="678"/>
      <c r="CR24" s="673">
        <v>8544270</v>
      </c>
      <c r="CS24" s="674"/>
      <c r="CT24" s="674"/>
      <c r="CU24" s="674"/>
      <c r="CV24" s="674"/>
      <c r="CW24" s="674"/>
      <c r="CX24" s="674"/>
      <c r="CY24" s="702"/>
      <c r="CZ24" s="703">
        <v>40.200000000000003</v>
      </c>
      <c r="DA24" s="686"/>
      <c r="DB24" s="686"/>
      <c r="DC24" s="705"/>
      <c r="DD24" s="701">
        <v>5327108</v>
      </c>
      <c r="DE24" s="674"/>
      <c r="DF24" s="674"/>
      <c r="DG24" s="674"/>
      <c r="DH24" s="674"/>
      <c r="DI24" s="674"/>
      <c r="DJ24" s="674"/>
      <c r="DK24" s="702"/>
      <c r="DL24" s="701">
        <v>5131959</v>
      </c>
      <c r="DM24" s="674"/>
      <c r="DN24" s="674"/>
      <c r="DO24" s="674"/>
      <c r="DP24" s="674"/>
      <c r="DQ24" s="674"/>
      <c r="DR24" s="674"/>
      <c r="DS24" s="674"/>
      <c r="DT24" s="674"/>
      <c r="DU24" s="674"/>
      <c r="DV24" s="702"/>
      <c r="DW24" s="703">
        <v>42.8</v>
      </c>
      <c r="DX24" s="686"/>
      <c r="DY24" s="686"/>
      <c r="DZ24" s="686"/>
      <c r="EA24" s="686"/>
      <c r="EB24" s="686"/>
      <c r="EC24" s="704"/>
    </row>
    <row r="25" spans="2:133" ht="11.25" customHeight="1" x14ac:dyDescent="0.2">
      <c r="B25" s="618" t="s">
        <v>302</v>
      </c>
      <c r="C25" s="619"/>
      <c r="D25" s="619"/>
      <c r="E25" s="619"/>
      <c r="F25" s="619"/>
      <c r="G25" s="619"/>
      <c r="H25" s="619"/>
      <c r="I25" s="619"/>
      <c r="J25" s="619"/>
      <c r="K25" s="619"/>
      <c r="L25" s="619"/>
      <c r="M25" s="619"/>
      <c r="N25" s="619"/>
      <c r="O25" s="619"/>
      <c r="P25" s="619"/>
      <c r="Q25" s="620"/>
      <c r="R25" s="621">
        <v>12917702</v>
      </c>
      <c r="S25" s="622"/>
      <c r="T25" s="622"/>
      <c r="U25" s="622"/>
      <c r="V25" s="622"/>
      <c r="W25" s="622"/>
      <c r="X25" s="622"/>
      <c r="Y25" s="623"/>
      <c r="Z25" s="663">
        <v>59.9</v>
      </c>
      <c r="AA25" s="663"/>
      <c r="AB25" s="663"/>
      <c r="AC25" s="663"/>
      <c r="AD25" s="664">
        <v>11781376</v>
      </c>
      <c r="AE25" s="664"/>
      <c r="AF25" s="664"/>
      <c r="AG25" s="664"/>
      <c r="AH25" s="664"/>
      <c r="AI25" s="664"/>
      <c r="AJ25" s="664"/>
      <c r="AK25" s="664"/>
      <c r="AL25" s="624">
        <v>99.6</v>
      </c>
      <c r="AM25" s="625"/>
      <c r="AN25" s="625"/>
      <c r="AO25" s="665"/>
      <c r="AP25" s="618" t="s">
        <v>303</v>
      </c>
      <c r="AQ25" s="699"/>
      <c r="AR25" s="699"/>
      <c r="AS25" s="699"/>
      <c r="AT25" s="699"/>
      <c r="AU25" s="699"/>
      <c r="AV25" s="699"/>
      <c r="AW25" s="699"/>
      <c r="AX25" s="699"/>
      <c r="AY25" s="699"/>
      <c r="AZ25" s="699"/>
      <c r="BA25" s="699"/>
      <c r="BB25" s="699"/>
      <c r="BC25" s="699"/>
      <c r="BD25" s="699"/>
      <c r="BE25" s="699"/>
      <c r="BF25" s="700"/>
      <c r="BG25" s="621" t="s">
        <v>253</v>
      </c>
      <c r="BH25" s="622"/>
      <c r="BI25" s="622"/>
      <c r="BJ25" s="622"/>
      <c r="BK25" s="622"/>
      <c r="BL25" s="622"/>
      <c r="BM25" s="622"/>
      <c r="BN25" s="623"/>
      <c r="BO25" s="663" t="s">
        <v>251</v>
      </c>
      <c r="BP25" s="663"/>
      <c r="BQ25" s="663"/>
      <c r="BR25" s="663"/>
      <c r="BS25" s="664" t="s">
        <v>251</v>
      </c>
      <c r="BT25" s="664"/>
      <c r="BU25" s="664"/>
      <c r="BV25" s="664"/>
      <c r="BW25" s="664"/>
      <c r="BX25" s="664"/>
      <c r="BY25" s="664"/>
      <c r="BZ25" s="664"/>
      <c r="CA25" s="664"/>
      <c r="CB25" s="698"/>
      <c r="CD25" s="618" t="s">
        <v>304</v>
      </c>
      <c r="CE25" s="619"/>
      <c r="CF25" s="619"/>
      <c r="CG25" s="619"/>
      <c r="CH25" s="619"/>
      <c r="CI25" s="619"/>
      <c r="CJ25" s="619"/>
      <c r="CK25" s="619"/>
      <c r="CL25" s="619"/>
      <c r="CM25" s="619"/>
      <c r="CN25" s="619"/>
      <c r="CO25" s="619"/>
      <c r="CP25" s="619"/>
      <c r="CQ25" s="620"/>
      <c r="CR25" s="621">
        <v>2605099</v>
      </c>
      <c r="CS25" s="634"/>
      <c r="CT25" s="634"/>
      <c r="CU25" s="634"/>
      <c r="CV25" s="634"/>
      <c r="CW25" s="634"/>
      <c r="CX25" s="634"/>
      <c r="CY25" s="635"/>
      <c r="CZ25" s="624">
        <v>12.3</v>
      </c>
      <c r="DA25" s="636"/>
      <c r="DB25" s="636"/>
      <c r="DC25" s="637"/>
      <c r="DD25" s="627">
        <v>2257558</v>
      </c>
      <c r="DE25" s="634"/>
      <c r="DF25" s="634"/>
      <c r="DG25" s="634"/>
      <c r="DH25" s="634"/>
      <c r="DI25" s="634"/>
      <c r="DJ25" s="634"/>
      <c r="DK25" s="635"/>
      <c r="DL25" s="627">
        <v>2097313</v>
      </c>
      <c r="DM25" s="634"/>
      <c r="DN25" s="634"/>
      <c r="DO25" s="634"/>
      <c r="DP25" s="634"/>
      <c r="DQ25" s="634"/>
      <c r="DR25" s="634"/>
      <c r="DS25" s="634"/>
      <c r="DT25" s="634"/>
      <c r="DU25" s="634"/>
      <c r="DV25" s="635"/>
      <c r="DW25" s="624">
        <v>17.5</v>
      </c>
      <c r="DX25" s="636"/>
      <c r="DY25" s="636"/>
      <c r="DZ25" s="636"/>
      <c r="EA25" s="636"/>
      <c r="EB25" s="636"/>
      <c r="EC25" s="652"/>
    </row>
    <row r="26" spans="2:133" ht="11.25" customHeight="1" x14ac:dyDescent="0.2">
      <c r="B26" s="618" t="s">
        <v>305</v>
      </c>
      <c r="C26" s="619"/>
      <c r="D26" s="619"/>
      <c r="E26" s="619"/>
      <c r="F26" s="619"/>
      <c r="G26" s="619"/>
      <c r="H26" s="619"/>
      <c r="I26" s="619"/>
      <c r="J26" s="619"/>
      <c r="K26" s="619"/>
      <c r="L26" s="619"/>
      <c r="M26" s="619"/>
      <c r="N26" s="619"/>
      <c r="O26" s="619"/>
      <c r="P26" s="619"/>
      <c r="Q26" s="620"/>
      <c r="R26" s="621">
        <v>4798</v>
      </c>
      <c r="S26" s="622"/>
      <c r="T26" s="622"/>
      <c r="U26" s="622"/>
      <c r="V26" s="622"/>
      <c r="W26" s="622"/>
      <c r="X26" s="622"/>
      <c r="Y26" s="623"/>
      <c r="Z26" s="663">
        <v>0</v>
      </c>
      <c r="AA26" s="663"/>
      <c r="AB26" s="663"/>
      <c r="AC26" s="663"/>
      <c r="AD26" s="664">
        <v>4798</v>
      </c>
      <c r="AE26" s="664"/>
      <c r="AF26" s="664"/>
      <c r="AG26" s="664"/>
      <c r="AH26" s="664"/>
      <c r="AI26" s="664"/>
      <c r="AJ26" s="664"/>
      <c r="AK26" s="664"/>
      <c r="AL26" s="624">
        <v>0</v>
      </c>
      <c r="AM26" s="625"/>
      <c r="AN26" s="625"/>
      <c r="AO26" s="665"/>
      <c r="AP26" s="618" t="s">
        <v>306</v>
      </c>
      <c r="AQ26" s="699"/>
      <c r="AR26" s="699"/>
      <c r="AS26" s="699"/>
      <c r="AT26" s="699"/>
      <c r="AU26" s="699"/>
      <c r="AV26" s="699"/>
      <c r="AW26" s="699"/>
      <c r="AX26" s="699"/>
      <c r="AY26" s="699"/>
      <c r="AZ26" s="699"/>
      <c r="BA26" s="699"/>
      <c r="BB26" s="699"/>
      <c r="BC26" s="699"/>
      <c r="BD26" s="699"/>
      <c r="BE26" s="699"/>
      <c r="BF26" s="700"/>
      <c r="BG26" s="621" t="s">
        <v>142</v>
      </c>
      <c r="BH26" s="622"/>
      <c r="BI26" s="622"/>
      <c r="BJ26" s="622"/>
      <c r="BK26" s="622"/>
      <c r="BL26" s="622"/>
      <c r="BM26" s="622"/>
      <c r="BN26" s="623"/>
      <c r="BO26" s="663" t="s">
        <v>251</v>
      </c>
      <c r="BP26" s="663"/>
      <c r="BQ26" s="663"/>
      <c r="BR26" s="663"/>
      <c r="BS26" s="664" t="s">
        <v>251</v>
      </c>
      <c r="BT26" s="664"/>
      <c r="BU26" s="664"/>
      <c r="BV26" s="664"/>
      <c r="BW26" s="664"/>
      <c r="BX26" s="664"/>
      <c r="BY26" s="664"/>
      <c r="BZ26" s="664"/>
      <c r="CA26" s="664"/>
      <c r="CB26" s="698"/>
      <c r="CD26" s="618" t="s">
        <v>307</v>
      </c>
      <c r="CE26" s="619"/>
      <c r="CF26" s="619"/>
      <c r="CG26" s="619"/>
      <c r="CH26" s="619"/>
      <c r="CI26" s="619"/>
      <c r="CJ26" s="619"/>
      <c r="CK26" s="619"/>
      <c r="CL26" s="619"/>
      <c r="CM26" s="619"/>
      <c r="CN26" s="619"/>
      <c r="CO26" s="619"/>
      <c r="CP26" s="619"/>
      <c r="CQ26" s="620"/>
      <c r="CR26" s="621">
        <v>1566464</v>
      </c>
      <c r="CS26" s="622"/>
      <c r="CT26" s="622"/>
      <c r="CU26" s="622"/>
      <c r="CV26" s="622"/>
      <c r="CW26" s="622"/>
      <c r="CX26" s="622"/>
      <c r="CY26" s="623"/>
      <c r="CZ26" s="624">
        <v>7.4</v>
      </c>
      <c r="DA26" s="636"/>
      <c r="DB26" s="636"/>
      <c r="DC26" s="637"/>
      <c r="DD26" s="627">
        <v>1336420</v>
      </c>
      <c r="DE26" s="622"/>
      <c r="DF26" s="622"/>
      <c r="DG26" s="622"/>
      <c r="DH26" s="622"/>
      <c r="DI26" s="622"/>
      <c r="DJ26" s="622"/>
      <c r="DK26" s="623"/>
      <c r="DL26" s="627" t="s">
        <v>241</v>
      </c>
      <c r="DM26" s="622"/>
      <c r="DN26" s="622"/>
      <c r="DO26" s="622"/>
      <c r="DP26" s="622"/>
      <c r="DQ26" s="622"/>
      <c r="DR26" s="622"/>
      <c r="DS26" s="622"/>
      <c r="DT26" s="622"/>
      <c r="DU26" s="622"/>
      <c r="DV26" s="623"/>
      <c r="DW26" s="624" t="s">
        <v>241</v>
      </c>
      <c r="DX26" s="636"/>
      <c r="DY26" s="636"/>
      <c r="DZ26" s="636"/>
      <c r="EA26" s="636"/>
      <c r="EB26" s="636"/>
      <c r="EC26" s="652"/>
    </row>
    <row r="27" spans="2:133" ht="11.25" customHeight="1" x14ac:dyDescent="0.2">
      <c r="B27" s="618" t="s">
        <v>308</v>
      </c>
      <c r="C27" s="619"/>
      <c r="D27" s="619"/>
      <c r="E27" s="619"/>
      <c r="F27" s="619"/>
      <c r="G27" s="619"/>
      <c r="H27" s="619"/>
      <c r="I27" s="619"/>
      <c r="J27" s="619"/>
      <c r="K27" s="619"/>
      <c r="L27" s="619"/>
      <c r="M27" s="619"/>
      <c r="N27" s="619"/>
      <c r="O27" s="619"/>
      <c r="P27" s="619"/>
      <c r="Q27" s="620"/>
      <c r="R27" s="621">
        <v>64111</v>
      </c>
      <c r="S27" s="622"/>
      <c r="T27" s="622"/>
      <c r="U27" s="622"/>
      <c r="V27" s="622"/>
      <c r="W27" s="622"/>
      <c r="X27" s="622"/>
      <c r="Y27" s="623"/>
      <c r="Z27" s="663">
        <v>0.3</v>
      </c>
      <c r="AA27" s="663"/>
      <c r="AB27" s="663"/>
      <c r="AC27" s="663"/>
      <c r="AD27" s="664" t="s">
        <v>253</v>
      </c>
      <c r="AE27" s="664"/>
      <c r="AF27" s="664"/>
      <c r="AG27" s="664"/>
      <c r="AH27" s="664"/>
      <c r="AI27" s="664"/>
      <c r="AJ27" s="664"/>
      <c r="AK27" s="664"/>
      <c r="AL27" s="624" t="s">
        <v>253</v>
      </c>
      <c r="AM27" s="625"/>
      <c r="AN27" s="625"/>
      <c r="AO27" s="665"/>
      <c r="AP27" s="618" t="s">
        <v>309</v>
      </c>
      <c r="AQ27" s="619"/>
      <c r="AR27" s="619"/>
      <c r="AS27" s="619"/>
      <c r="AT27" s="619"/>
      <c r="AU27" s="619"/>
      <c r="AV27" s="619"/>
      <c r="AW27" s="619"/>
      <c r="AX27" s="619"/>
      <c r="AY27" s="619"/>
      <c r="AZ27" s="619"/>
      <c r="BA27" s="619"/>
      <c r="BB27" s="619"/>
      <c r="BC27" s="619"/>
      <c r="BD27" s="619"/>
      <c r="BE27" s="619"/>
      <c r="BF27" s="620"/>
      <c r="BG27" s="621">
        <v>4951446</v>
      </c>
      <c r="BH27" s="622"/>
      <c r="BI27" s="622"/>
      <c r="BJ27" s="622"/>
      <c r="BK27" s="622"/>
      <c r="BL27" s="622"/>
      <c r="BM27" s="622"/>
      <c r="BN27" s="623"/>
      <c r="BO27" s="663">
        <v>100</v>
      </c>
      <c r="BP27" s="663"/>
      <c r="BQ27" s="663"/>
      <c r="BR27" s="663"/>
      <c r="BS27" s="664">
        <v>57844</v>
      </c>
      <c r="BT27" s="664"/>
      <c r="BU27" s="664"/>
      <c r="BV27" s="664"/>
      <c r="BW27" s="664"/>
      <c r="BX27" s="664"/>
      <c r="BY27" s="664"/>
      <c r="BZ27" s="664"/>
      <c r="CA27" s="664"/>
      <c r="CB27" s="698"/>
      <c r="CD27" s="618" t="s">
        <v>310</v>
      </c>
      <c r="CE27" s="619"/>
      <c r="CF27" s="619"/>
      <c r="CG27" s="619"/>
      <c r="CH27" s="619"/>
      <c r="CI27" s="619"/>
      <c r="CJ27" s="619"/>
      <c r="CK27" s="619"/>
      <c r="CL27" s="619"/>
      <c r="CM27" s="619"/>
      <c r="CN27" s="619"/>
      <c r="CO27" s="619"/>
      <c r="CP27" s="619"/>
      <c r="CQ27" s="620"/>
      <c r="CR27" s="621">
        <v>3897358</v>
      </c>
      <c r="CS27" s="634"/>
      <c r="CT27" s="634"/>
      <c r="CU27" s="634"/>
      <c r="CV27" s="634"/>
      <c r="CW27" s="634"/>
      <c r="CX27" s="634"/>
      <c r="CY27" s="635"/>
      <c r="CZ27" s="624">
        <v>18.3</v>
      </c>
      <c r="DA27" s="636"/>
      <c r="DB27" s="636"/>
      <c r="DC27" s="637"/>
      <c r="DD27" s="627">
        <v>1072006</v>
      </c>
      <c r="DE27" s="634"/>
      <c r="DF27" s="634"/>
      <c r="DG27" s="634"/>
      <c r="DH27" s="634"/>
      <c r="DI27" s="634"/>
      <c r="DJ27" s="634"/>
      <c r="DK27" s="635"/>
      <c r="DL27" s="627">
        <v>1037102</v>
      </c>
      <c r="DM27" s="634"/>
      <c r="DN27" s="634"/>
      <c r="DO27" s="634"/>
      <c r="DP27" s="634"/>
      <c r="DQ27" s="634"/>
      <c r="DR27" s="634"/>
      <c r="DS27" s="634"/>
      <c r="DT27" s="634"/>
      <c r="DU27" s="634"/>
      <c r="DV27" s="635"/>
      <c r="DW27" s="624">
        <v>8.6999999999999993</v>
      </c>
      <c r="DX27" s="636"/>
      <c r="DY27" s="636"/>
      <c r="DZ27" s="636"/>
      <c r="EA27" s="636"/>
      <c r="EB27" s="636"/>
      <c r="EC27" s="652"/>
    </row>
    <row r="28" spans="2:133" ht="11.25" customHeight="1" x14ac:dyDescent="0.2">
      <c r="B28" s="618" t="s">
        <v>311</v>
      </c>
      <c r="C28" s="619"/>
      <c r="D28" s="619"/>
      <c r="E28" s="619"/>
      <c r="F28" s="619"/>
      <c r="G28" s="619"/>
      <c r="H28" s="619"/>
      <c r="I28" s="619"/>
      <c r="J28" s="619"/>
      <c r="K28" s="619"/>
      <c r="L28" s="619"/>
      <c r="M28" s="619"/>
      <c r="N28" s="619"/>
      <c r="O28" s="619"/>
      <c r="P28" s="619"/>
      <c r="Q28" s="620"/>
      <c r="R28" s="621">
        <v>238075</v>
      </c>
      <c r="S28" s="622"/>
      <c r="T28" s="622"/>
      <c r="U28" s="622"/>
      <c r="V28" s="622"/>
      <c r="W28" s="622"/>
      <c r="X28" s="622"/>
      <c r="Y28" s="623"/>
      <c r="Z28" s="663">
        <v>1.1000000000000001</v>
      </c>
      <c r="AA28" s="663"/>
      <c r="AB28" s="663"/>
      <c r="AC28" s="663"/>
      <c r="AD28" s="664">
        <v>23146</v>
      </c>
      <c r="AE28" s="664"/>
      <c r="AF28" s="664"/>
      <c r="AG28" s="664"/>
      <c r="AH28" s="664"/>
      <c r="AI28" s="664"/>
      <c r="AJ28" s="664"/>
      <c r="AK28" s="664"/>
      <c r="AL28" s="624">
        <v>0.2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312</v>
      </c>
      <c r="CE28" s="619"/>
      <c r="CF28" s="619"/>
      <c r="CG28" s="619"/>
      <c r="CH28" s="619"/>
      <c r="CI28" s="619"/>
      <c r="CJ28" s="619"/>
      <c r="CK28" s="619"/>
      <c r="CL28" s="619"/>
      <c r="CM28" s="619"/>
      <c r="CN28" s="619"/>
      <c r="CO28" s="619"/>
      <c r="CP28" s="619"/>
      <c r="CQ28" s="620"/>
      <c r="CR28" s="621">
        <v>2041813</v>
      </c>
      <c r="CS28" s="622"/>
      <c r="CT28" s="622"/>
      <c r="CU28" s="622"/>
      <c r="CV28" s="622"/>
      <c r="CW28" s="622"/>
      <c r="CX28" s="622"/>
      <c r="CY28" s="623"/>
      <c r="CZ28" s="624">
        <v>9.6</v>
      </c>
      <c r="DA28" s="636"/>
      <c r="DB28" s="636"/>
      <c r="DC28" s="637"/>
      <c r="DD28" s="627">
        <v>1997544</v>
      </c>
      <c r="DE28" s="622"/>
      <c r="DF28" s="622"/>
      <c r="DG28" s="622"/>
      <c r="DH28" s="622"/>
      <c r="DI28" s="622"/>
      <c r="DJ28" s="622"/>
      <c r="DK28" s="623"/>
      <c r="DL28" s="627">
        <v>1997544</v>
      </c>
      <c r="DM28" s="622"/>
      <c r="DN28" s="622"/>
      <c r="DO28" s="622"/>
      <c r="DP28" s="622"/>
      <c r="DQ28" s="622"/>
      <c r="DR28" s="622"/>
      <c r="DS28" s="622"/>
      <c r="DT28" s="622"/>
      <c r="DU28" s="622"/>
      <c r="DV28" s="623"/>
      <c r="DW28" s="624">
        <v>16.7</v>
      </c>
      <c r="DX28" s="636"/>
      <c r="DY28" s="636"/>
      <c r="DZ28" s="636"/>
      <c r="EA28" s="636"/>
      <c r="EB28" s="636"/>
      <c r="EC28" s="652"/>
    </row>
    <row r="29" spans="2:133" ht="11.25" customHeight="1" x14ac:dyDescent="0.2">
      <c r="B29" s="618" t="s">
        <v>313</v>
      </c>
      <c r="C29" s="619"/>
      <c r="D29" s="619"/>
      <c r="E29" s="619"/>
      <c r="F29" s="619"/>
      <c r="G29" s="619"/>
      <c r="H29" s="619"/>
      <c r="I29" s="619"/>
      <c r="J29" s="619"/>
      <c r="K29" s="619"/>
      <c r="L29" s="619"/>
      <c r="M29" s="619"/>
      <c r="N29" s="619"/>
      <c r="O29" s="619"/>
      <c r="P29" s="619"/>
      <c r="Q29" s="620"/>
      <c r="R29" s="621">
        <v>39952</v>
      </c>
      <c r="S29" s="622"/>
      <c r="T29" s="622"/>
      <c r="U29" s="622"/>
      <c r="V29" s="622"/>
      <c r="W29" s="622"/>
      <c r="X29" s="622"/>
      <c r="Y29" s="623"/>
      <c r="Z29" s="663">
        <v>0.2</v>
      </c>
      <c r="AA29" s="663"/>
      <c r="AB29" s="663"/>
      <c r="AC29" s="663"/>
      <c r="AD29" s="664" t="s">
        <v>251</v>
      </c>
      <c r="AE29" s="664"/>
      <c r="AF29" s="664"/>
      <c r="AG29" s="664"/>
      <c r="AH29" s="664"/>
      <c r="AI29" s="664"/>
      <c r="AJ29" s="664"/>
      <c r="AK29" s="664"/>
      <c r="AL29" s="624" t="s">
        <v>251</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314</v>
      </c>
      <c r="CE29" s="641"/>
      <c r="CF29" s="618" t="s">
        <v>315</v>
      </c>
      <c r="CG29" s="619"/>
      <c r="CH29" s="619"/>
      <c r="CI29" s="619"/>
      <c r="CJ29" s="619"/>
      <c r="CK29" s="619"/>
      <c r="CL29" s="619"/>
      <c r="CM29" s="619"/>
      <c r="CN29" s="619"/>
      <c r="CO29" s="619"/>
      <c r="CP29" s="619"/>
      <c r="CQ29" s="620"/>
      <c r="CR29" s="621">
        <v>2041811</v>
      </c>
      <c r="CS29" s="634"/>
      <c r="CT29" s="634"/>
      <c r="CU29" s="634"/>
      <c r="CV29" s="634"/>
      <c r="CW29" s="634"/>
      <c r="CX29" s="634"/>
      <c r="CY29" s="635"/>
      <c r="CZ29" s="624">
        <v>9.6</v>
      </c>
      <c r="DA29" s="636"/>
      <c r="DB29" s="636"/>
      <c r="DC29" s="637"/>
      <c r="DD29" s="627">
        <v>1997542</v>
      </c>
      <c r="DE29" s="634"/>
      <c r="DF29" s="634"/>
      <c r="DG29" s="634"/>
      <c r="DH29" s="634"/>
      <c r="DI29" s="634"/>
      <c r="DJ29" s="634"/>
      <c r="DK29" s="635"/>
      <c r="DL29" s="627">
        <v>1997542</v>
      </c>
      <c r="DM29" s="634"/>
      <c r="DN29" s="634"/>
      <c r="DO29" s="634"/>
      <c r="DP29" s="634"/>
      <c r="DQ29" s="634"/>
      <c r="DR29" s="634"/>
      <c r="DS29" s="634"/>
      <c r="DT29" s="634"/>
      <c r="DU29" s="634"/>
      <c r="DV29" s="635"/>
      <c r="DW29" s="624">
        <v>16.7</v>
      </c>
      <c r="DX29" s="636"/>
      <c r="DY29" s="636"/>
      <c r="DZ29" s="636"/>
      <c r="EA29" s="636"/>
      <c r="EB29" s="636"/>
      <c r="EC29" s="652"/>
    </row>
    <row r="30" spans="2:133" ht="11.25" customHeight="1" x14ac:dyDescent="0.2">
      <c r="B30" s="618" t="s">
        <v>316</v>
      </c>
      <c r="C30" s="619"/>
      <c r="D30" s="619"/>
      <c r="E30" s="619"/>
      <c r="F30" s="619"/>
      <c r="G30" s="619"/>
      <c r="H30" s="619"/>
      <c r="I30" s="619"/>
      <c r="J30" s="619"/>
      <c r="K30" s="619"/>
      <c r="L30" s="619"/>
      <c r="M30" s="619"/>
      <c r="N30" s="619"/>
      <c r="O30" s="619"/>
      <c r="P30" s="619"/>
      <c r="Q30" s="620"/>
      <c r="R30" s="621">
        <v>3331673</v>
      </c>
      <c r="S30" s="622"/>
      <c r="T30" s="622"/>
      <c r="U30" s="622"/>
      <c r="V30" s="622"/>
      <c r="W30" s="622"/>
      <c r="X30" s="622"/>
      <c r="Y30" s="623"/>
      <c r="Z30" s="663">
        <v>15.4</v>
      </c>
      <c r="AA30" s="663"/>
      <c r="AB30" s="663"/>
      <c r="AC30" s="663"/>
      <c r="AD30" s="664" t="s">
        <v>241</v>
      </c>
      <c r="AE30" s="664"/>
      <c r="AF30" s="664"/>
      <c r="AG30" s="664"/>
      <c r="AH30" s="664"/>
      <c r="AI30" s="664"/>
      <c r="AJ30" s="664"/>
      <c r="AK30" s="664"/>
      <c r="AL30" s="624" t="s">
        <v>251</v>
      </c>
      <c r="AM30" s="625"/>
      <c r="AN30" s="625"/>
      <c r="AO30" s="665"/>
      <c r="AP30" s="679" t="s">
        <v>229</v>
      </c>
      <c r="AQ30" s="680"/>
      <c r="AR30" s="680"/>
      <c r="AS30" s="680"/>
      <c r="AT30" s="680"/>
      <c r="AU30" s="680"/>
      <c r="AV30" s="680"/>
      <c r="AW30" s="680"/>
      <c r="AX30" s="680"/>
      <c r="AY30" s="680"/>
      <c r="AZ30" s="680"/>
      <c r="BA30" s="680"/>
      <c r="BB30" s="680"/>
      <c r="BC30" s="680"/>
      <c r="BD30" s="680"/>
      <c r="BE30" s="680"/>
      <c r="BF30" s="681"/>
      <c r="BG30" s="679" t="s">
        <v>317</v>
      </c>
      <c r="BH30" s="696"/>
      <c r="BI30" s="696"/>
      <c r="BJ30" s="696"/>
      <c r="BK30" s="696"/>
      <c r="BL30" s="696"/>
      <c r="BM30" s="696"/>
      <c r="BN30" s="696"/>
      <c r="BO30" s="696"/>
      <c r="BP30" s="696"/>
      <c r="BQ30" s="697"/>
      <c r="BR30" s="679" t="s">
        <v>318</v>
      </c>
      <c r="BS30" s="696"/>
      <c r="BT30" s="696"/>
      <c r="BU30" s="696"/>
      <c r="BV30" s="696"/>
      <c r="BW30" s="696"/>
      <c r="BX30" s="696"/>
      <c r="BY30" s="696"/>
      <c r="BZ30" s="696"/>
      <c r="CA30" s="696"/>
      <c r="CB30" s="697"/>
      <c r="CD30" s="642"/>
      <c r="CE30" s="643"/>
      <c r="CF30" s="618" t="s">
        <v>319</v>
      </c>
      <c r="CG30" s="619"/>
      <c r="CH30" s="619"/>
      <c r="CI30" s="619"/>
      <c r="CJ30" s="619"/>
      <c r="CK30" s="619"/>
      <c r="CL30" s="619"/>
      <c r="CM30" s="619"/>
      <c r="CN30" s="619"/>
      <c r="CO30" s="619"/>
      <c r="CP30" s="619"/>
      <c r="CQ30" s="620"/>
      <c r="CR30" s="621">
        <v>1937442</v>
      </c>
      <c r="CS30" s="622"/>
      <c r="CT30" s="622"/>
      <c r="CU30" s="622"/>
      <c r="CV30" s="622"/>
      <c r="CW30" s="622"/>
      <c r="CX30" s="622"/>
      <c r="CY30" s="623"/>
      <c r="CZ30" s="624">
        <v>9.1</v>
      </c>
      <c r="DA30" s="636"/>
      <c r="DB30" s="636"/>
      <c r="DC30" s="637"/>
      <c r="DD30" s="627">
        <v>1895868</v>
      </c>
      <c r="DE30" s="622"/>
      <c r="DF30" s="622"/>
      <c r="DG30" s="622"/>
      <c r="DH30" s="622"/>
      <c r="DI30" s="622"/>
      <c r="DJ30" s="622"/>
      <c r="DK30" s="623"/>
      <c r="DL30" s="627">
        <v>1895868</v>
      </c>
      <c r="DM30" s="622"/>
      <c r="DN30" s="622"/>
      <c r="DO30" s="622"/>
      <c r="DP30" s="622"/>
      <c r="DQ30" s="622"/>
      <c r="DR30" s="622"/>
      <c r="DS30" s="622"/>
      <c r="DT30" s="622"/>
      <c r="DU30" s="622"/>
      <c r="DV30" s="623"/>
      <c r="DW30" s="624">
        <v>15.8</v>
      </c>
      <c r="DX30" s="636"/>
      <c r="DY30" s="636"/>
      <c r="DZ30" s="636"/>
      <c r="EA30" s="636"/>
      <c r="EB30" s="636"/>
      <c r="EC30" s="652"/>
    </row>
    <row r="31" spans="2:133" ht="11.25" customHeight="1" x14ac:dyDescent="0.2">
      <c r="B31" s="688" t="s">
        <v>320</v>
      </c>
      <c r="C31" s="689"/>
      <c r="D31" s="689"/>
      <c r="E31" s="689"/>
      <c r="F31" s="689"/>
      <c r="G31" s="689"/>
      <c r="H31" s="689"/>
      <c r="I31" s="689"/>
      <c r="J31" s="689"/>
      <c r="K31" s="689"/>
      <c r="L31" s="689"/>
      <c r="M31" s="689"/>
      <c r="N31" s="689"/>
      <c r="O31" s="689"/>
      <c r="P31" s="689"/>
      <c r="Q31" s="690"/>
      <c r="R31" s="621" t="s">
        <v>253</v>
      </c>
      <c r="S31" s="622"/>
      <c r="T31" s="622"/>
      <c r="U31" s="622"/>
      <c r="V31" s="622"/>
      <c r="W31" s="622"/>
      <c r="X31" s="622"/>
      <c r="Y31" s="623"/>
      <c r="Z31" s="663" t="s">
        <v>253</v>
      </c>
      <c r="AA31" s="663"/>
      <c r="AB31" s="663"/>
      <c r="AC31" s="663"/>
      <c r="AD31" s="664" t="s">
        <v>253</v>
      </c>
      <c r="AE31" s="664"/>
      <c r="AF31" s="664"/>
      <c r="AG31" s="664"/>
      <c r="AH31" s="664"/>
      <c r="AI31" s="664"/>
      <c r="AJ31" s="664"/>
      <c r="AK31" s="664"/>
      <c r="AL31" s="624" t="s">
        <v>251</v>
      </c>
      <c r="AM31" s="625"/>
      <c r="AN31" s="625"/>
      <c r="AO31" s="665"/>
      <c r="AP31" s="691" t="s">
        <v>321</v>
      </c>
      <c r="AQ31" s="692"/>
      <c r="AR31" s="692"/>
      <c r="AS31" s="692"/>
      <c r="AT31" s="693" t="s">
        <v>322</v>
      </c>
      <c r="AU31" s="218"/>
      <c r="AV31" s="218"/>
      <c r="AW31" s="218"/>
      <c r="AX31" s="676" t="s">
        <v>193</v>
      </c>
      <c r="AY31" s="677"/>
      <c r="AZ31" s="677"/>
      <c r="BA31" s="677"/>
      <c r="BB31" s="677"/>
      <c r="BC31" s="677"/>
      <c r="BD31" s="677"/>
      <c r="BE31" s="677"/>
      <c r="BF31" s="678"/>
      <c r="BG31" s="684">
        <v>99.5</v>
      </c>
      <c r="BH31" s="685"/>
      <c r="BI31" s="685"/>
      <c r="BJ31" s="685"/>
      <c r="BK31" s="685"/>
      <c r="BL31" s="685"/>
      <c r="BM31" s="686">
        <v>98.1</v>
      </c>
      <c r="BN31" s="685"/>
      <c r="BO31" s="685"/>
      <c r="BP31" s="685"/>
      <c r="BQ31" s="687"/>
      <c r="BR31" s="684">
        <v>99.6</v>
      </c>
      <c r="BS31" s="685"/>
      <c r="BT31" s="685"/>
      <c r="BU31" s="685"/>
      <c r="BV31" s="685"/>
      <c r="BW31" s="685"/>
      <c r="BX31" s="686">
        <v>97.8</v>
      </c>
      <c r="BY31" s="685"/>
      <c r="BZ31" s="685"/>
      <c r="CA31" s="685"/>
      <c r="CB31" s="687"/>
      <c r="CD31" s="642"/>
      <c r="CE31" s="643"/>
      <c r="CF31" s="618" t="s">
        <v>323</v>
      </c>
      <c r="CG31" s="619"/>
      <c r="CH31" s="619"/>
      <c r="CI31" s="619"/>
      <c r="CJ31" s="619"/>
      <c r="CK31" s="619"/>
      <c r="CL31" s="619"/>
      <c r="CM31" s="619"/>
      <c r="CN31" s="619"/>
      <c r="CO31" s="619"/>
      <c r="CP31" s="619"/>
      <c r="CQ31" s="620"/>
      <c r="CR31" s="621">
        <v>104369</v>
      </c>
      <c r="CS31" s="634"/>
      <c r="CT31" s="634"/>
      <c r="CU31" s="634"/>
      <c r="CV31" s="634"/>
      <c r="CW31" s="634"/>
      <c r="CX31" s="634"/>
      <c r="CY31" s="635"/>
      <c r="CZ31" s="624">
        <v>0.5</v>
      </c>
      <c r="DA31" s="636"/>
      <c r="DB31" s="636"/>
      <c r="DC31" s="637"/>
      <c r="DD31" s="627">
        <v>101674</v>
      </c>
      <c r="DE31" s="634"/>
      <c r="DF31" s="634"/>
      <c r="DG31" s="634"/>
      <c r="DH31" s="634"/>
      <c r="DI31" s="634"/>
      <c r="DJ31" s="634"/>
      <c r="DK31" s="635"/>
      <c r="DL31" s="627">
        <v>101674</v>
      </c>
      <c r="DM31" s="634"/>
      <c r="DN31" s="634"/>
      <c r="DO31" s="634"/>
      <c r="DP31" s="634"/>
      <c r="DQ31" s="634"/>
      <c r="DR31" s="634"/>
      <c r="DS31" s="634"/>
      <c r="DT31" s="634"/>
      <c r="DU31" s="634"/>
      <c r="DV31" s="635"/>
      <c r="DW31" s="624">
        <v>0.8</v>
      </c>
      <c r="DX31" s="636"/>
      <c r="DY31" s="636"/>
      <c r="DZ31" s="636"/>
      <c r="EA31" s="636"/>
      <c r="EB31" s="636"/>
      <c r="EC31" s="652"/>
    </row>
    <row r="32" spans="2:133" ht="11.25" customHeight="1" x14ac:dyDescent="0.2">
      <c r="B32" s="618" t="s">
        <v>324</v>
      </c>
      <c r="C32" s="619"/>
      <c r="D32" s="619"/>
      <c r="E32" s="619"/>
      <c r="F32" s="619"/>
      <c r="G32" s="619"/>
      <c r="H32" s="619"/>
      <c r="I32" s="619"/>
      <c r="J32" s="619"/>
      <c r="K32" s="619"/>
      <c r="L32" s="619"/>
      <c r="M32" s="619"/>
      <c r="N32" s="619"/>
      <c r="O32" s="619"/>
      <c r="P32" s="619"/>
      <c r="Q32" s="620"/>
      <c r="R32" s="621">
        <v>1465567</v>
      </c>
      <c r="S32" s="622"/>
      <c r="T32" s="622"/>
      <c r="U32" s="622"/>
      <c r="V32" s="622"/>
      <c r="W32" s="622"/>
      <c r="X32" s="622"/>
      <c r="Y32" s="623"/>
      <c r="Z32" s="663">
        <v>6.8</v>
      </c>
      <c r="AA32" s="663"/>
      <c r="AB32" s="663"/>
      <c r="AC32" s="663"/>
      <c r="AD32" s="664" t="s">
        <v>253</v>
      </c>
      <c r="AE32" s="664"/>
      <c r="AF32" s="664"/>
      <c r="AG32" s="664"/>
      <c r="AH32" s="664"/>
      <c r="AI32" s="664"/>
      <c r="AJ32" s="664"/>
      <c r="AK32" s="664"/>
      <c r="AL32" s="624" t="s">
        <v>142</v>
      </c>
      <c r="AM32" s="625"/>
      <c r="AN32" s="625"/>
      <c r="AO32" s="665"/>
      <c r="AP32" s="666"/>
      <c r="AQ32" s="667"/>
      <c r="AR32" s="667"/>
      <c r="AS32" s="667"/>
      <c r="AT32" s="694"/>
      <c r="AU32" s="214" t="s">
        <v>325</v>
      </c>
      <c r="AX32" s="618" t="s">
        <v>326</v>
      </c>
      <c r="AY32" s="619"/>
      <c r="AZ32" s="619"/>
      <c r="BA32" s="619"/>
      <c r="BB32" s="619"/>
      <c r="BC32" s="619"/>
      <c r="BD32" s="619"/>
      <c r="BE32" s="619"/>
      <c r="BF32" s="620"/>
      <c r="BG32" s="683">
        <v>99.3</v>
      </c>
      <c r="BH32" s="634"/>
      <c r="BI32" s="634"/>
      <c r="BJ32" s="634"/>
      <c r="BK32" s="634"/>
      <c r="BL32" s="634"/>
      <c r="BM32" s="625">
        <v>97.9</v>
      </c>
      <c r="BN32" s="634"/>
      <c r="BO32" s="634"/>
      <c r="BP32" s="634"/>
      <c r="BQ32" s="661"/>
      <c r="BR32" s="683">
        <v>99.5</v>
      </c>
      <c r="BS32" s="634"/>
      <c r="BT32" s="634"/>
      <c r="BU32" s="634"/>
      <c r="BV32" s="634"/>
      <c r="BW32" s="634"/>
      <c r="BX32" s="625">
        <v>97.7</v>
      </c>
      <c r="BY32" s="634"/>
      <c r="BZ32" s="634"/>
      <c r="CA32" s="634"/>
      <c r="CB32" s="661"/>
      <c r="CD32" s="644"/>
      <c r="CE32" s="645"/>
      <c r="CF32" s="618" t="s">
        <v>327</v>
      </c>
      <c r="CG32" s="619"/>
      <c r="CH32" s="619"/>
      <c r="CI32" s="619"/>
      <c r="CJ32" s="619"/>
      <c r="CK32" s="619"/>
      <c r="CL32" s="619"/>
      <c r="CM32" s="619"/>
      <c r="CN32" s="619"/>
      <c r="CO32" s="619"/>
      <c r="CP32" s="619"/>
      <c r="CQ32" s="620"/>
      <c r="CR32" s="621">
        <v>2</v>
      </c>
      <c r="CS32" s="622"/>
      <c r="CT32" s="622"/>
      <c r="CU32" s="622"/>
      <c r="CV32" s="622"/>
      <c r="CW32" s="622"/>
      <c r="CX32" s="622"/>
      <c r="CY32" s="623"/>
      <c r="CZ32" s="624">
        <v>0</v>
      </c>
      <c r="DA32" s="636"/>
      <c r="DB32" s="636"/>
      <c r="DC32" s="637"/>
      <c r="DD32" s="627">
        <v>2</v>
      </c>
      <c r="DE32" s="622"/>
      <c r="DF32" s="622"/>
      <c r="DG32" s="622"/>
      <c r="DH32" s="622"/>
      <c r="DI32" s="622"/>
      <c r="DJ32" s="622"/>
      <c r="DK32" s="623"/>
      <c r="DL32" s="627">
        <v>2</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2">
      <c r="B33" s="618" t="s">
        <v>328</v>
      </c>
      <c r="C33" s="619"/>
      <c r="D33" s="619"/>
      <c r="E33" s="619"/>
      <c r="F33" s="619"/>
      <c r="G33" s="619"/>
      <c r="H33" s="619"/>
      <c r="I33" s="619"/>
      <c r="J33" s="619"/>
      <c r="K33" s="619"/>
      <c r="L33" s="619"/>
      <c r="M33" s="619"/>
      <c r="N33" s="619"/>
      <c r="O33" s="619"/>
      <c r="P33" s="619"/>
      <c r="Q33" s="620"/>
      <c r="R33" s="621">
        <v>86875</v>
      </c>
      <c r="S33" s="622"/>
      <c r="T33" s="622"/>
      <c r="U33" s="622"/>
      <c r="V33" s="622"/>
      <c r="W33" s="622"/>
      <c r="X33" s="622"/>
      <c r="Y33" s="623"/>
      <c r="Z33" s="663">
        <v>0.4</v>
      </c>
      <c r="AA33" s="663"/>
      <c r="AB33" s="663"/>
      <c r="AC33" s="663"/>
      <c r="AD33" s="664">
        <v>14477</v>
      </c>
      <c r="AE33" s="664"/>
      <c r="AF33" s="664"/>
      <c r="AG33" s="664"/>
      <c r="AH33" s="664"/>
      <c r="AI33" s="664"/>
      <c r="AJ33" s="664"/>
      <c r="AK33" s="664"/>
      <c r="AL33" s="624">
        <v>0.1</v>
      </c>
      <c r="AM33" s="625"/>
      <c r="AN33" s="625"/>
      <c r="AO33" s="665"/>
      <c r="AP33" s="668"/>
      <c r="AQ33" s="669"/>
      <c r="AR33" s="669"/>
      <c r="AS33" s="669"/>
      <c r="AT33" s="695"/>
      <c r="AU33" s="219"/>
      <c r="AV33" s="219"/>
      <c r="AW33" s="219"/>
      <c r="AX33" s="602" t="s">
        <v>329</v>
      </c>
      <c r="AY33" s="603"/>
      <c r="AZ33" s="603"/>
      <c r="BA33" s="603"/>
      <c r="BB33" s="603"/>
      <c r="BC33" s="603"/>
      <c r="BD33" s="603"/>
      <c r="BE33" s="603"/>
      <c r="BF33" s="604"/>
      <c r="BG33" s="682">
        <v>99.5</v>
      </c>
      <c r="BH33" s="606"/>
      <c r="BI33" s="606"/>
      <c r="BJ33" s="606"/>
      <c r="BK33" s="606"/>
      <c r="BL33" s="606"/>
      <c r="BM33" s="656">
        <v>98</v>
      </c>
      <c r="BN33" s="606"/>
      <c r="BO33" s="606"/>
      <c r="BP33" s="606"/>
      <c r="BQ33" s="650"/>
      <c r="BR33" s="682">
        <v>99.6</v>
      </c>
      <c r="BS33" s="606"/>
      <c r="BT33" s="606"/>
      <c r="BU33" s="606"/>
      <c r="BV33" s="606"/>
      <c r="BW33" s="606"/>
      <c r="BX33" s="656">
        <v>97.6</v>
      </c>
      <c r="BY33" s="606"/>
      <c r="BZ33" s="606"/>
      <c r="CA33" s="606"/>
      <c r="CB33" s="650"/>
      <c r="CD33" s="618" t="s">
        <v>330</v>
      </c>
      <c r="CE33" s="619"/>
      <c r="CF33" s="619"/>
      <c r="CG33" s="619"/>
      <c r="CH33" s="619"/>
      <c r="CI33" s="619"/>
      <c r="CJ33" s="619"/>
      <c r="CK33" s="619"/>
      <c r="CL33" s="619"/>
      <c r="CM33" s="619"/>
      <c r="CN33" s="619"/>
      <c r="CO33" s="619"/>
      <c r="CP33" s="619"/>
      <c r="CQ33" s="620"/>
      <c r="CR33" s="621">
        <v>11834683</v>
      </c>
      <c r="CS33" s="634"/>
      <c r="CT33" s="634"/>
      <c r="CU33" s="634"/>
      <c r="CV33" s="634"/>
      <c r="CW33" s="634"/>
      <c r="CX33" s="634"/>
      <c r="CY33" s="635"/>
      <c r="CZ33" s="624">
        <v>55.7</v>
      </c>
      <c r="DA33" s="636"/>
      <c r="DB33" s="636"/>
      <c r="DC33" s="637"/>
      <c r="DD33" s="627">
        <v>8474142</v>
      </c>
      <c r="DE33" s="634"/>
      <c r="DF33" s="634"/>
      <c r="DG33" s="634"/>
      <c r="DH33" s="634"/>
      <c r="DI33" s="634"/>
      <c r="DJ33" s="634"/>
      <c r="DK33" s="635"/>
      <c r="DL33" s="627">
        <v>5834612</v>
      </c>
      <c r="DM33" s="634"/>
      <c r="DN33" s="634"/>
      <c r="DO33" s="634"/>
      <c r="DP33" s="634"/>
      <c r="DQ33" s="634"/>
      <c r="DR33" s="634"/>
      <c r="DS33" s="634"/>
      <c r="DT33" s="634"/>
      <c r="DU33" s="634"/>
      <c r="DV33" s="635"/>
      <c r="DW33" s="624">
        <v>48.7</v>
      </c>
      <c r="DX33" s="636"/>
      <c r="DY33" s="636"/>
      <c r="DZ33" s="636"/>
      <c r="EA33" s="636"/>
      <c r="EB33" s="636"/>
      <c r="EC33" s="652"/>
    </row>
    <row r="34" spans="2:133" ht="11.25" customHeight="1" x14ac:dyDescent="0.2">
      <c r="B34" s="618" t="s">
        <v>331</v>
      </c>
      <c r="C34" s="619"/>
      <c r="D34" s="619"/>
      <c r="E34" s="619"/>
      <c r="F34" s="619"/>
      <c r="G34" s="619"/>
      <c r="H34" s="619"/>
      <c r="I34" s="619"/>
      <c r="J34" s="619"/>
      <c r="K34" s="619"/>
      <c r="L34" s="619"/>
      <c r="M34" s="619"/>
      <c r="N34" s="619"/>
      <c r="O34" s="619"/>
      <c r="P34" s="619"/>
      <c r="Q34" s="620"/>
      <c r="R34" s="621">
        <v>1038905</v>
      </c>
      <c r="S34" s="622"/>
      <c r="T34" s="622"/>
      <c r="U34" s="622"/>
      <c r="V34" s="622"/>
      <c r="W34" s="622"/>
      <c r="X34" s="622"/>
      <c r="Y34" s="623"/>
      <c r="Z34" s="663">
        <v>4.8</v>
      </c>
      <c r="AA34" s="663"/>
      <c r="AB34" s="663"/>
      <c r="AC34" s="663"/>
      <c r="AD34" s="664" t="s">
        <v>253</v>
      </c>
      <c r="AE34" s="664"/>
      <c r="AF34" s="664"/>
      <c r="AG34" s="664"/>
      <c r="AH34" s="664"/>
      <c r="AI34" s="664"/>
      <c r="AJ34" s="664"/>
      <c r="AK34" s="664"/>
      <c r="AL34" s="624" t="s">
        <v>253</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332</v>
      </c>
      <c r="CE34" s="619"/>
      <c r="CF34" s="619"/>
      <c r="CG34" s="619"/>
      <c r="CH34" s="619"/>
      <c r="CI34" s="619"/>
      <c r="CJ34" s="619"/>
      <c r="CK34" s="619"/>
      <c r="CL34" s="619"/>
      <c r="CM34" s="619"/>
      <c r="CN34" s="619"/>
      <c r="CO34" s="619"/>
      <c r="CP34" s="619"/>
      <c r="CQ34" s="620"/>
      <c r="CR34" s="621">
        <v>2509951</v>
      </c>
      <c r="CS34" s="622"/>
      <c r="CT34" s="622"/>
      <c r="CU34" s="622"/>
      <c r="CV34" s="622"/>
      <c r="CW34" s="622"/>
      <c r="CX34" s="622"/>
      <c r="CY34" s="623"/>
      <c r="CZ34" s="624">
        <v>11.8</v>
      </c>
      <c r="DA34" s="636"/>
      <c r="DB34" s="636"/>
      <c r="DC34" s="637"/>
      <c r="DD34" s="627">
        <v>1594297</v>
      </c>
      <c r="DE34" s="622"/>
      <c r="DF34" s="622"/>
      <c r="DG34" s="622"/>
      <c r="DH34" s="622"/>
      <c r="DI34" s="622"/>
      <c r="DJ34" s="622"/>
      <c r="DK34" s="623"/>
      <c r="DL34" s="627">
        <v>1143751</v>
      </c>
      <c r="DM34" s="622"/>
      <c r="DN34" s="622"/>
      <c r="DO34" s="622"/>
      <c r="DP34" s="622"/>
      <c r="DQ34" s="622"/>
      <c r="DR34" s="622"/>
      <c r="DS34" s="622"/>
      <c r="DT34" s="622"/>
      <c r="DU34" s="622"/>
      <c r="DV34" s="623"/>
      <c r="DW34" s="624">
        <v>9.5</v>
      </c>
      <c r="DX34" s="636"/>
      <c r="DY34" s="636"/>
      <c r="DZ34" s="636"/>
      <c r="EA34" s="636"/>
      <c r="EB34" s="636"/>
      <c r="EC34" s="652"/>
    </row>
    <row r="35" spans="2:133" ht="11.25" customHeight="1" x14ac:dyDescent="0.2">
      <c r="B35" s="618" t="s">
        <v>333</v>
      </c>
      <c r="C35" s="619"/>
      <c r="D35" s="619"/>
      <c r="E35" s="619"/>
      <c r="F35" s="619"/>
      <c r="G35" s="619"/>
      <c r="H35" s="619"/>
      <c r="I35" s="619"/>
      <c r="J35" s="619"/>
      <c r="K35" s="619"/>
      <c r="L35" s="619"/>
      <c r="M35" s="619"/>
      <c r="N35" s="619"/>
      <c r="O35" s="619"/>
      <c r="P35" s="619"/>
      <c r="Q35" s="620"/>
      <c r="R35" s="621">
        <v>1126408</v>
      </c>
      <c r="S35" s="622"/>
      <c r="T35" s="622"/>
      <c r="U35" s="622"/>
      <c r="V35" s="622"/>
      <c r="W35" s="622"/>
      <c r="X35" s="622"/>
      <c r="Y35" s="623"/>
      <c r="Z35" s="663">
        <v>5.2</v>
      </c>
      <c r="AA35" s="663"/>
      <c r="AB35" s="663"/>
      <c r="AC35" s="663"/>
      <c r="AD35" s="664" t="s">
        <v>251</v>
      </c>
      <c r="AE35" s="664"/>
      <c r="AF35" s="664"/>
      <c r="AG35" s="664"/>
      <c r="AH35" s="664"/>
      <c r="AI35" s="664"/>
      <c r="AJ35" s="664"/>
      <c r="AK35" s="664"/>
      <c r="AL35" s="624" t="s">
        <v>251</v>
      </c>
      <c r="AM35" s="625"/>
      <c r="AN35" s="625"/>
      <c r="AO35" s="665"/>
      <c r="AP35" s="222"/>
      <c r="AQ35" s="679" t="s">
        <v>334</v>
      </c>
      <c r="AR35" s="680"/>
      <c r="AS35" s="680"/>
      <c r="AT35" s="680"/>
      <c r="AU35" s="680"/>
      <c r="AV35" s="680"/>
      <c r="AW35" s="680"/>
      <c r="AX35" s="680"/>
      <c r="AY35" s="680"/>
      <c r="AZ35" s="680"/>
      <c r="BA35" s="680"/>
      <c r="BB35" s="680"/>
      <c r="BC35" s="680"/>
      <c r="BD35" s="680"/>
      <c r="BE35" s="680"/>
      <c r="BF35" s="681"/>
      <c r="BG35" s="679" t="s">
        <v>335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336</v>
      </c>
      <c r="CE35" s="619"/>
      <c r="CF35" s="619"/>
      <c r="CG35" s="619"/>
      <c r="CH35" s="619"/>
      <c r="CI35" s="619"/>
      <c r="CJ35" s="619"/>
      <c r="CK35" s="619"/>
      <c r="CL35" s="619"/>
      <c r="CM35" s="619"/>
      <c r="CN35" s="619"/>
      <c r="CO35" s="619"/>
      <c r="CP35" s="619"/>
      <c r="CQ35" s="620"/>
      <c r="CR35" s="621">
        <v>111086</v>
      </c>
      <c r="CS35" s="634"/>
      <c r="CT35" s="634"/>
      <c r="CU35" s="634"/>
      <c r="CV35" s="634"/>
      <c r="CW35" s="634"/>
      <c r="CX35" s="634"/>
      <c r="CY35" s="635"/>
      <c r="CZ35" s="624">
        <v>0.5</v>
      </c>
      <c r="DA35" s="636"/>
      <c r="DB35" s="636"/>
      <c r="DC35" s="637"/>
      <c r="DD35" s="627">
        <v>39638</v>
      </c>
      <c r="DE35" s="634"/>
      <c r="DF35" s="634"/>
      <c r="DG35" s="634"/>
      <c r="DH35" s="634"/>
      <c r="DI35" s="634"/>
      <c r="DJ35" s="634"/>
      <c r="DK35" s="635"/>
      <c r="DL35" s="627">
        <v>39572</v>
      </c>
      <c r="DM35" s="634"/>
      <c r="DN35" s="634"/>
      <c r="DO35" s="634"/>
      <c r="DP35" s="634"/>
      <c r="DQ35" s="634"/>
      <c r="DR35" s="634"/>
      <c r="DS35" s="634"/>
      <c r="DT35" s="634"/>
      <c r="DU35" s="634"/>
      <c r="DV35" s="635"/>
      <c r="DW35" s="624">
        <v>0.3</v>
      </c>
      <c r="DX35" s="636"/>
      <c r="DY35" s="636"/>
      <c r="DZ35" s="636"/>
      <c r="EA35" s="636"/>
      <c r="EB35" s="636"/>
      <c r="EC35" s="652"/>
    </row>
    <row r="36" spans="2:133" ht="11.25" customHeight="1" x14ac:dyDescent="0.2">
      <c r="B36" s="618" t="s">
        <v>337</v>
      </c>
      <c r="C36" s="619"/>
      <c r="D36" s="619"/>
      <c r="E36" s="619"/>
      <c r="F36" s="619"/>
      <c r="G36" s="619"/>
      <c r="H36" s="619"/>
      <c r="I36" s="619"/>
      <c r="J36" s="619"/>
      <c r="K36" s="619"/>
      <c r="L36" s="619"/>
      <c r="M36" s="619"/>
      <c r="N36" s="619"/>
      <c r="O36" s="619"/>
      <c r="P36" s="619"/>
      <c r="Q36" s="620"/>
      <c r="R36" s="621">
        <v>445013</v>
      </c>
      <c r="S36" s="622"/>
      <c r="T36" s="622"/>
      <c r="U36" s="622"/>
      <c r="V36" s="622"/>
      <c r="W36" s="622"/>
      <c r="X36" s="622"/>
      <c r="Y36" s="623"/>
      <c r="Z36" s="663">
        <v>2.1</v>
      </c>
      <c r="AA36" s="663"/>
      <c r="AB36" s="663"/>
      <c r="AC36" s="663"/>
      <c r="AD36" s="664" t="s">
        <v>142</v>
      </c>
      <c r="AE36" s="664"/>
      <c r="AF36" s="664"/>
      <c r="AG36" s="664"/>
      <c r="AH36" s="664"/>
      <c r="AI36" s="664"/>
      <c r="AJ36" s="664"/>
      <c r="AK36" s="664"/>
      <c r="AL36" s="624" t="s">
        <v>253</v>
      </c>
      <c r="AM36" s="625"/>
      <c r="AN36" s="625"/>
      <c r="AO36" s="665"/>
      <c r="AP36" s="222"/>
      <c r="AQ36" s="670" t="s">
        <v>338</v>
      </c>
      <c r="AR36" s="671"/>
      <c r="AS36" s="671"/>
      <c r="AT36" s="671"/>
      <c r="AU36" s="671"/>
      <c r="AV36" s="671"/>
      <c r="AW36" s="671"/>
      <c r="AX36" s="671"/>
      <c r="AY36" s="672"/>
      <c r="AZ36" s="673">
        <v>4546095</v>
      </c>
      <c r="BA36" s="674"/>
      <c r="BB36" s="674"/>
      <c r="BC36" s="674"/>
      <c r="BD36" s="674"/>
      <c r="BE36" s="674"/>
      <c r="BF36" s="675"/>
      <c r="BG36" s="676" t="s">
        <v>339</v>
      </c>
      <c r="BH36" s="677"/>
      <c r="BI36" s="677"/>
      <c r="BJ36" s="677"/>
      <c r="BK36" s="677"/>
      <c r="BL36" s="677"/>
      <c r="BM36" s="677"/>
      <c r="BN36" s="677"/>
      <c r="BO36" s="677"/>
      <c r="BP36" s="677"/>
      <c r="BQ36" s="677"/>
      <c r="BR36" s="677"/>
      <c r="BS36" s="677"/>
      <c r="BT36" s="677"/>
      <c r="BU36" s="678"/>
      <c r="BV36" s="673">
        <v>144733</v>
      </c>
      <c r="BW36" s="674"/>
      <c r="BX36" s="674"/>
      <c r="BY36" s="674"/>
      <c r="BZ36" s="674"/>
      <c r="CA36" s="674"/>
      <c r="CB36" s="675"/>
      <c r="CD36" s="618" t="s">
        <v>340</v>
      </c>
      <c r="CE36" s="619"/>
      <c r="CF36" s="619"/>
      <c r="CG36" s="619"/>
      <c r="CH36" s="619"/>
      <c r="CI36" s="619"/>
      <c r="CJ36" s="619"/>
      <c r="CK36" s="619"/>
      <c r="CL36" s="619"/>
      <c r="CM36" s="619"/>
      <c r="CN36" s="619"/>
      <c r="CO36" s="619"/>
      <c r="CP36" s="619"/>
      <c r="CQ36" s="620"/>
      <c r="CR36" s="621">
        <v>4933663</v>
      </c>
      <c r="CS36" s="622"/>
      <c r="CT36" s="622"/>
      <c r="CU36" s="622"/>
      <c r="CV36" s="622"/>
      <c r="CW36" s="622"/>
      <c r="CX36" s="622"/>
      <c r="CY36" s="623"/>
      <c r="CZ36" s="624">
        <v>23.2</v>
      </c>
      <c r="DA36" s="636"/>
      <c r="DB36" s="636"/>
      <c r="DC36" s="637"/>
      <c r="DD36" s="627">
        <v>4205434</v>
      </c>
      <c r="DE36" s="622"/>
      <c r="DF36" s="622"/>
      <c r="DG36" s="622"/>
      <c r="DH36" s="622"/>
      <c r="DI36" s="622"/>
      <c r="DJ36" s="622"/>
      <c r="DK36" s="623"/>
      <c r="DL36" s="627">
        <v>3142943</v>
      </c>
      <c r="DM36" s="622"/>
      <c r="DN36" s="622"/>
      <c r="DO36" s="622"/>
      <c r="DP36" s="622"/>
      <c r="DQ36" s="622"/>
      <c r="DR36" s="622"/>
      <c r="DS36" s="622"/>
      <c r="DT36" s="622"/>
      <c r="DU36" s="622"/>
      <c r="DV36" s="623"/>
      <c r="DW36" s="624">
        <v>26.2</v>
      </c>
      <c r="DX36" s="636"/>
      <c r="DY36" s="636"/>
      <c r="DZ36" s="636"/>
      <c r="EA36" s="636"/>
      <c r="EB36" s="636"/>
      <c r="EC36" s="652"/>
    </row>
    <row r="37" spans="2:133" ht="11.25" customHeight="1" x14ac:dyDescent="0.2">
      <c r="B37" s="618" t="s">
        <v>341</v>
      </c>
      <c r="C37" s="619"/>
      <c r="D37" s="619"/>
      <c r="E37" s="619"/>
      <c r="F37" s="619"/>
      <c r="G37" s="619"/>
      <c r="H37" s="619"/>
      <c r="I37" s="619"/>
      <c r="J37" s="619"/>
      <c r="K37" s="619"/>
      <c r="L37" s="619"/>
      <c r="M37" s="619"/>
      <c r="N37" s="619"/>
      <c r="O37" s="619"/>
      <c r="P37" s="619"/>
      <c r="Q37" s="620"/>
      <c r="R37" s="621">
        <v>480948</v>
      </c>
      <c r="S37" s="622"/>
      <c r="T37" s="622"/>
      <c r="U37" s="622"/>
      <c r="V37" s="622"/>
      <c r="W37" s="622"/>
      <c r="X37" s="622"/>
      <c r="Y37" s="623"/>
      <c r="Z37" s="663">
        <v>2.2000000000000002</v>
      </c>
      <c r="AA37" s="663"/>
      <c r="AB37" s="663"/>
      <c r="AC37" s="663"/>
      <c r="AD37" s="664">
        <v>60</v>
      </c>
      <c r="AE37" s="664"/>
      <c r="AF37" s="664"/>
      <c r="AG37" s="664"/>
      <c r="AH37" s="664"/>
      <c r="AI37" s="664"/>
      <c r="AJ37" s="664"/>
      <c r="AK37" s="664"/>
      <c r="AL37" s="624">
        <v>0</v>
      </c>
      <c r="AM37" s="625"/>
      <c r="AN37" s="625"/>
      <c r="AO37" s="665"/>
      <c r="AQ37" s="658" t="s">
        <v>342</v>
      </c>
      <c r="AR37" s="659"/>
      <c r="AS37" s="659"/>
      <c r="AT37" s="659"/>
      <c r="AU37" s="659"/>
      <c r="AV37" s="659"/>
      <c r="AW37" s="659"/>
      <c r="AX37" s="659"/>
      <c r="AY37" s="660"/>
      <c r="AZ37" s="621">
        <v>1461937</v>
      </c>
      <c r="BA37" s="622"/>
      <c r="BB37" s="622"/>
      <c r="BC37" s="622"/>
      <c r="BD37" s="634"/>
      <c r="BE37" s="634"/>
      <c r="BF37" s="661"/>
      <c r="BG37" s="618" t="s">
        <v>343</v>
      </c>
      <c r="BH37" s="619"/>
      <c r="BI37" s="619"/>
      <c r="BJ37" s="619"/>
      <c r="BK37" s="619"/>
      <c r="BL37" s="619"/>
      <c r="BM37" s="619"/>
      <c r="BN37" s="619"/>
      <c r="BO37" s="619"/>
      <c r="BP37" s="619"/>
      <c r="BQ37" s="619"/>
      <c r="BR37" s="619"/>
      <c r="BS37" s="619"/>
      <c r="BT37" s="619"/>
      <c r="BU37" s="620"/>
      <c r="BV37" s="621">
        <v>91789</v>
      </c>
      <c r="BW37" s="622"/>
      <c r="BX37" s="622"/>
      <c r="BY37" s="622"/>
      <c r="BZ37" s="622"/>
      <c r="CA37" s="622"/>
      <c r="CB37" s="662"/>
      <c r="CD37" s="618" t="s">
        <v>344</v>
      </c>
      <c r="CE37" s="619"/>
      <c r="CF37" s="619"/>
      <c r="CG37" s="619"/>
      <c r="CH37" s="619"/>
      <c r="CI37" s="619"/>
      <c r="CJ37" s="619"/>
      <c r="CK37" s="619"/>
      <c r="CL37" s="619"/>
      <c r="CM37" s="619"/>
      <c r="CN37" s="619"/>
      <c r="CO37" s="619"/>
      <c r="CP37" s="619"/>
      <c r="CQ37" s="620"/>
      <c r="CR37" s="621">
        <v>1441370</v>
      </c>
      <c r="CS37" s="634"/>
      <c r="CT37" s="634"/>
      <c r="CU37" s="634"/>
      <c r="CV37" s="634"/>
      <c r="CW37" s="634"/>
      <c r="CX37" s="634"/>
      <c r="CY37" s="635"/>
      <c r="CZ37" s="624">
        <v>6.8</v>
      </c>
      <c r="DA37" s="636"/>
      <c r="DB37" s="636"/>
      <c r="DC37" s="637"/>
      <c r="DD37" s="627">
        <v>1437345</v>
      </c>
      <c r="DE37" s="634"/>
      <c r="DF37" s="634"/>
      <c r="DG37" s="634"/>
      <c r="DH37" s="634"/>
      <c r="DI37" s="634"/>
      <c r="DJ37" s="634"/>
      <c r="DK37" s="635"/>
      <c r="DL37" s="627">
        <v>1304621</v>
      </c>
      <c r="DM37" s="634"/>
      <c r="DN37" s="634"/>
      <c r="DO37" s="634"/>
      <c r="DP37" s="634"/>
      <c r="DQ37" s="634"/>
      <c r="DR37" s="634"/>
      <c r="DS37" s="634"/>
      <c r="DT37" s="634"/>
      <c r="DU37" s="634"/>
      <c r="DV37" s="635"/>
      <c r="DW37" s="624">
        <v>10.9</v>
      </c>
      <c r="DX37" s="636"/>
      <c r="DY37" s="636"/>
      <c r="DZ37" s="636"/>
      <c r="EA37" s="636"/>
      <c r="EB37" s="636"/>
      <c r="EC37" s="652"/>
    </row>
    <row r="38" spans="2:133" ht="11.25" customHeight="1" x14ac:dyDescent="0.2">
      <c r="B38" s="618" t="s">
        <v>345</v>
      </c>
      <c r="C38" s="619"/>
      <c r="D38" s="619"/>
      <c r="E38" s="619"/>
      <c r="F38" s="619"/>
      <c r="G38" s="619"/>
      <c r="H38" s="619"/>
      <c r="I38" s="619"/>
      <c r="J38" s="619"/>
      <c r="K38" s="619"/>
      <c r="L38" s="619"/>
      <c r="M38" s="619"/>
      <c r="N38" s="619"/>
      <c r="O38" s="619"/>
      <c r="P38" s="619"/>
      <c r="Q38" s="620"/>
      <c r="R38" s="621">
        <v>329246</v>
      </c>
      <c r="S38" s="622"/>
      <c r="T38" s="622"/>
      <c r="U38" s="622"/>
      <c r="V38" s="622"/>
      <c r="W38" s="622"/>
      <c r="X38" s="622"/>
      <c r="Y38" s="623"/>
      <c r="Z38" s="663">
        <v>1.5</v>
      </c>
      <c r="AA38" s="663"/>
      <c r="AB38" s="663"/>
      <c r="AC38" s="663"/>
      <c r="AD38" s="664" t="s">
        <v>142</v>
      </c>
      <c r="AE38" s="664"/>
      <c r="AF38" s="664"/>
      <c r="AG38" s="664"/>
      <c r="AH38" s="664"/>
      <c r="AI38" s="664"/>
      <c r="AJ38" s="664"/>
      <c r="AK38" s="664"/>
      <c r="AL38" s="624" t="s">
        <v>142</v>
      </c>
      <c r="AM38" s="625"/>
      <c r="AN38" s="625"/>
      <c r="AO38" s="665"/>
      <c r="AQ38" s="658" t="s">
        <v>346</v>
      </c>
      <c r="AR38" s="659"/>
      <c r="AS38" s="659"/>
      <c r="AT38" s="659"/>
      <c r="AU38" s="659"/>
      <c r="AV38" s="659"/>
      <c r="AW38" s="659"/>
      <c r="AX38" s="659"/>
      <c r="AY38" s="660"/>
      <c r="AZ38" s="621">
        <v>1021025</v>
      </c>
      <c r="BA38" s="622"/>
      <c r="BB38" s="622"/>
      <c r="BC38" s="622"/>
      <c r="BD38" s="634"/>
      <c r="BE38" s="634"/>
      <c r="BF38" s="661"/>
      <c r="BG38" s="618" t="s">
        <v>347</v>
      </c>
      <c r="BH38" s="619"/>
      <c r="BI38" s="619"/>
      <c r="BJ38" s="619"/>
      <c r="BK38" s="619"/>
      <c r="BL38" s="619"/>
      <c r="BM38" s="619"/>
      <c r="BN38" s="619"/>
      <c r="BO38" s="619"/>
      <c r="BP38" s="619"/>
      <c r="BQ38" s="619"/>
      <c r="BR38" s="619"/>
      <c r="BS38" s="619"/>
      <c r="BT38" s="619"/>
      <c r="BU38" s="620"/>
      <c r="BV38" s="621">
        <v>4724</v>
      </c>
      <c r="BW38" s="622"/>
      <c r="BX38" s="622"/>
      <c r="BY38" s="622"/>
      <c r="BZ38" s="622"/>
      <c r="CA38" s="622"/>
      <c r="CB38" s="662"/>
      <c r="CD38" s="618" t="s">
        <v>348</v>
      </c>
      <c r="CE38" s="619"/>
      <c r="CF38" s="619"/>
      <c r="CG38" s="619"/>
      <c r="CH38" s="619"/>
      <c r="CI38" s="619"/>
      <c r="CJ38" s="619"/>
      <c r="CK38" s="619"/>
      <c r="CL38" s="619"/>
      <c r="CM38" s="619"/>
      <c r="CN38" s="619"/>
      <c r="CO38" s="619"/>
      <c r="CP38" s="619"/>
      <c r="CQ38" s="620"/>
      <c r="CR38" s="621">
        <v>1938735</v>
      </c>
      <c r="CS38" s="622"/>
      <c r="CT38" s="622"/>
      <c r="CU38" s="622"/>
      <c r="CV38" s="622"/>
      <c r="CW38" s="622"/>
      <c r="CX38" s="622"/>
      <c r="CY38" s="623"/>
      <c r="CZ38" s="624">
        <v>9.1</v>
      </c>
      <c r="DA38" s="636"/>
      <c r="DB38" s="636"/>
      <c r="DC38" s="637"/>
      <c r="DD38" s="627">
        <v>1577861</v>
      </c>
      <c r="DE38" s="622"/>
      <c r="DF38" s="622"/>
      <c r="DG38" s="622"/>
      <c r="DH38" s="622"/>
      <c r="DI38" s="622"/>
      <c r="DJ38" s="622"/>
      <c r="DK38" s="623"/>
      <c r="DL38" s="627">
        <v>1508346</v>
      </c>
      <c r="DM38" s="622"/>
      <c r="DN38" s="622"/>
      <c r="DO38" s="622"/>
      <c r="DP38" s="622"/>
      <c r="DQ38" s="622"/>
      <c r="DR38" s="622"/>
      <c r="DS38" s="622"/>
      <c r="DT38" s="622"/>
      <c r="DU38" s="622"/>
      <c r="DV38" s="623"/>
      <c r="DW38" s="624">
        <v>12.6</v>
      </c>
      <c r="DX38" s="636"/>
      <c r="DY38" s="636"/>
      <c r="DZ38" s="636"/>
      <c r="EA38" s="636"/>
      <c r="EB38" s="636"/>
      <c r="EC38" s="652"/>
    </row>
    <row r="39" spans="2:133" ht="11.25" customHeight="1" x14ac:dyDescent="0.2">
      <c r="B39" s="618" t="s">
        <v>349</v>
      </c>
      <c r="C39" s="619"/>
      <c r="D39" s="619"/>
      <c r="E39" s="619"/>
      <c r="F39" s="619"/>
      <c r="G39" s="619"/>
      <c r="H39" s="619"/>
      <c r="I39" s="619"/>
      <c r="J39" s="619"/>
      <c r="K39" s="619"/>
      <c r="L39" s="619"/>
      <c r="M39" s="619"/>
      <c r="N39" s="619"/>
      <c r="O39" s="619"/>
      <c r="P39" s="619"/>
      <c r="Q39" s="620"/>
      <c r="R39" s="621" t="s">
        <v>251</v>
      </c>
      <c r="S39" s="622"/>
      <c r="T39" s="622"/>
      <c r="U39" s="622"/>
      <c r="V39" s="622"/>
      <c r="W39" s="622"/>
      <c r="X39" s="622"/>
      <c r="Y39" s="623"/>
      <c r="Z39" s="663" t="s">
        <v>253</v>
      </c>
      <c r="AA39" s="663"/>
      <c r="AB39" s="663"/>
      <c r="AC39" s="663"/>
      <c r="AD39" s="664" t="s">
        <v>241</v>
      </c>
      <c r="AE39" s="664"/>
      <c r="AF39" s="664"/>
      <c r="AG39" s="664"/>
      <c r="AH39" s="664"/>
      <c r="AI39" s="664"/>
      <c r="AJ39" s="664"/>
      <c r="AK39" s="664"/>
      <c r="AL39" s="624" t="s">
        <v>251</v>
      </c>
      <c r="AM39" s="625"/>
      <c r="AN39" s="625"/>
      <c r="AO39" s="665"/>
      <c r="AQ39" s="658" t="s">
        <v>350</v>
      </c>
      <c r="AR39" s="659"/>
      <c r="AS39" s="659"/>
      <c r="AT39" s="659"/>
      <c r="AU39" s="659"/>
      <c r="AV39" s="659"/>
      <c r="AW39" s="659"/>
      <c r="AX39" s="659"/>
      <c r="AY39" s="660"/>
      <c r="AZ39" s="621">
        <v>124398</v>
      </c>
      <c r="BA39" s="622"/>
      <c r="BB39" s="622"/>
      <c r="BC39" s="622"/>
      <c r="BD39" s="634"/>
      <c r="BE39" s="634"/>
      <c r="BF39" s="661"/>
      <c r="BG39" s="618" t="s">
        <v>351</v>
      </c>
      <c r="BH39" s="619"/>
      <c r="BI39" s="619"/>
      <c r="BJ39" s="619"/>
      <c r="BK39" s="619"/>
      <c r="BL39" s="619"/>
      <c r="BM39" s="619"/>
      <c r="BN39" s="619"/>
      <c r="BO39" s="619"/>
      <c r="BP39" s="619"/>
      <c r="BQ39" s="619"/>
      <c r="BR39" s="619"/>
      <c r="BS39" s="619"/>
      <c r="BT39" s="619"/>
      <c r="BU39" s="620"/>
      <c r="BV39" s="621">
        <v>7053</v>
      </c>
      <c r="BW39" s="622"/>
      <c r="BX39" s="622"/>
      <c r="BY39" s="622"/>
      <c r="BZ39" s="622"/>
      <c r="CA39" s="622"/>
      <c r="CB39" s="662"/>
      <c r="CD39" s="618" t="s">
        <v>352</v>
      </c>
      <c r="CE39" s="619"/>
      <c r="CF39" s="619"/>
      <c r="CG39" s="619"/>
      <c r="CH39" s="619"/>
      <c r="CI39" s="619"/>
      <c r="CJ39" s="619"/>
      <c r="CK39" s="619"/>
      <c r="CL39" s="619"/>
      <c r="CM39" s="619"/>
      <c r="CN39" s="619"/>
      <c r="CO39" s="619"/>
      <c r="CP39" s="619"/>
      <c r="CQ39" s="620"/>
      <c r="CR39" s="621">
        <v>1323432</v>
      </c>
      <c r="CS39" s="634"/>
      <c r="CT39" s="634"/>
      <c r="CU39" s="634"/>
      <c r="CV39" s="634"/>
      <c r="CW39" s="634"/>
      <c r="CX39" s="634"/>
      <c r="CY39" s="635"/>
      <c r="CZ39" s="624">
        <v>6.2</v>
      </c>
      <c r="DA39" s="636"/>
      <c r="DB39" s="636"/>
      <c r="DC39" s="637"/>
      <c r="DD39" s="627">
        <v>225549</v>
      </c>
      <c r="DE39" s="634"/>
      <c r="DF39" s="634"/>
      <c r="DG39" s="634"/>
      <c r="DH39" s="634"/>
      <c r="DI39" s="634"/>
      <c r="DJ39" s="634"/>
      <c r="DK39" s="635"/>
      <c r="DL39" s="627" t="s">
        <v>253</v>
      </c>
      <c r="DM39" s="634"/>
      <c r="DN39" s="634"/>
      <c r="DO39" s="634"/>
      <c r="DP39" s="634"/>
      <c r="DQ39" s="634"/>
      <c r="DR39" s="634"/>
      <c r="DS39" s="634"/>
      <c r="DT39" s="634"/>
      <c r="DU39" s="634"/>
      <c r="DV39" s="635"/>
      <c r="DW39" s="624" t="s">
        <v>142</v>
      </c>
      <c r="DX39" s="636"/>
      <c r="DY39" s="636"/>
      <c r="DZ39" s="636"/>
      <c r="EA39" s="636"/>
      <c r="EB39" s="636"/>
      <c r="EC39" s="652"/>
    </row>
    <row r="40" spans="2:133" ht="11.25" customHeight="1" x14ac:dyDescent="0.2">
      <c r="B40" s="618" t="s">
        <v>353</v>
      </c>
      <c r="C40" s="619"/>
      <c r="D40" s="619"/>
      <c r="E40" s="619"/>
      <c r="F40" s="619"/>
      <c r="G40" s="619"/>
      <c r="H40" s="619"/>
      <c r="I40" s="619"/>
      <c r="J40" s="619"/>
      <c r="K40" s="619"/>
      <c r="L40" s="619"/>
      <c r="M40" s="619"/>
      <c r="N40" s="619"/>
      <c r="O40" s="619"/>
      <c r="P40" s="619"/>
      <c r="Q40" s="620"/>
      <c r="R40" s="621">
        <v>159846</v>
      </c>
      <c r="S40" s="622"/>
      <c r="T40" s="622"/>
      <c r="U40" s="622"/>
      <c r="V40" s="622"/>
      <c r="W40" s="622"/>
      <c r="X40" s="622"/>
      <c r="Y40" s="623"/>
      <c r="Z40" s="663">
        <v>0.7</v>
      </c>
      <c r="AA40" s="663"/>
      <c r="AB40" s="663"/>
      <c r="AC40" s="663"/>
      <c r="AD40" s="664" t="s">
        <v>251</v>
      </c>
      <c r="AE40" s="664"/>
      <c r="AF40" s="664"/>
      <c r="AG40" s="664"/>
      <c r="AH40" s="664"/>
      <c r="AI40" s="664"/>
      <c r="AJ40" s="664"/>
      <c r="AK40" s="664"/>
      <c r="AL40" s="624" t="s">
        <v>251</v>
      </c>
      <c r="AM40" s="625"/>
      <c r="AN40" s="625"/>
      <c r="AO40" s="665"/>
      <c r="AQ40" s="658" t="s">
        <v>354</v>
      </c>
      <c r="AR40" s="659"/>
      <c r="AS40" s="659"/>
      <c r="AT40" s="659"/>
      <c r="AU40" s="659"/>
      <c r="AV40" s="659"/>
      <c r="AW40" s="659"/>
      <c r="AX40" s="659"/>
      <c r="AY40" s="660"/>
      <c r="AZ40" s="621">
        <v>79147</v>
      </c>
      <c r="BA40" s="622"/>
      <c r="BB40" s="622"/>
      <c r="BC40" s="622"/>
      <c r="BD40" s="634"/>
      <c r="BE40" s="634"/>
      <c r="BF40" s="661"/>
      <c r="BG40" s="666" t="s">
        <v>355</v>
      </c>
      <c r="BH40" s="667"/>
      <c r="BI40" s="667"/>
      <c r="BJ40" s="667"/>
      <c r="BK40" s="667"/>
      <c r="BL40" s="223"/>
      <c r="BM40" s="619" t="s">
        <v>356</v>
      </c>
      <c r="BN40" s="619"/>
      <c r="BO40" s="619"/>
      <c r="BP40" s="619"/>
      <c r="BQ40" s="619"/>
      <c r="BR40" s="619"/>
      <c r="BS40" s="619"/>
      <c r="BT40" s="619"/>
      <c r="BU40" s="620"/>
      <c r="BV40" s="621">
        <v>105</v>
      </c>
      <c r="BW40" s="622"/>
      <c r="BX40" s="622"/>
      <c r="BY40" s="622"/>
      <c r="BZ40" s="622"/>
      <c r="CA40" s="622"/>
      <c r="CB40" s="662"/>
      <c r="CD40" s="618" t="s">
        <v>357</v>
      </c>
      <c r="CE40" s="619"/>
      <c r="CF40" s="619"/>
      <c r="CG40" s="619"/>
      <c r="CH40" s="619"/>
      <c r="CI40" s="619"/>
      <c r="CJ40" s="619"/>
      <c r="CK40" s="619"/>
      <c r="CL40" s="619"/>
      <c r="CM40" s="619"/>
      <c r="CN40" s="619"/>
      <c r="CO40" s="619"/>
      <c r="CP40" s="619"/>
      <c r="CQ40" s="620"/>
      <c r="CR40" s="621">
        <v>1017816</v>
      </c>
      <c r="CS40" s="622"/>
      <c r="CT40" s="622"/>
      <c r="CU40" s="622"/>
      <c r="CV40" s="622"/>
      <c r="CW40" s="622"/>
      <c r="CX40" s="622"/>
      <c r="CY40" s="623"/>
      <c r="CZ40" s="624">
        <v>4.8</v>
      </c>
      <c r="DA40" s="636"/>
      <c r="DB40" s="636"/>
      <c r="DC40" s="637"/>
      <c r="DD40" s="627">
        <v>831363</v>
      </c>
      <c r="DE40" s="622"/>
      <c r="DF40" s="622"/>
      <c r="DG40" s="622"/>
      <c r="DH40" s="622"/>
      <c r="DI40" s="622"/>
      <c r="DJ40" s="622"/>
      <c r="DK40" s="623"/>
      <c r="DL40" s="627" t="s">
        <v>241</v>
      </c>
      <c r="DM40" s="622"/>
      <c r="DN40" s="622"/>
      <c r="DO40" s="622"/>
      <c r="DP40" s="622"/>
      <c r="DQ40" s="622"/>
      <c r="DR40" s="622"/>
      <c r="DS40" s="622"/>
      <c r="DT40" s="622"/>
      <c r="DU40" s="622"/>
      <c r="DV40" s="623"/>
      <c r="DW40" s="624" t="s">
        <v>142</v>
      </c>
      <c r="DX40" s="636"/>
      <c r="DY40" s="636"/>
      <c r="DZ40" s="636"/>
      <c r="EA40" s="636"/>
      <c r="EB40" s="636"/>
      <c r="EC40" s="652"/>
    </row>
    <row r="41" spans="2:133" ht="11.25" customHeight="1" x14ac:dyDescent="0.2">
      <c r="B41" s="602" t="s">
        <v>358</v>
      </c>
      <c r="C41" s="603"/>
      <c r="D41" s="603"/>
      <c r="E41" s="603"/>
      <c r="F41" s="603"/>
      <c r="G41" s="603"/>
      <c r="H41" s="603"/>
      <c r="I41" s="603"/>
      <c r="J41" s="603"/>
      <c r="K41" s="603"/>
      <c r="L41" s="603"/>
      <c r="M41" s="603"/>
      <c r="N41" s="603"/>
      <c r="O41" s="603"/>
      <c r="P41" s="603"/>
      <c r="Q41" s="604"/>
      <c r="R41" s="605">
        <v>21569273</v>
      </c>
      <c r="S41" s="649"/>
      <c r="T41" s="649"/>
      <c r="U41" s="649"/>
      <c r="V41" s="649"/>
      <c r="W41" s="649"/>
      <c r="X41" s="649"/>
      <c r="Y41" s="653"/>
      <c r="Z41" s="654">
        <v>100</v>
      </c>
      <c r="AA41" s="654"/>
      <c r="AB41" s="654"/>
      <c r="AC41" s="654"/>
      <c r="AD41" s="655">
        <v>11823857</v>
      </c>
      <c r="AE41" s="655"/>
      <c r="AF41" s="655"/>
      <c r="AG41" s="655"/>
      <c r="AH41" s="655"/>
      <c r="AI41" s="655"/>
      <c r="AJ41" s="655"/>
      <c r="AK41" s="655"/>
      <c r="AL41" s="608">
        <v>100</v>
      </c>
      <c r="AM41" s="656"/>
      <c r="AN41" s="656"/>
      <c r="AO41" s="657"/>
      <c r="AQ41" s="658" t="s">
        <v>359</v>
      </c>
      <c r="AR41" s="659"/>
      <c r="AS41" s="659"/>
      <c r="AT41" s="659"/>
      <c r="AU41" s="659"/>
      <c r="AV41" s="659"/>
      <c r="AW41" s="659"/>
      <c r="AX41" s="659"/>
      <c r="AY41" s="660"/>
      <c r="AZ41" s="621">
        <v>377526</v>
      </c>
      <c r="BA41" s="622"/>
      <c r="BB41" s="622"/>
      <c r="BC41" s="622"/>
      <c r="BD41" s="634"/>
      <c r="BE41" s="634"/>
      <c r="BF41" s="661"/>
      <c r="BG41" s="666"/>
      <c r="BH41" s="667"/>
      <c r="BI41" s="667"/>
      <c r="BJ41" s="667"/>
      <c r="BK41" s="667"/>
      <c r="BL41" s="223"/>
      <c r="BM41" s="619" t="s">
        <v>360</v>
      </c>
      <c r="BN41" s="619"/>
      <c r="BO41" s="619"/>
      <c r="BP41" s="619"/>
      <c r="BQ41" s="619"/>
      <c r="BR41" s="619"/>
      <c r="BS41" s="619"/>
      <c r="BT41" s="619"/>
      <c r="BU41" s="620"/>
      <c r="BV41" s="621" t="s">
        <v>241</v>
      </c>
      <c r="BW41" s="622"/>
      <c r="BX41" s="622"/>
      <c r="BY41" s="622"/>
      <c r="BZ41" s="622"/>
      <c r="CA41" s="622"/>
      <c r="CB41" s="662"/>
      <c r="CD41" s="618" t="s">
        <v>361</v>
      </c>
      <c r="CE41" s="619"/>
      <c r="CF41" s="619"/>
      <c r="CG41" s="619"/>
      <c r="CH41" s="619"/>
      <c r="CI41" s="619"/>
      <c r="CJ41" s="619"/>
      <c r="CK41" s="619"/>
      <c r="CL41" s="619"/>
      <c r="CM41" s="619"/>
      <c r="CN41" s="619"/>
      <c r="CO41" s="619"/>
      <c r="CP41" s="619"/>
      <c r="CQ41" s="620"/>
      <c r="CR41" s="621" t="s">
        <v>142</v>
      </c>
      <c r="CS41" s="634"/>
      <c r="CT41" s="634"/>
      <c r="CU41" s="634"/>
      <c r="CV41" s="634"/>
      <c r="CW41" s="634"/>
      <c r="CX41" s="634"/>
      <c r="CY41" s="635"/>
      <c r="CZ41" s="624" t="s">
        <v>241</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46" t="s">
        <v>362</v>
      </c>
      <c r="AR42" s="647"/>
      <c r="AS42" s="647"/>
      <c r="AT42" s="647"/>
      <c r="AU42" s="647"/>
      <c r="AV42" s="647"/>
      <c r="AW42" s="647"/>
      <c r="AX42" s="647"/>
      <c r="AY42" s="648"/>
      <c r="AZ42" s="605">
        <v>1482062</v>
      </c>
      <c r="BA42" s="649"/>
      <c r="BB42" s="649"/>
      <c r="BC42" s="649"/>
      <c r="BD42" s="606"/>
      <c r="BE42" s="606"/>
      <c r="BF42" s="650"/>
      <c r="BG42" s="668"/>
      <c r="BH42" s="669"/>
      <c r="BI42" s="669"/>
      <c r="BJ42" s="669"/>
      <c r="BK42" s="669"/>
      <c r="BL42" s="224"/>
      <c r="BM42" s="603" t="s">
        <v>363</v>
      </c>
      <c r="BN42" s="603"/>
      <c r="BO42" s="603"/>
      <c r="BP42" s="603"/>
      <c r="BQ42" s="603"/>
      <c r="BR42" s="603"/>
      <c r="BS42" s="603"/>
      <c r="BT42" s="603"/>
      <c r="BU42" s="604"/>
      <c r="BV42" s="605">
        <v>432</v>
      </c>
      <c r="BW42" s="649"/>
      <c r="BX42" s="649"/>
      <c r="BY42" s="649"/>
      <c r="BZ42" s="649"/>
      <c r="CA42" s="649"/>
      <c r="CB42" s="651"/>
      <c r="CD42" s="618" t="s">
        <v>364</v>
      </c>
      <c r="CE42" s="619"/>
      <c r="CF42" s="619"/>
      <c r="CG42" s="619"/>
      <c r="CH42" s="619"/>
      <c r="CI42" s="619"/>
      <c r="CJ42" s="619"/>
      <c r="CK42" s="619"/>
      <c r="CL42" s="619"/>
      <c r="CM42" s="619"/>
      <c r="CN42" s="619"/>
      <c r="CO42" s="619"/>
      <c r="CP42" s="619"/>
      <c r="CQ42" s="620"/>
      <c r="CR42" s="621">
        <v>867147</v>
      </c>
      <c r="CS42" s="634"/>
      <c r="CT42" s="634"/>
      <c r="CU42" s="634"/>
      <c r="CV42" s="634"/>
      <c r="CW42" s="634"/>
      <c r="CX42" s="634"/>
      <c r="CY42" s="635"/>
      <c r="CZ42" s="624">
        <v>4.0999999999999996</v>
      </c>
      <c r="DA42" s="636"/>
      <c r="DB42" s="636"/>
      <c r="DC42" s="637"/>
      <c r="DD42" s="627">
        <v>113033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365</v>
      </c>
      <c r="CD43" s="618" t="s">
        <v>366</v>
      </c>
      <c r="CE43" s="619"/>
      <c r="CF43" s="619"/>
      <c r="CG43" s="619"/>
      <c r="CH43" s="619"/>
      <c r="CI43" s="619"/>
      <c r="CJ43" s="619"/>
      <c r="CK43" s="619"/>
      <c r="CL43" s="619"/>
      <c r="CM43" s="619"/>
      <c r="CN43" s="619"/>
      <c r="CO43" s="619"/>
      <c r="CP43" s="619"/>
      <c r="CQ43" s="620"/>
      <c r="CR43" s="621">
        <v>67176</v>
      </c>
      <c r="CS43" s="634"/>
      <c r="CT43" s="634"/>
      <c r="CU43" s="634"/>
      <c r="CV43" s="634"/>
      <c r="CW43" s="634"/>
      <c r="CX43" s="634"/>
      <c r="CY43" s="635"/>
      <c r="CZ43" s="624">
        <v>0.3</v>
      </c>
      <c r="DA43" s="636"/>
      <c r="DB43" s="636"/>
      <c r="DC43" s="637"/>
      <c r="DD43" s="627">
        <v>64749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314</v>
      </c>
      <c r="CE44" s="641"/>
      <c r="CF44" s="618" t="s">
        <v>368</v>
      </c>
      <c r="CG44" s="619"/>
      <c r="CH44" s="619"/>
      <c r="CI44" s="619"/>
      <c r="CJ44" s="619"/>
      <c r="CK44" s="619"/>
      <c r="CL44" s="619"/>
      <c r="CM44" s="619"/>
      <c r="CN44" s="619"/>
      <c r="CO44" s="619"/>
      <c r="CP44" s="619"/>
      <c r="CQ44" s="620"/>
      <c r="CR44" s="621">
        <v>867147</v>
      </c>
      <c r="CS44" s="622"/>
      <c r="CT44" s="622"/>
      <c r="CU44" s="622"/>
      <c r="CV44" s="622"/>
      <c r="CW44" s="622"/>
      <c r="CX44" s="622"/>
      <c r="CY44" s="623"/>
      <c r="CZ44" s="624">
        <v>4.0999999999999996</v>
      </c>
      <c r="DA44" s="625"/>
      <c r="DB44" s="625"/>
      <c r="DC44" s="626"/>
      <c r="DD44" s="627">
        <v>113033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370</v>
      </c>
      <c r="CG45" s="619"/>
      <c r="CH45" s="619"/>
      <c r="CI45" s="619"/>
      <c r="CJ45" s="619"/>
      <c r="CK45" s="619"/>
      <c r="CL45" s="619"/>
      <c r="CM45" s="619"/>
      <c r="CN45" s="619"/>
      <c r="CO45" s="619"/>
      <c r="CP45" s="619"/>
      <c r="CQ45" s="620"/>
      <c r="CR45" s="621">
        <v>355982</v>
      </c>
      <c r="CS45" s="634"/>
      <c r="CT45" s="634"/>
      <c r="CU45" s="634"/>
      <c r="CV45" s="634"/>
      <c r="CW45" s="634"/>
      <c r="CX45" s="634"/>
      <c r="CY45" s="635"/>
      <c r="CZ45" s="624">
        <v>1.7</v>
      </c>
      <c r="DA45" s="636"/>
      <c r="DB45" s="636"/>
      <c r="DC45" s="637"/>
      <c r="DD45" s="627">
        <v>8191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371</v>
      </c>
      <c r="CG46" s="619"/>
      <c r="CH46" s="619"/>
      <c r="CI46" s="619"/>
      <c r="CJ46" s="619"/>
      <c r="CK46" s="619"/>
      <c r="CL46" s="619"/>
      <c r="CM46" s="619"/>
      <c r="CN46" s="619"/>
      <c r="CO46" s="619"/>
      <c r="CP46" s="619"/>
      <c r="CQ46" s="620"/>
      <c r="CR46" s="621">
        <v>437118</v>
      </c>
      <c r="CS46" s="622"/>
      <c r="CT46" s="622"/>
      <c r="CU46" s="622"/>
      <c r="CV46" s="622"/>
      <c r="CW46" s="622"/>
      <c r="CX46" s="622"/>
      <c r="CY46" s="623"/>
      <c r="CZ46" s="624">
        <v>2.1</v>
      </c>
      <c r="DA46" s="625"/>
      <c r="DB46" s="625"/>
      <c r="DC46" s="626"/>
      <c r="DD46" s="627">
        <v>95335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372</v>
      </c>
      <c r="CG47" s="619"/>
      <c r="CH47" s="619"/>
      <c r="CI47" s="619"/>
      <c r="CJ47" s="619"/>
      <c r="CK47" s="619"/>
      <c r="CL47" s="619"/>
      <c r="CM47" s="619"/>
      <c r="CN47" s="619"/>
      <c r="CO47" s="619"/>
      <c r="CP47" s="619"/>
      <c r="CQ47" s="620"/>
      <c r="CR47" s="621" t="s">
        <v>241</v>
      </c>
      <c r="CS47" s="634"/>
      <c r="CT47" s="634"/>
      <c r="CU47" s="634"/>
      <c r="CV47" s="634"/>
      <c r="CW47" s="634"/>
      <c r="CX47" s="634"/>
      <c r="CY47" s="635"/>
      <c r="CZ47" s="624" t="s">
        <v>251</v>
      </c>
      <c r="DA47" s="636"/>
      <c r="DB47" s="636"/>
      <c r="DC47" s="637"/>
      <c r="DD47" s="627" t="s">
        <v>251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373</v>
      </c>
      <c r="CG48" s="619"/>
      <c r="CH48" s="619"/>
      <c r="CI48" s="619"/>
      <c r="CJ48" s="619"/>
      <c r="CK48" s="619"/>
      <c r="CL48" s="619"/>
      <c r="CM48" s="619"/>
      <c r="CN48" s="619"/>
      <c r="CO48" s="619"/>
      <c r="CP48" s="619"/>
      <c r="CQ48" s="620"/>
      <c r="CR48" s="621" t="s">
        <v>253</v>
      </c>
      <c r="CS48" s="622"/>
      <c r="CT48" s="622"/>
      <c r="CU48" s="622"/>
      <c r="CV48" s="622"/>
      <c r="CW48" s="622"/>
      <c r="CX48" s="622"/>
      <c r="CY48" s="623"/>
      <c r="CZ48" s="624" t="s">
        <v>251</v>
      </c>
      <c r="DA48" s="625"/>
      <c r="DB48" s="625"/>
      <c r="DC48" s="626"/>
      <c r="DD48" s="627" t="s">
        <v>251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374</v>
      </c>
      <c r="CE49" s="603"/>
      <c r="CF49" s="603"/>
      <c r="CG49" s="603"/>
      <c r="CH49" s="603"/>
      <c r="CI49" s="603"/>
      <c r="CJ49" s="603"/>
      <c r="CK49" s="603"/>
      <c r="CL49" s="603"/>
      <c r="CM49" s="603"/>
      <c r="CN49" s="603"/>
      <c r="CO49" s="603"/>
      <c r="CP49" s="603"/>
      <c r="CQ49" s="604"/>
      <c r="CR49" s="605">
        <v>21246100</v>
      </c>
      <c r="CS49" s="606"/>
      <c r="CT49" s="606"/>
      <c r="CU49" s="606"/>
      <c r="CV49" s="606"/>
      <c r="CW49" s="606"/>
      <c r="CX49" s="606"/>
      <c r="CY49" s="607"/>
      <c r="CZ49" s="608">
        <v>100</v>
      </c>
      <c r="DA49" s="609"/>
      <c r="DB49" s="609"/>
      <c r="DC49" s="610"/>
      <c r="DD49" s="611">
        <v>13914283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CtKXMol+3nsLAWzzgGNRnY6WqFBEwCgH13jeREwTAXhyAbbI0YF0AvRQ0UXx4fei9/Lj4Wa3EFoLIZcPN0gg==" saltValue="nAnvtrlRp+V+GnwvL4SWN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0" zoomScale="40" zoomScaleNormal="40" zoomScaleSheetLayoutView="70" workbookViewId="0">
      <selection activeCell="CM106" sqref="CM106"/>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87" t="s">
        <v>375</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88" t="s">
        <v>376</v>
      </c>
      <c r="DK2" s="1089"/>
      <c r="DL2" s="1089"/>
      <c r="DM2" s="1089"/>
      <c r="DN2" s="1089"/>
      <c r="DO2" s="1090"/>
      <c r="DP2" s="228"/>
      <c r="DQ2" s="1088" t="s">
        <v>377</v>
      </c>
      <c r="DR2" s="1089"/>
      <c r="DS2" s="1089"/>
      <c r="DT2" s="1089"/>
      <c r="DU2" s="1089"/>
      <c r="DV2" s="1089"/>
      <c r="DW2" s="1089"/>
      <c r="DX2" s="1089"/>
      <c r="DY2" s="1089"/>
      <c r="DZ2" s="109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48" t="s">
        <v>378</v>
      </c>
      <c r="B4" s="1048"/>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8"/>
      <c r="AD4" s="1048"/>
      <c r="AE4" s="1048"/>
      <c r="AF4" s="1048"/>
      <c r="AG4" s="1048"/>
      <c r="AH4" s="1048"/>
      <c r="AI4" s="1048"/>
      <c r="AJ4" s="1048"/>
      <c r="AK4" s="1048"/>
      <c r="AL4" s="1048"/>
      <c r="AM4" s="1048"/>
      <c r="AN4" s="1048"/>
      <c r="AO4" s="1048"/>
      <c r="AP4" s="1048"/>
      <c r="AQ4" s="1048"/>
      <c r="AR4" s="1048"/>
      <c r="AS4" s="1048"/>
      <c r="AT4" s="1048"/>
      <c r="AU4" s="1048"/>
      <c r="AV4" s="1048"/>
      <c r="AW4" s="1048"/>
      <c r="AX4" s="1048"/>
      <c r="AY4" s="1048"/>
      <c r="AZ4" s="232"/>
      <c r="BA4" s="232"/>
      <c r="BB4" s="232"/>
      <c r="BC4" s="232"/>
      <c r="BD4" s="232"/>
      <c r="BE4" s="233"/>
      <c r="BF4" s="233"/>
      <c r="BG4" s="233"/>
      <c r="BH4" s="233"/>
      <c r="BI4" s="233"/>
      <c r="BJ4" s="233"/>
      <c r="BK4" s="233"/>
      <c r="BL4" s="233"/>
      <c r="BM4" s="233"/>
      <c r="BN4" s="233"/>
      <c r="BO4" s="233"/>
      <c r="BP4" s="233"/>
      <c r="BQ4" s="730" t="s">
        <v>379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9" t="s">
        <v>380</v>
      </c>
      <c r="B5" s="1000"/>
      <c r="C5" s="1000"/>
      <c r="D5" s="1000"/>
      <c r="E5" s="1000"/>
      <c r="F5" s="1000"/>
      <c r="G5" s="1000"/>
      <c r="H5" s="1000"/>
      <c r="I5" s="1000"/>
      <c r="J5" s="1000"/>
      <c r="K5" s="1000"/>
      <c r="L5" s="1000"/>
      <c r="M5" s="1000"/>
      <c r="N5" s="1000"/>
      <c r="O5" s="1000"/>
      <c r="P5" s="1001"/>
      <c r="Q5" s="985" t="s">
        <v>381</v>
      </c>
      <c r="R5" s="986"/>
      <c r="S5" s="986"/>
      <c r="T5" s="986"/>
      <c r="U5" s="987"/>
      <c r="V5" s="985" t="s">
        <v>382</v>
      </c>
      <c r="W5" s="986"/>
      <c r="X5" s="986"/>
      <c r="Y5" s="986"/>
      <c r="Z5" s="987"/>
      <c r="AA5" s="985" t="s">
        <v>383</v>
      </c>
      <c r="AB5" s="986"/>
      <c r="AC5" s="986"/>
      <c r="AD5" s="986"/>
      <c r="AE5" s="986"/>
      <c r="AF5" s="1091" t="s">
        <v>384</v>
      </c>
      <c r="AG5" s="986"/>
      <c r="AH5" s="986"/>
      <c r="AI5" s="986"/>
      <c r="AJ5" s="991"/>
      <c r="AK5" s="986" t="s">
        <v>385</v>
      </c>
      <c r="AL5" s="986"/>
      <c r="AM5" s="986"/>
      <c r="AN5" s="986"/>
      <c r="AO5" s="987"/>
      <c r="AP5" s="985" t="s">
        <v>386</v>
      </c>
      <c r="AQ5" s="986"/>
      <c r="AR5" s="986"/>
      <c r="AS5" s="986"/>
      <c r="AT5" s="987"/>
      <c r="AU5" s="985" t="s">
        <v>387</v>
      </c>
      <c r="AV5" s="986"/>
      <c r="AW5" s="986"/>
      <c r="AX5" s="986"/>
      <c r="AY5" s="991"/>
      <c r="AZ5" s="232"/>
      <c r="BA5" s="232"/>
      <c r="BB5" s="232"/>
      <c r="BC5" s="232"/>
      <c r="BD5" s="232"/>
      <c r="BE5" s="233"/>
      <c r="BF5" s="233"/>
      <c r="BG5" s="233"/>
      <c r="BH5" s="233"/>
      <c r="BI5" s="233"/>
      <c r="BJ5" s="233"/>
      <c r="BK5" s="233"/>
      <c r="BL5" s="233"/>
      <c r="BM5" s="233"/>
      <c r="BN5" s="233"/>
      <c r="BO5" s="233"/>
      <c r="BP5" s="233"/>
      <c r="BQ5" s="999" t="s">
        <v>388</v>
      </c>
      <c r="BR5" s="1000"/>
      <c r="BS5" s="1000"/>
      <c r="BT5" s="1000"/>
      <c r="BU5" s="1000"/>
      <c r="BV5" s="1000"/>
      <c r="BW5" s="1000"/>
      <c r="BX5" s="1000"/>
      <c r="BY5" s="1000"/>
      <c r="BZ5" s="1000"/>
      <c r="CA5" s="1000"/>
      <c r="CB5" s="1000"/>
      <c r="CC5" s="1000"/>
      <c r="CD5" s="1000"/>
      <c r="CE5" s="1000"/>
      <c r="CF5" s="1000"/>
      <c r="CG5" s="1001"/>
      <c r="CH5" s="985" t="s">
        <v>389</v>
      </c>
      <c r="CI5" s="986"/>
      <c r="CJ5" s="986"/>
      <c r="CK5" s="986"/>
      <c r="CL5" s="987"/>
      <c r="CM5" s="985" t="s">
        <v>390</v>
      </c>
      <c r="CN5" s="986"/>
      <c r="CO5" s="986"/>
      <c r="CP5" s="986"/>
      <c r="CQ5" s="987"/>
      <c r="CR5" s="985" t="s">
        <v>391</v>
      </c>
      <c r="CS5" s="986"/>
      <c r="CT5" s="986"/>
      <c r="CU5" s="986"/>
      <c r="CV5" s="987"/>
      <c r="CW5" s="985" t="s">
        <v>392</v>
      </c>
      <c r="CX5" s="986"/>
      <c r="CY5" s="986"/>
      <c r="CZ5" s="986"/>
      <c r="DA5" s="987"/>
      <c r="DB5" s="985" t="s">
        <v>393</v>
      </c>
      <c r="DC5" s="986"/>
      <c r="DD5" s="986"/>
      <c r="DE5" s="986"/>
      <c r="DF5" s="987"/>
      <c r="DG5" s="1081" t="s">
        <v>394</v>
      </c>
      <c r="DH5" s="1082"/>
      <c r="DI5" s="1082"/>
      <c r="DJ5" s="1082"/>
      <c r="DK5" s="1083"/>
      <c r="DL5" s="1081" t="s">
        <v>395</v>
      </c>
      <c r="DM5" s="1082"/>
      <c r="DN5" s="1082"/>
      <c r="DO5" s="1082"/>
      <c r="DP5" s="1083"/>
      <c r="DQ5" s="985" t="s">
        <v>396</v>
      </c>
      <c r="DR5" s="986"/>
      <c r="DS5" s="986"/>
      <c r="DT5" s="986"/>
      <c r="DU5" s="987"/>
      <c r="DV5" s="985" t="s">
        <v>387</v>
      </c>
      <c r="DW5" s="986"/>
      <c r="DX5" s="986"/>
      <c r="DY5" s="986"/>
      <c r="DZ5" s="991"/>
      <c r="EA5" s="234"/>
    </row>
    <row r="6" spans="1:131" s="235" customFormat="1" ht="26.25" customHeight="1" thickBot="1" x14ac:dyDescent="0.25">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092"/>
      <c r="AG6" s="989"/>
      <c r="AH6" s="989"/>
      <c r="AI6" s="989"/>
      <c r="AJ6" s="992"/>
      <c r="AK6" s="989"/>
      <c r="AL6" s="989"/>
      <c r="AM6" s="989"/>
      <c r="AN6" s="989"/>
      <c r="AO6" s="990"/>
      <c r="AP6" s="988"/>
      <c r="AQ6" s="989"/>
      <c r="AR6" s="989"/>
      <c r="AS6" s="989"/>
      <c r="AT6" s="990"/>
      <c r="AU6" s="988"/>
      <c r="AV6" s="989"/>
      <c r="AW6" s="989"/>
      <c r="AX6" s="989"/>
      <c r="AY6" s="992"/>
      <c r="AZ6" s="232"/>
      <c r="BA6" s="232"/>
      <c r="BB6" s="232"/>
      <c r="BC6" s="232"/>
      <c r="BD6" s="232"/>
      <c r="BE6" s="233"/>
      <c r="BF6" s="233"/>
      <c r="BG6" s="233"/>
      <c r="BH6" s="233"/>
      <c r="BI6" s="233"/>
      <c r="BJ6" s="233"/>
      <c r="BK6" s="233"/>
      <c r="BL6" s="233"/>
      <c r="BM6" s="233"/>
      <c r="BN6" s="233"/>
      <c r="BO6" s="233"/>
      <c r="BP6" s="233"/>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084"/>
      <c r="DH6" s="1085"/>
      <c r="DI6" s="1085"/>
      <c r="DJ6" s="1085"/>
      <c r="DK6" s="1086"/>
      <c r="DL6" s="1084"/>
      <c r="DM6" s="1085"/>
      <c r="DN6" s="1085"/>
      <c r="DO6" s="1085"/>
      <c r="DP6" s="1086"/>
      <c r="DQ6" s="988"/>
      <c r="DR6" s="989"/>
      <c r="DS6" s="989"/>
      <c r="DT6" s="989"/>
      <c r="DU6" s="990"/>
      <c r="DV6" s="988"/>
      <c r="DW6" s="989"/>
      <c r="DX6" s="989"/>
      <c r="DY6" s="989"/>
      <c r="DZ6" s="992"/>
      <c r="EA6" s="234"/>
    </row>
    <row r="7" spans="1:131" s="235" customFormat="1" ht="26.25" customHeight="1" thickTop="1" x14ac:dyDescent="0.2">
      <c r="A7" s="236">
        <v>1</v>
      </c>
      <c r="B7" s="1038" t="s">
        <v>397</v>
      </c>
      <c r="C7" s="1039"/>
      <c r="D7" s="1039"/>
      <c r="E7" s="1039"/>
      <c r="F7" s="1039"/>
      <c r="G7" s="1039"/>
      <c r="H7" s="1039"/>
      <c r="I7" s="1039"/>
      <c r="J7" s="1039"/>
      <c r="K7" s="1039"/>
      <c r="L7" s="1039"/>
      <c r="M7" s="1039"/>
      <c r="N7" s="1039"/>
      <c r="O7" s="1039"/>
      <c r="P7" s="1040"/>
      <c r="Q7" s="1202">
        <v>21536</v>
      </c>
      <c r="R7" s="1199"/>
      <c r="S7" s="1199"/>
      <c r="T7" s="1199"/>
      <c r="U7" s="1201"/>
      <c r="V7" s="1075">
        <v>21213</v>
      </c>
      <c r="W7" s="1199"/>
      <c r="X7" s="1199"/>
      <c r="Y7" s="1199"/>
      <c r="Z7" s="1201"/>
      <c r="AA7" s="1075">
        <v>323</v>
      </c>
      <c r="AB7" s="1199"/>
      <c r="AC7" s="1199"/>
      <c r="AD7" s="1199"/>
      <c r="AE7" s="1200"/>
      <c r="AF7" s="1076">
        <v>303</v>
      </c>
      <c r="AG7" s="1077"/>
      <c r="AH7" s="1077"/>
      <c r="AI7" s="1077"/>
      <c r="AJ7" s="1078"/>
      <c r="AK7" s="1208">
        <v>1137</v>
      </c>
      <c r="AL7" s="1070"/>
      <c r="AM7" s="1070"/>
      <c r="AN7" s="1070"/>
      <c r="AO7" s="1079"/>
      <c r="AP7" s="1207">
        <v>22202</v>
      </c>
      <c r="AQ7" s="1070"/>
      <c r="AR7" s="1070"/>
      <c r="AS7" s="1070"/>
      <c r="AT7" s="1079"/>
      <c r="AU7" s="1206"/>
      <c r="AV7" s="1073"/>
      <c r="AW7" s="1073"/>
      <c r="AX7" s="1073"/>
      <c r="AY7" s="1074"/>
      <c r="AZ7" s="232"/>
      <c r="BA7" s="232"/>
      <c r="BB7" s="232"/>
      <c r="BC7" s="232"/>
      <c r="BD7" s="232"/>
      <c r="BE7" s="233"/>
      <c r="BF7" s="233"/>
      <c r="BG7" s="233"/>
      <c r="BH7" s="233"/>
      <c r="BI7" s="233"/>
      <c r="BJ7" s="233"/>
      <c r="BK7" s="233"/>
      <c r="BL7" s="233"/>
      <c r="BM7" s="233"/>
      <c r="BN7" s="233"/>
      <c r="BO7" s="233"/>
      <c r="BP7" s="233"/>
      <c r="BQ7" s="236">
        <v>1</v>
      </c>
      <c r="BR7" s="237"/>
      <c r="BS7" s="1072" t="s">
        <v>614</v>
      </c>
      <c r="BT7" s="1073"/>
      <c r="BU7" s="1073"/>
      <c r="BV7" s="1073"/>
      <c r="BW7" s="1073"/>
      <c r="BX7" s="1073"/>
      <c r="BY7" s="1073"/>
      <c r="BZ7" s="1073"/>
      <c r="CA7" s="1073"/>
      <c r="CB7" s="1073"/>
      <c r="CC7" s="1073"/>
      <c r="CD7" s="1073"/>
      <c r="CE7" s="1073"/>
      <c r="CF7" s="1073"/>
      <c r="CG7" s="1080"/>
      <c r="CH7" s="1069">
        <v>7</v>
      </c>
      <c r="CI7" s="1070"/>
      <c r="CJ7" s="1070"/>
      <c r="CK7" s="1070"/>
      <c r="CL7" s="1071"/>
      <c r="CM7" s="1069">
        <v>201</v>
      </c>
      <c r="CN7" s="1070"/>
      <c r="CO7" s="1070"/>
      <c r="CP7" s="1070"/>
      <c r="CQ7" s="1071"/>
      <c r="CR7" s="1069">
        <v>30</v>
      </c>
      <c r="CS7" s="1070"/>
      <c r="CT7" s="1070"/>
      <c r="CU7" s="1070"/>
      <c r="CV7" s="1071"/>
      <c r="CW7" s="1069">
        <v>61</v>
      </c>
      <c r="CX7" s="1070"/>
      <c r="CY7" s="1070"/>
      <c r="CZ7" s="1070"/>
      <c r="DA7" s="1071"/>
      <c r="DB7" s="1069" t="s">
        <v>609</v>
      </c>
      <c r="DC7" s="1070"/>
      <c r="DD7" s="1070"/>
      <c r="DE7" s="1070"/>
      <c r="DF7" s="1071"/>
      <c r="DG7" s="1069" t="s">
        <v>609</v>
      </c>
      <c r="DH7" s="1070"/>
      <c r="DI7" s="1070"/>
      <c r="DJ7" s="1070"/>
      <c r="DK7" s="1071"/>
      <c r="DL7" s="1069" t="s">
        <v>609</v>
      </c>
      <c r="DM7" s="1070"/>
      <c r="DN7" s="1070"/>
      <c r="DO7" s="1070"/>
      <c r="DP7" s="1071"/>
      <c r="DQ7" s="1069" t="s">
        <v>609</v>
      </c>
      <c r="DR7" s="1070"/>
      <c r="DS7" s="1070"/>
      <c r="DT7" s="1070"/>
      <c r="DU7" s="1071"/>
      <c r="DV7" s="1072"/>
      <c r="DW7" s="1073"/>
      <c r="DX7" s="1073"/>
      <c r="DY7" s="1073"/>
      <c r="DZ7" s="1074"/>
      <c r="EA7" s="234"/>
    </row>
    <row r="8" spans="1:131" s="235" customFormat="1" ht="26.25" customHeight="1" x14ac:dyDescent="0.2">
      <c r="A8" s="238">
        <v>2</v>
      </c>
      <c r="B8" s="1026" t="s">
        <v>398</v>
      </c>
      <c r="C8" s="1027"/>
      <c r="D8" s="1027"/>
      <c r="E8" s="1027"/>
      <c r="F8" s="1027"/>
      <c r="G8" s="1027"/>
      <c r="H8" s="1027"/>
      <c r="I8" s="1027"/>
      <c r="J8" s="1027"/>
      <c r="K8" s="1027"/>
      <c r="L8" s="1027"/>
      <c r="M8" s="1027"/>
      <c r="N8" s="1027"/>
      <c r="O8" s="1027"/>
      <c r="P8" s="1028"/>
      <c r="Q8" s="1198">
        <v>308</v>
      </c>
      <c r="R8" s="1032"/>
      <c r="S8" s="1032"/>
      <c r="T8" s="1032"/>
      <c r="U8" s="1197"/>
      <c r="V8" s="1036">
        <v>308</v>
      </c>
      <c r="W8" s="1032"/>
      <c r="X8" s="1032"/>
      <c r="Y8" s="1032"/>
      <c r="Z8" s="1197"/>
      <c r="AA8" s="1036" t="s">
        <v>535</v>
      </c>
      <c r="AB8" s="1032"/>
      <c r="AC8" s="1032"/>
      <c r="AD8" s="1032"/>
      <c r="AE8" s="1033"/>
      <c r="AF8" s="1031" t="s">
        <v>399</v>
      </c>
      <c r="AG8" s="1032"/>
      <c r="AH8" s="1032"/>
      <c r="AI8" s="1032"/>
      <c r="AJ8" s="1033"/>
      <c r="AK8" s="1205">
        <v>193</v>
      </c>
      <c r="AL8" s="994"/>
      <c r="AM8" s="994"/>
      <c r="AN8" s="994"/>
      <c r="AO8" s="1065"/>
      <c r="AP8" s="1204" t="s">
        <v>535</v>
      </c>
      <c r="AQ8" s="994"/>
      <c r="AR8" s="994"/>
      <c r="AS8" s="994"/>
      <c r="AT8" s="1065"/>
      <c r="AU8" s="1203"/>
      <c r="AV8" s="997"/>
      <c r="AW8" s="997"/>
      <c r="AX8" s="997"/>
      <c r="AY8" s="998"/>
      <c r="AZ8" s="232"/>
      <c r="BA8" s="232"/>
      <c r="BB8" s="232"/>
      <c r="BC8" s="232"/>
      <c r="BD8" s="232"/>
      <c r="BE8" s="233"/>
      <c r="BF8" s="233"/>
      <c r="BG8" s="233"/>
      <c r="BH8" s="233"/>
      <c r="BI8" s="233"/>
      <c r="BJ8" s="233"/>
      <c r="BK8" s="233"/>
      <c r="BL8" s="233"/>
      <c r="BM8" s="233"/>
      <c r="BN8" s="233"/>
      <c r="BO8" s="233"/>
      <c r="BP8" s="233"/>
      <c r="BQ8" s="238">
        <v>2</v>
      </c>
      <c r="BR8" s="239"/>
      <c r="BS8" s="996" t="s">
        <v>615</v>
      </c>
      <c r="BT8" s="997"/>
      <c r="BU8" s="997"/>
      <c r="BV8" s="997"/>
      <c r="BW8" s="997"/>
      <c r="BX8" s="997"/>
      <c r="BY8" s="997"/>
      <c r="BZ8" s="997"/>
      <c r="CA8" s="997"/>
      <c r="CB8" s="997"/>
      <c r="CC8" s="997"/>
      <c r="CD8" s="997"/>
      <c r="CE8" s="997"/>
      <c r="CF8" s="997"/>
      <c r="CG8" s="1012"/>
      <c r="CH8" s="993">
        <v>1</v>
      </c>
      <c r="CI8" s="994"/>
      <c r="CJ8" s="994"/>
      <c r="CK8" s="994"/>
      <c r="CL8" s="995"/>
      <c r="CM8" s="993">
        <v>237</v>
      </c>
      <c r="CN8" s="994"/>
      <c r="CO8" s="994"/>
      <c r="CP8" s="994"/>
      <c r="CQ8" s="995"/>
      <c r="CR8" s="993">
        <v>155</v>
      </c>
      <c r="CS8" s="994"/>
      <c r="CT8" s="994"/>
      <c r="CU8" s="994"/>
      <c r="CV8" s="995"/>
      <c r="CW8" s="993">
        <v>8</v>
      </c>
      <c r="CX8" s="994"/>
      <c r="CY8" s="994"/>
      <c r="CZ8" s="994"/>
      <c r="DA8" s="995"/>
      <c r="DB8" s="993" t="s">
        <v>609</v>
      </c>
      <c r="DC8" s="994"/>
      <c r="DD8" s="994"/>
      <c r="DE8" s="994"/>
      <c r="DF8" s="995"/>
      <c r="DG8" s="993" t="s">
        <v>535</v>
      </c>
      <c r="DH8" s="994"/>
      <c r="DI8" s="994"/>
      <c r="DJ8" s="994"/>
      <c r="DK8" s="995"/>
      <c r="DL8" s="993" t="s">
        <v>535</v>
      </c>
      <c r="DM8" s="994"/>
      <c r="DN8" s="994"/>
      <c r="DO8" s="994"/>
      <c r="DP8" s="995"/>
      <c r="DQ8" s="993" t="s">
        <v>535</v>
      </c>
      <c r="DR8" s="994"/>
      <c r="DS8" s="994"/>
      <c r="DT8" s="994"/>
      <c r="DU8" s="995"/>
      <c r="DV8" s="996"/>
      <c r="DW8" s="997"/>
      <c r="DX8" s="997"/>
      <c r="DY8" s="997"/>
      <c r="DZ8" s="998"/>
      <c r="EA8" s="234"/>
    </row>
    <row r="9" spans="1:131" s="235" customFormat="1" ht="26.25" customHeight="1" x14ac:dyDescent="0.2">
      <c r="A9" s="238">
        <v>3</v>
      </c>
      <c r="B9" s="1026" t="s">
        <v>400</v>
      </c>
      <c r="C9" s="1027"/>
      <c r="D9" s="1027"/>
      <c r="E9" s="1027"/>
      <c r="F9" s="1027"/>
      <c r="G9" s="1027"/>
      <c r="H9" s="1027"/>
      <c r="I9" s="1027"/>
      <c r="J9" s="1027"/>
      <c r="K9" s="1027"/>
      <c r="L9" s="1027"/>
      <c r="M9" s="1027"/>
      <c r="N9" s="1027"/>
      <c r="O9" s="1027"/>
      <c r="P9" s="1028"/>
      <c r="Q9" s="1198">
        <v>4</v>
      </c>
      <c r="R9" s="1032"/>
      <c r="S9" s="1032"/>
      <c r="T9" s="1032"/>
      <c r="U9" s="1197"/>
      <c r="V9" s="1036">
        <v>4</v>
      </c>
      <c r="W9" s="1032"/>
      <c r="X9" s="1032"/>
      <c r="Y9" s="1032"/>
      <c r="Z9" s="1197"/>
      <c r="AA9" s="1036" t="s">
        <v>535</v>
      </c>
      <c r="AB9" s="1032"/>
      <c r="AC9" s="1032"/>
      <c r="AD9" s="1032"/>
      <c r="AE9" s="1033"/>
      <c r="AF9" s="1031" t="s">
        <v>399</v>
      </c>
      <c r="AG9" s="1032"/>
      <c r="AH9" s="1032"/>
      <c r="AI9" s="1032"/>
      <c r="AJ9" s="1033"/>
      <c r="AK9" s="1205">
        <v>2</v>
      </c>
      <c r="AL9" s="994"/>
      <c r="AM9" s="994"/>
      <c r="AN9" s="994"/>
      <c r="AO9" s="1065"/>
      <c r="AP9" s="1204" t="s">
        <v>535</v>
      </c>
      <c r="AQ9" s="994"/>
      <c r="AR9" s="994"/>
      <c r="AS9" s="994"/>
      <c r="AT9" s="1065"/>
      <c r="AU9" s="1203"/>
      <c r="AV9" s="997"/>
      <c r="AW9" s="997"/>
      <c r="AX9" s="997"/>
      <c r="AY9" s="998"/>
      <c r="AZ9" s="232"/>
      <c r="BA9" s="232"/>
      <c r="BB9" s="232"/>
      <c r="BC9" s="232"/>
      <c r="BD9" s="232"/>
      <c r="BE9" s="233"/>
      <c r="BF9" s="233"/>
      <c r="BG9" s="233"/>
      <c r="BH9" s="233"/>
      <c r="BI9" s="233"/>
      <c r="BJ9" s="233"/>
      <c r="BK9" s="233"/>
      <c r="BL9" s="233"/>
      <c r="BM9" s="233"/>
      <c r="BN9" s="233"/>
      <c r="BO9" s="233"/>
      <c r="BP9" s="233"/>
      <c r="BQ9" s="238">
        <v>3</v>
      </c>
      <c r="BR9" s="239"/>
      <c r="BS9" s="996" t="s">
        <v>616</v>
      </c>
      <c r="BT9" s="997"/>
      <c r="BU9" s="997"/>
      <c r="BV9" s="997"/>
      <c r="BW9" s="997"/>
      <c r="BX9" s="997"/>
      <c r="BY9" s="997"/>
      <c r="BZ9" s="997"/>
      <c r="CA9" s="997"/>
      <c r="CB9" s="997"/>
      <c r="CC9" s="997"/>
      <c r="CD9" s="997"/>
      <c r="CE9" s="997"/>
      <c r="CF9" s="997"/>
      <c r="CG9" s="1012"/>
      <c r="CH9" s="993">
        <v>-5</v>
      </c>
      <c r="CI9" s="994"/>
      <c r="CJ9" s="994"/>
      <c r="CK9" s="994"/>
      <c r="CL9" s="995"/>
      <c r="CM9" s="993">
        <v>523</v>
      </c>
      <c r="CN9" s="994"/>
      <c r="CO9" s="994"/>
      <c r="CP9" s="994"/>
      <c r="CQ9" s="995"/>
      <c r="CR9" s="993">
        <v>566</v>
      </c>
      <c r="CS9" s="994"/>
      <c r="CT9" s="994"/>
      <c r="CU9" s="994"/>
      <c r="CV9" s="995"/>
      <c r="CW9" s="993">
        <v>86</v>
      </c>
      <c r="CX9" s="994"/>
      <c r="CY9" s="994"/>
      <c r="CZ9" s="994"/>
      <c r="DA9" s="995"/>
      <c r="DB9" s="993" t="s">
        <v>535</v>
      </c>
      <c r="DC9" s="994"/>
      <c r="DD9" s="994"/>
      <c r="DE9" s="994"/>
      <c r="DF9" s="995"/>
      <c r="DG9" s="993" t="s">
        <v>535</v>
      </c>
      <c r="DH9" s="994"/>
      <c r="DI9" s="994"/>
      <c r="DJ9" s="994"/>
      <c r="DK9" s="995"/>
      <c r="DL9" s="993" t="s">
        <v>535</v>
      </c>
      <c r="DM9" s="994"/>
      <c r="DN9" s="994"/>
      <c r="DO9" s="994"/>
      <c r="DP9" s="995"/>
      <c r="DQ9" s="993" t="s">
        <v>535</v>
      </c>
      <c r="DR9" s="994"/>
      <c r="DS9" s="994"/>
      <c r="DT9" s="994"/>
      <c r="DU9" s="995"/>
      <c r="DV9" s="996"/>
      <c r="DW9" s="997"/>
      <c r="DX9" s="997"/>
      <c r="DY9" s="997"/>
      <c r="DZ9" s="998"/>
      <c r="EA9" s="234"/>
    </row>
    <row r="10" spans="1:131" s="235" customFormat="1" ht="26.25" customHeight="1" x14ac:dyDescent="0.2">
      <c r="A10" s="238">
        <v>4</v>
      </c>
      <c r="B10" s="1026" t="s">
        <v>401</v>
      </c>
      <c r="C10" s="1027"/>
      <c r="D10" s="1027"/>
      <c r="E10" s="1027"/>
      <c r="F10" s="1027"/>
      <c r="G10" s="1027"/>
      <c r="H10" s="1027"/>
      <c r="I10" s="1027"/>
      <c r="J10" s="1027"/>
      <c r="K10" s="1027"/>
      <c r="L10" s="1027"/>
      <c r="M10" s="1027"/>
      <c r="N10" s="1027"/>
      <c r="O10" s="1027"/>
      <c r="P10" s="1028"/>
      <c r="Q10" s="1198">
        <v>18</v>
      </c>
      <c r="R10" s="1032"/>
      <c r="S10" s="1032"/>
      <c r="T10" s="1032"/>
      <c r="U10" s="1197"/>
      <c r="V10" s="1036">
        <v>18</v>
      </c>
      <c r="W10" s="1032"/>
      <c r="X10" s="1032"/>
      <c r="Y10" s="1032"/>
      <c r="Z10" s="1197"/>
      <c r="AA10" s="1036" t="s">
        <v>535</v>
      </c>
      <c r="AB10" s="1032"/>
      <c r="AC10" s="1032"/>
      <c r="AD10" s="1032"/>
      <c r="AE10" s="1033"/>
      <c r="AF10" s="1031" t="s">
        <v>402</v>
      </c>
      <c r="AG10" s="1032"/>
      <c r="AH10" s="1032"/>
      <c r="AI10" s="1032"/>
      <c r="AJ10" s="1033"/>
      <c r="AK10" s="1205">
        <v>5</v>
      </c>
      <c r="AL10" s="994"/>
      <c r="AM10" s="994"/>
      <c r="AN10" s="994"/>
      <c r="AO10" s="1065"/>
      <c r="AP10" s="1204" t="s">
        <v>535</v>
      </c>
      <c r="AQ10" s="994"/>
      <c r="AR10" s="994"/>
      <c r="AS10" s="994"/>
      <c r="AT10" s="1065"/>
      <c r="AU10" s="1203"/>
      <c r="AV10" s="997"/>
      <c r="AW10" s="997"/>
      <c r="AX10" s="997"/>
      <c r="AY10" s="998"/>
      <c r="AZ10" s="232"/>
      <c r="BA10" s="232"/>
      <c r="BB10" s="232"/>
      <c r="BC10" s="232"/>
      <c r="BD10" s="232"/>
      <c r="BE10" s="233"/>
      <c r="BF10" s="233"/>
      <c r="BG10" s="233"/>
      <c r="BH10" s="233"/>
      <c r="BI10" s="233"/>
      <c r="BJ10" s="233"/>
      <c r="BK10" s="233"/>
      <c r="BL10" s="233"/>
      <c r="BM10" s="233"/>
      <c r="BN10" s="233"/>
      <c r="BO10" s="233"/>
      <c r="BP10" s="233"/>
      <c r="BQ10" s="238">
        <v>4</v>
      </c>
      <c r="BR10" s="239"/>
      <c r="BS10" s="996"/>
      <c r="BT10" s="997"/>
      <c r="BU10" s="997"/>
      <c r="BV10" s="997"/>
      <c r="BW10" s="997"/>
      <c r="BX10" s="997"/>
      <c r="BY10" s="997"/>
      <c r="BZ10" s="997"/>
      <c r="CA10" s="997"/>
      <c r="CB10" s="997"/>
      <c r="CC10" s="997"/>
      <c r="CD10" s="997"/>
      <c r="CE10" s="997"/>
      <c r="CF10" s="997"/>
      <c r="CG10" s="1012"/>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34"/>
    </row>
    <row r="11" spans="1:131" s="235" customFormat="1" ht="26.25" customHeight="1" x14ac:dyDescent="0.2">
      <c r="A11" s="238">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65"/>
      <c r="AL11" s="1066"/>
      <c r="AM11" s="1066"/>
      <c r="AN11" s="1066"/>
      <c r="AO11" s="1066"/>
      <c r="AP11" s="1066"/>
      <c r="AQ11" s="1066"/>
      <c r="AR11" s="1066"/>
      <c r="AS11" s="1066"/>
      <c r="AT11" s="1066"/>
      <c r="AU11" s="1067"/>
      <c r="AV11" s="1067"/>
      <c r="AW11" s="1067"/>
      <c r="AX11" s="1067"/>
      <c r="AY11" s="1068"/>
      <c r="AZ11" s="232"/>
      <c r="BA11" s="232"/>
      <c r="BB11" s="232"/>
      <c r="BC11" s="232"/>
      <c r="BD11" s="232"/>
      <c r="BE11" s="233"/>
      <c r="BF11" s="233"/>
      <c r="BG11" s="233"/>
      <c r="BH11" s="233"/>
      <c r="BI11" s="233"/>
      <c r="BJ11" s="233"/>
      <c r="BK11" s="233"/>
      <c r="BL11" s="233"/>
      <c r="BM11" s="233"/>
      <c r="BN11" s="233"/>
      <c r="BO11" s="233"/>
      <c r="BP11" s="233"/>
      <c r="BQ11" s="238">
        <v>5</v>
      </c>
      <c r="BR11" s="239"/>
      <c r="BS11" s="996"/>
      <c r="BT11" s="997"/>
      <c r="BU11" s="997"/>
      <c r="BV11" s="997"/>
      <c r="BW11" s="997"/>
      <c r="BX11" s="997"/>
      <c r="BY11" s="997"/>
      <c r="BZ11" s="997"/>
      <c r="CA11" s="997"/>
      <c r="CB11" s="997"/>
      <c r="CC11" s="997"/>
      <c r="CD11" s="997"/>
      <c r="CE11" s="997"/>
      <c r="CF11" s="997"/>
      <c r="CG11" s="1012"/>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34"/>
    </row>
    <row r="12" spans="1:131" s="235" customFormat="1" ht="26.25" customHeight="1" x14ac:dyDescent="0.2">
      <c r="A12" s="238">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65"/>
      <c r="AL12" s="1066"/>
      <c r="AM12" s="1066"/>
      <c r="AN12" s="1066"/>
      <c r="AO12" s="1066"/>
      <c r="AP12" s="1066"/>
      <c r="AQ12" s="1066"/>
      <c r="AR12" s="1066"/>
      <c r="AS12" s="1066"/>
      <c r="AT12" s="1066"/>
      <c r="AU12" s="1067"/>
      <c r="AV12" s="1067"/>
      <c r="AW12" s="1067"/>
      <c r="AX12" s="1067"/>
      <c r="AY12" s="1068"/>
      <c r="AZ12" s="232"/>
      <c r="BA12" s="232"/>
      <c r="BB12" s="232"/>
      <c r="BC12" s="232"/>
      <c r="BD12" s="232"/>
      <c r="BE12" s="233"/>
      <c r="BF12" s="233"/>
      <c r="BG12" s="233"/>
      <c r="BH12" s="233"/>
      <c r="BI12" s="233"/>
      <c r="BJ12" s="233"/>
      <c r="BK12" s="233"/>
      <c r="BL12" s="233"/>
      <c r="BM12" s="233"/>
      <c r="BN12" s="233"/>
      <c r="BO12" s="233"/>
      <c r="BP12" s="233"/>
      <c r="BQ12" s="238">
        <v>6</v>
      </c>
      <c r="BR12" s="239"/>
      <c r="BS12" s="996"/>
      <c r="BT12" s="997"/>
      <c r="BU12" s="997"/>
      <c r="BV12" s="997"/>
      <c r="BW12" s="997"/>
      <c r="BX12" s="997"/>
      <c r="BY12" s="997"/>
      <c r="BZ12" s="997"/>
      <c r="CA12" s="997"/>
      <c r="CB12" s="997"/>
      <c r="CC12" s="997"/>
      <c r="CD12" s="997"/>
      <c r="CE12" s="997"/>
      <c r="CF12" s="997"/>
      <c r="CG12" s="1012"/>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34"/>
    </row>
    <row r="13" spans="1:131" s="235" customFormat="1" ht="26.25" customHeight="1" x14ac:dyDescent="0.2">
      <c r="A13" s="238">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65"/>
      <c r="AL13" s="1066"/>
      <c r="AM13" s="1066"/>
      <c r="AN13" s="1066"/>
      <c r="AO13" s="1066"/>
      <c r="AP13" s="1066"/>
      <c r="AQ13" s="1066"/>
      <c r="AR13" s="1066"/>
      <c r="AS13" s="1066"/>
      <c r="AT13" s="1066"/>
      <c r="AU13" s="1067"/>
      <c r="AV13" s="1067"/>
      <c r="AW13" s="1067"/>
      <c r="AX13" s="1067"/>
      <c r="AY13" s="1068"/>
      <c r="AZ13" s="232"/>
      <c r="BA13" s="232"/>
      <c r="BB13" s="232"/>
      <c r="BC13" s="232"/>
      <c r="BD13" s="232"/>
      <c r="BE13" s="233"/>
      <c r="BF13" s="233"/>
      <c r="BG13" s="233"/>
      <c r="BH13" s="233"/>
      <c r="BI13" s="233"/>
      <c r="BJ13" s="233"/>
      <c r="BK13" s="233"/>
      <c r="BL13" s="233"/>
      <c r="BM13" s="233"/>
      <c r="BN13" s="233"/>
      <c r="BO13" s="233"/>
      <c r="BP13" s="233"/>
      <c r="BQ13" s="238">
        <v>7</v>
      </c>
      <c r="BR13" s="239"/>
      <c r="BS13" s="996"/>
      <c r="BT13" s="997"/>
      <c r="BU13" s="997"/>
      <c r="BV13" s="997"/>
      <c r="BW13" s="997"/>
      <c r="BX13" s="997"/>
      <c r="BY13" s="997"/>
      <c r="BZ13" s="997"/>
      <c r="CA13" s="997"/>
      <c r="CB13" s="997"/>
      <c r="CC13" s="997"/>
      <c r="CD13" s="997"/>
      <c r="CE13" s="997"/>
      <c r="CF13" s="997"/>
      <c r="CG13" s="1012"/>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34"/>
    </row>
    <row r="14" spans="1:131" s="235" customFormat="1" ht="26.25" customHeight="1" x14ac:dyDescent="0.2">
      <c r="A14" s="238">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65"/>
      <c r="AL14" s="1066"/>
      <c r="AM14" s="1066"/>
      <c r="AN14" s="1066"/>
      <c r="AO14" s="1066"/>
      <c r="AP14" s="1066"/>
      <c r="AQ14" s="1066"/>
      <c r="AR14" s="1066"/>
      <c r="AS14" s="1066"/>
      <c r="AT14" s="1066"/>
      <c r="AU14" s="1067"/>
      <c r="AV14" s="1067"/>
      <c r="AW14" s="1067"/>
      <c r="AX14" s="1067"/>
      <c r="AY14" s="1068"/>
      <c r="AZ14" s="232"/>
      <c r="BA14" s="232"/>
      <c r="BB14" s="232"/>
      <c r="BC14" s="232"/>
      <c r="BD14" s="232"/>
      <c r="BE14" s="233"/>
      <c r="BF14" s="233"/>
      <c r="BG14" s="233"/>
      <c r="BH14" s="233"/>
      <c r="BI14" s="233"/>
      <c r="BJ14" s="233"/>
      <c r="BK14" s="233"/>
      <c r="BL14" s="233"/>
      <c r="BM14" s="233"/>
      <c r="BN14" s="233"/>
      <c r="BO14" s="233"/>
      <c r="BP14" s="233"/>
      <c r="BQ14" s="238">
        <v>8</v>
      </c>
      <c r="BR14" s="239"/>
      <c r="BS14" s="996"/>
      <c r="BT14" s="997"/>
      <c r="BU14" s="997"/>
      <c r="BV14" s="997"/>
      <c r="BW14" s="997"/>
      <c r="BX14" s="997"/>
      <c r="BY14" s="997"/>
      <c r="BZ14" s="997"/>
      <c r="CA14" s="997"/>
      <c r="CB14" s="997"/>
      <c r="CC14" s="997"/>
      <c r="CD14" s="997"/>
      <c r="CE14" s="997"/>
      <c r="CF14" s="997"/>
      <c r="CG14" s="1012"/>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34"/>
    </row>
    <row r="15" spans="1:131" s="235" customFormat="1" ht="26.25" customHeight="1" x14ac:dyDescent="0.2">
      <c r="A15" s="238">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65"/>
      <c r="AL15" s="1066"/>
      <c r="AM15" s="1066"/>
      <c r="AN15" s="1066"/>
      <c r="AO15" s="1066"/>
      <c r="AP15" s="1066"/>
      <c r="AQ15" s="1066"/>
      <c r="AR15" s="1066"/>
      <c r="AS15" s="1066"/>
      <c r="AT15" s="1066"/>
      <c r="AU15" s="1067"/>
      <c r="AV15" s="1067"/>
      <c r="AW15" s="1067"/>
      <c r="AX15" s="1067"/>
      <c r="AY15" s="1068"/>
      <c r="AZ15" s="232"/>
      <c r="BA15" s="232"/>
      <c r="BB15" s="232"/>
      <c r="BC15" s="232"/>
      <c r="BD15" s="232"/>
      <c r="BE15" s="233"/>
      <c r="BF15" s="233"/>
      <c r="BG15" s="233"/>
      <c r="BH15" s="233"/>
      <c r="BI15" s="233"/>
      <c r="BJ15" s="233"/>
      <c r="BK15" s="233"/>
      <c r="BL15" s="233"/>
      <c r="BM15" s="233"/>
      <c r="BN15" s="233"/>
      <c r="BO15" s="233"/>
      <c r="BP15" s="233"/>
      <c r="BQ15" s="238">
        <v>9</v>
      </c>
      <c r="BR15" s="239"/>
      <c r="BS15" s="996"/>
      <c r="BT15" s="997"/>
      <c r="BU15" s="997"/>
      <c r="BV15" s="997"/>
      <c r="BW15" s="997"/>
      <c r="BX15" s="997"/>
      <c r="BY15" s="997"/>
      <c r="BZ15" s="997"/>
      <c r="CA15" s="997"/>
      <c r="CB15" s="997"/>
      <c r="CC15" s="997"/>
      <c r="CD15" s="997"/>
      <c r="CE15" s="997"/>
      <c r="CF15" s="997"/>
      <c r="CG15" s="1012"/>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34"/>
    </row>
    <row r="16" spans="1:131" s="235" customFormat="1" ht="26.25" customHeight="1" x14ac:dyDescent="0.2">
      <c r="A16" s="238">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65"/>
      <c r="AL16" s="1066"/>
      <c r="AM16" s="1066"/>
      <c r="AN16" s="1066"/>
      <c r="AO16" s="1066"/>
      <c r="AP16" s="1066"/>
      <c r="AQ16" s="1066"/>
      <c r="AR16" s="1066"/>
      <c r="AS16" s="1066"/>
      <c r="AT16" s="1066"/>
      <c r="AU16" s="1067"/>
      <c r="AV16" s="1067"/>
      <c r="AW16" s="1067"/>
      <c r="AX16" s="1067"/>
      <c r="AY16" s="1068"/>
      <c r="AZ16" s="232"/>
      <c r="BA16" s="232"/>
      <c r="BB16" s="232"/>
      <c r="BC16" s="232"/>
      <c r="BD16" s="232"/>
      <c r="BE16" s="233"/>
      <c r="BF16" s="233"/>
      <c r="BG16" s="233"/>
      <c r="BH16" s="233"/>
      <c r="BI16" s="233"/>
      <c r="BJ16" s="233"/>
      <c r="BK16" s="233"/>
      <c r="BL16" s="233"/>
      <c r="BM16" s="233"/>
      <c r="BN16" s="233"/>
      <c r="BO16" s="233"/>
      <c r="BP16" s="233"/>
      <c r="BQ16" s="238">
        <v>10</v>
      </c>
      <c r="BR16" s="239"/>
      <c r="BS16" s="996"/>
      <c r="BT16" s="997"/>
      <c r="BU16" s="997"/>
      <c r="BV16" s="997"/>
      <c r="BW16" s="997"/>
      <c r="BX16" s="997"/>
      <c r="BY16" s="997"/>
      <c r="BZ16" s="997"/>
      <c r="CA16" s="997"/>
      <c r="CB16" s="997"/>
      <c r="CC16" s="997"/>
      <c r="CD16" s="997"/>
      <c r="CE16" s="997"/>
      <c r="CF16" s="997"/>
      <c r="CG16" s="1012"/>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34"/>
    </row>
    <row r="17" spans="1:131" s="235" customFormat="1" ht="26.25" customHeight="1" x14ac:dyDescent="0.2">
      <c r="A17" s="238">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65"/>
      <c r="AL17" s="1066"/>
      <c r="AM17" s="1066"/>
      <c r="AN17" s="1066"/>
      <c r="AO17" s="1066"/>
      <c r="AP17" s="1066"/>
      <c r="AQ17" s="1066"/>
      <c r="AR17" s="1066"/>
      <c r="AS17" s="1066"/>
      <c r="AT17" s="1066"/>
      <c r="AU17" s="1067"/>
      <c r="AV17" s="1067"/>
      <c r="AW17" s="1067"/>
      <c r="AX17" s="1067"/>
      <c r="AY17" s="1068"/>
      <c r="AZ17" s="232"/>
      <c r="BA17" s="232"/>
      <c r="BB17" s="232"/>
      <c r="BC17" s="232"/>
      <c r="BD17" s="232"/>
      <c r="BE17" s="233"/>
      <c r="BF17" s="233"/>
      <c r="BG17" s="233"/>
      <c r="BH17" s="233"/>
      <c r="BI17" s="233"/>
      <c r="BJ17" s="233"/>
      <c r="BK17" s="233"/>
      <c r="BL17" s="233"/>
      <c r="BM17" s="233"/>
      <c r="BN17" s="233"/>
      <c r="BO17" s="233"/>
      <c r="BP17" s="233"/>
      <c r="BQ17" s="238">
        <v>11</v>
      </c>
      <c r="BR17" s="239"/>
      <c r="BS17" s="996"/>
      <c r="BT17" s="997"/>
      <c r="BU17" s="997"/>
      <c r="BV17" s="997"/>
      <c r="BW17" s="997"/>
      <c r="BX17" s="997"/>
      <c r="BY17" s="997"/>
      <c r="BZ17" s="997"/>
      <c r="CA17" s="997"/>
      <c r="CB17" s="997"/>
      <c r="CC17" s="997"/>
      <c r="CD17" s="997"/>
      <c r="CE17" s="997"/>
      <c r="CF17" s="997"/>
      <c r="CG17" s="1012"/>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34"/>
    </row>
    <row r="18" spans="1:131" s="235" customFormat="1" ht="26.25" customHeight="1" x14ac:dyDescent="0.2">
      <c r="A18" s="238">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65"/>
      <c r="AL18" s="1066"/>
      <c r="AM18" s="1066"/>
      <c r="AN18" s="1066"/>
      <c r="AO18" s="1066"/>
      <c r="AP18" s="1066"/>
      <c r="AQ18" s="1066"/>
      <c r="AR18" s="1066"/>
      <c r="AS18" s="1066"/>
      <c r="AT18" s="1066"/>
      <c r="AU18" s="1067"/>
      <c r="AV18" s="1067"/>
      <c r="AW18" s="1067"/>
      <c r="AX18" s="1067"/>
      <c r="AY18" s="1068"/>
      <c r="AZ18" s="232"/>
      <c r="BA18" s="232"/>
      <c r="BB18" s="232"/>
      <c r="BC18" s="232"/>
      <c r="BD18" s="232"/>
      <c r="BE18" s="233"/>
      <c r="BF18" s="233"/>
      <c r="BG18" s="233"/>
      <c r="BH18" s="233"/>
      <c r="BI18" s="233"/>
      <c r="BJ18" s="233"/>
      <c r="BK18" s="233"/>
      <c r="BL18" s="233"/>
      <c r="BM18" s="233"/>
      <c r="BN18" s="233"/>
      <c r="BO18" s="233"/>
      <c r="BP18" s="233"/>
      <c r="BQ18" s="238">
        <v>12</v>
      </c>
      <c r="BR18" s="239"/>
      <c r="BS18" s="996"/>
      <c r="BT18" s="997"/>
      <c r="BU18" s="997"/>
      <c r="BV18" s="997"/>
      <c r="BW18" s="997"/>
      <c r="BX18" s="997"/>
      <c r="BY18" s="997"/>
      <c r="BZ18" s="997"/>
      <c r="CA18" s="997"/>
      <c r="CB18" s="997"/>
      <c r="CC18" s="997"/>
      <c r="CD18" s="997"/>
      <c r="CE18" s="997"/>
      <c r="CF18" s="997"/>
      <c r="CG18" s="1012"/>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34"/>
    </row>
    <row r="19" spans="1:131" s="235" customFormat="1" ht="26.25" customHeight="1" x14ac:dyDescent="0.2">
      <c r="A19" s="238">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65"/>
      <c r="AL19" s="1066"/>
      <c r="AM19" s="1066"/>
      <c r="AN19" s="1066"/>
      <c r="AO19" s="1066"/>
      <c r="AP19" s="1066"/>
      <c r="AQ19" s="1066"/>
      <c r="AR19" s="1066"/>
      <c r="AS19" s="1066"/>
      <c r="AT19" s="1066"/>
      <c r="AU19" s="1067"/>
      <c r="AV19" s="1067"/>
      <c r="AW19" s="1067"/>
      <c r="AX19" s="1067"/>
      <c r="AY19" s="1068"/>
      <c r="AZ19" s="232"/>
      <c r="BA19" s="232"/>
      <c r="BB19" s="232"/>
      <c r="BC19" s="232"/>
      <c r="BD19" s="232"/>
      <c r="BE19" s="233"/>
      <c r="BF19" s="233"/>
      <c r="BG19" s="233"/>
      <c r="BH19" s="233"/>
      <c r="BI19" s="233"/>
      <c r="BJ19" s="233"/>
      <c r="BK19" s="233"/>
      <c r="BL19" s="233"/>
      <c r="BM19" s="233"/>
      <c r="BN19" s="233"/>
      <c r="BO19" s="233"/>
      <c r="BP19" s="233"/>
      <c r="BQ19" s="238">
        <v>13</v>
      </c>
      <c r="BR19" s="239"/>
      <c r="BS19" s="996"/>
      <c r="BT19" s="997"/>
      <c r="BU19" s="997"/>
      <c r="BV19" s="997"/>
      <c r="BW19" s="997"/>
      <c r="BX19" s="997"/>
      <c r="BY19" s="997"/>
      <c r="BZ19" s="997"/>
      <c r="CA19" s="997"/>
      <c r="CB19" s="997"/>
      <c r="CC19" s="997"/>
      <c r="CD19" s="997"/>
      <c r="CE19" s="997"/>
      <c r="CF19" s="997"/>
      <c r="CG19" s="1012"/>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34"/>
    </row>
    <row r="20" spans="1:131" s="235" customFormat="1" ht="26.25" customHeight="1" x14ac:dyDescent="0.2">
      <c r="A20" s="238">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65"/>
      <c r="AL20" s="1066"/>
      <c r="AM20" s="1066"/>
      <c r="AN20" s="1066"/>
      <c r="AO20" s="1066"/>
      <c r="AP20" s="1066"/>
      <c r="AQ20" s="1066"/>
      <c r="AR20" s="1066"/>
      <c r="AS20" s="1066"/>
      <c r="AT20" s="1066"/>
      <c r="AU20" s="1067"/>
      <c r="AV20" s="1067"/>
      <c r="AW20" s="1067"/>
      <c r="AX20" s="1067"/>
      <c r="AY20" s="1068"/>
      <c r="AZ20" s="232"/>
      <c r="BA20" s="232"/>
      <c r="BB20" s="232"/>
      <c r="BC20" s="232"/>
      <c r="BD20" s="232"/>
      <c r="BE20" s="233"/>
      <c r="BF20" s="233"/>
      <c r="BG20" s="233"/>
      <c r="BH20" s="233"/>
      <c r="BI20" s="233"/>
      <c r="BJ20" s="233"/>
      <c r="BK20" s="233"/>
      <c r="BL20" s="233"/>
      <c r="BM20" s="233"/>
      <c r="BN20" s="233"/>
      <c r="BO20" s="233"/>
      <c r="BP20" s="233"/>
      <c r="BQ20" s="238">
        <v>14</v>
      </c>
      <c r="BR20" s="239"/>
      <c r="BS20" s="996"/>
      <c r="BT20" s="997"/>
      <c r="BU20" s="997"/>
      <c r="BV20" s="997"/>
      <c r="BW20" s="997"/>
      <c r="BX20" s="997"/>
      <c r="BY20" s="997"/>
      <c r="BZ20" s="997"/>
      <c r="CA20" s="997"/>
      <c r="CB20" s="997"/>
      <c r="CC20" s="997"/>
      <c r="CD20" s="997"/>
      <c r="CE20" s="997"/>
      <c r="CF20" s="997"/>
      <c r="CG20" s="1012"/>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34"/>
    </row>
    <row r="21" spans="1:131" s="235" customFormat="1" ht="26.25" customHeight="1" thickBot="1" x14ac:dyDescent="0.25">
      <c r="A21" s="238">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65"/>
      <c r="AL21" s="1066"/>
      <c r="AM21" s="1066"/>
      <c r="AN21" s="1066"/>
      <c r="AO21" s="1066"/>
      <c r="AP21" s="1066"/>
      <c r="AQ21" s="1066"/>
      <c r="AR21" s="1066"/>
      <c r="AS21" s="1066"/>
      <c r="AT21" s="1066"/>
      <c r="AU21" s="1067"/>
      <c r="AV21" s="1067"/>
      <c r="AW21" s="1067"/>
      <c r="AX21" s="1067"/>
      <c r="AY21" s="1068"/>
      <c r="AZ21" s="232"/>
      <c r="BA21" s="232"/>
      <c r="BB21" s="232"/>
      <c r="BC21" s="232"/>
      <c r="BD21" s="232"/>
      <c r="BE21" s="233"/>
      <c r="BF21" s="233"/>
      <c r="BG21" s="233"/>
      <c r="BH21" s="233"/>
      <c r="BI21" s="233"/>
      <c r="BJ21" s="233"/>
      <c r="BK21" s="233"/>
      <c r="BL21" s="233"/>
      <c r="BM21" s="233"/>
      <c r="BN21" s="233"/>
      <c r="BO21" s="233"/>
      <c r="BP21" s="233"/>
      <c r="BQ21" s="238">
        <v>15</v>
      </c>
      <c r="BR21" s="239"/>
      <c r="BS21" s="996"/>
      <c r="BT21" s="997"/>
      <c r="BU21" s="997"/>
      <c r="BV21" s="997"/>
      <c r="BW21" s="997"/>
      <c r="BX21" s="997"/>
      <c r="BY21" s="997"/>
      <c r="BZ21" s="997"/>
      <c r="CA21" s="997"/>
      <c r="CB21" s="997"/>
      <c r="CC21" s="997"/>
      <c r="CD21" s="997"/>
      <c r="CE21" s="997"/>
      <c r="CF21" s="997"/>
      <c r="CG21" s="1012"/>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34"/>
    </row>
    <row r="22" spans="1:131" s="235" customFormat="1" ht="26.25" customHeight="1" x14ac:dyDescent="0.2">
      <c r="A22" s="238">
        <v>16</v>
      </c>
      <c r="B22" s="1026"/>
      <c r="C22" s="1027"/>
      <c r="D22" s="1027"/>
      <c r="E22" s="1027"/>
      <c r="F22" s="1027"/>
      <c r="G22" s="1027"/>
      <c r="H22" s="1027"/>
      <c r="I22" s="1027"/>
      <c r="J22" s="1027"/>
      <c r="K22" s="1027"/>
      <c r="L22" s="1027"/>
      <c r="M22" s="1027"/>
      <c r="N22" s="1027"/>
      <c r="O22" s="1027"/>
      <c r="P22" s="1028"/>
      <c r="Q22" s="1058"/>
      <c r="R22" s="1059"/>
      <c r="S22" s="1059"/>
      <c r="T22" s="1059"/>
      <c r="U22" s="1059"/>
      <c r="V22" s="1059"/>
      <c r="W22" s="1059"/>
      <c r="X22" s="1059"/>
      <c r="Y22" s="1059"/>
      <c r="Z22" s="1059"/>
      <c r="AA22" s="1059"/>
      <c r="AB22" s="1059"/>
      <c r="AC22" s="1059"/>
      <c r="AD22" s="1059"/>
      <c r="AE22" s="1060"/>
      <c r="AF22" s="1031"/>
      <c r="AG22" s="1032"/>
      <c r="AH22" s="1032"/>
      <c r="AI22" s="1032"/>
      <c r="AJ22" s="1033"/>
      <c r="AK22" s="1061"/>
      <c r="AL22" s="1062"/>
      <c r="AM22" s="1062"/>
      <c r="AN22" s="1062"/>
      <c r="AO22" s="1062"/>
      <c r="AP22" s="1062"/>
      <c r="AQ22" s="1062"/>
      <c r="AR22" s="1062"/>
      <c r="AS22" s="1062"/>
      <c r="AT22" s="1062"/>
      <c r="AU22" s="1063"/>
      <c r="AV22" s="1063"/>
      <c r="AW22" s="1063"/>
      <c r="AX22" s="1063"/>
      <c r="AY22" s="1064"/>
      <c r="AZ22" s="1024" t="s">
        <v>403</v>
      </c>
      <c r="BA22" s="1024"/>
      <c r="BB22" s="1024"/>
      <c r="BC22" s="1024"/>
      <c r="BD22" s="1025"/>
      <c r="BE22" s="233"/>
      <c r="BF22" s="233"/>
      <c r="BG22" s="233"/>
      <c r="BH22" s="233"/>
      <c r="BI22" s="233"/>
      <c r="BJ22" s="233"/>
      <c r="BK22" s="233"/>
      <c r="BL22" s="233"/>
      <c r="BM22" s="233"/>
      <c r="BN22" s="233"/>
      <c r="BO22" s="233"/>
      <c r="BP22" s="233"/>
      <c r="BQ22" s="238">
        <v>16</v>
      </c>
      <c r="BR22" s="239"/>
      <c r="BS22" s="996"/>
      <c r="BT22" s="997"/>
      <c r="BU22" s="997"/>
      <c r="BV22" s="997"/>
      <c r="BW22" s="997"/>
      <c r="BX22" s="997"/>
      <c r="BY22" s="997"/>
      <c r="BZ22" s="997"/>
      <c r="CA22" s="997"/>
      <c r="CB22" s="997"/>
      <c r="CC22" s="997"/>
      <c r="CD22" s="997"/>
      <c r="CE22" s="997"/>
      <c r="CF22" s="997"/>
      <c r="CG22" s="1012"/>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34"/>
    </row>
    <row r="23" spans="1:131" s="235" customFormat="1" ht="26.25" customHeight="1" thickBot="1" x14ac:dyDescent="0.25">
      <c r="A23" s="240" t="s">
        <v>404</v>
      </c>
      <c r="B23" s="937" t="s">
        <v>405</v>
      </c>
      <c r="C23" s="938"/>
      <c r="D23" s="938"/>
      <c r="E23" s="938"/>
      <c r="F23" s="938"/>
      <c r="G23" s="938"/>
      <c r="H23" s="938"/>
      <c r="I23" s="938"/>
      <c r="J23" s="938"/>
      <c r="K23" s="938"/>
      <c r="L23" s="938"/>
      <c r="M23" s="938"/>
      <c r="N23" s="938"/>
      <c r="O23" s="938"/>
      <c r="P23" s="948"/>
      <c r="Q23" s="1210">
        <v>21569</v>
      </c>
      <c r="R23" s="1052"/>
      <c r="S23" s="1052"/>
      <c r="T23" s="1052"/>
      <c r="U23" s="1209"/>
      <c r="V23" s="1054">
        <v>21246</v>
      </c>
      <c r="W23" s="1052"/>
      <c r="X23" s="1052"/>
      <c r="Y23" s="1052"/>
      <c r="Z23" s="1209"/>
      <c r="AA23" s="1054">
        <v>323</v>
      </c>
      <c r="AB23" s="1052"/>
      <c r="AC23" s="1052"/>
      <c r="AD23" s="1052"/>
      <c r="AE23" s="1053"/>
      <c r="AF23" s="1055">
        <v>303</v>
      </c>
      <c r="AG23" s="1050"/>
      <c r="AH23" s="1050"/>
      <c r="AI23" s="1050"/>
      <c r="AJ23" s="1056"/>
      <c r="AK23" s="1214"/>
      <c r="AL23" s="1215"/>
      <c r="AM23" s="1215"/>
      <c r="AN23" s="1215"/>
      <c r="AO23" s="1057"/>
      <c r="AP23" s="1054">
        <v>22202</v>
      </c>
      <c r="AQ23" s="1052"/>
      <c r="AR23" s="1052"/>
      <c r="AS23" s="1052"/>
      <c r="AT23" s="1209"/>
      <c r="AU23" s="1211"/>
      <c r="AV23" s="1212"/>
      <c r="AW23" s="1212"/>
      <c r="AX23" s="1212"/>
      <c r="AY23" s="1213"/>
      <c r="AZ23" s="1051" t="s">
        <v>406</v>
      </c>
      <c r="BA23" s="1052"/>
      <c r="BB23" s="1052"/>
      <c r="BC23" s="1052"/>
      <c r="BD23" s="1053"/>
      <c r="BE23" s="233"/>
      <c r="BF23" s="233"/>
      <c r="BG23" s="233"/>
      <c r="BH23" s="233"/>
      <c r="BI23" s="233"/>
      <c r="BJ23" s="233"/>
      <c r="BK23" s="233"/>
      <c r="BL23" s="233"/>
      <c r="BM23" s="233"/>
      <c r="BN23" s="233"/>
      <c r="BO23" s="233"/>
      <c r="BP23" s="233"/>
      <c r="BQ23" s="238">
        <v>17</v>
      </c>
      <c r="BR23" s="239"/>
      <c r="BS23" s="996"/>
      <c r="BT23" s="997"/>
      <c r="BU23" s="997"/>
      <c r="BV23" s="997"/>
      <c r="BW23" s="997"/>
      <c r="BX23" s="997"/>
      <c r="BY23" s="997"/>
      <c r="BZ23" s="997"/>
      <c r="CA23" s="997"/>
      <c r="CB23" s="997"/>
      <c r="CC23" s="997"/>
      <c r="CD23" s="997"/>
      <c r="CE23" s="997"/>
      <c r="CF23" s="997"/>
      <c r="CG23" s="1012"/>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34"/>
    </row>
    <row r="24" spans="1:131" s="235" customFormat="1" ht="26.25" customHeight="1" x14ac:dyDescent="0.2">
      <c r="A24" s="1049" t="s">
        <v>407</v>
      </c>
      <c r="B24" s="1049"/>
      <c r="C24" s="1049"/>
      <c r="D24" s="1049"/>
      <c r="E24" s="1049"/>
      <c r="F24" s="1049"/>
      <c r="G24" s="1049"/>
      <c r="H24" s="1049"/>
      <c r="I24" s="1049"/>
      <c r="J24" s="1049"/>
      <c r="K24" s="1049"/>
      <c r="L24" s="1049"/>
      <c r="M24" s="1049"/>
      <c r="N24" s="1049"/>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49"/>
      <c r="AL24" s="1049"/>
      <c r="AM24" s="1049"/>
      <c r="AN24" s="1049"/>
      <c r="AO24" s="1049"/>
      <c r="AP24" s="1049"/>
      <c r="AQ24" s="1049"/>
      <c r="AR24" s="1049"/>
      <c r="AS24" s="1049"/>
      <c r="AT24" s="1049"/>
      <c r="AU24" s="1049"/>
      <c r="AV24" s="1049"/>
      <c r="AW24" s="1049"/>
      <c r="AX24" s="1049"/>
      <c r="AY24" s="1049"/>
      <c r="AZ24" s="232"/>
      <c r="BA24" s="232"/>
      <c r="BB24" s="232"/>
      <c r="BC24" s="232"/>
      <c r="BD24" s="232"/>
      <c r="BE24" s="233"/>
      <c r="BF24" s="233"/>
      <c r="BG24" s="233"/>
      <c r="BH24" s="233"/>
      <c r="BI24" s="233"/>
      <c r="BJ24" s="233"/>
      <c r="BK24" s="233"/>
      <c r="BL24" s="233"/>
      <c r="BM24" s="233"/>
      <c r="BN24" s="233"/>
      <c r="BO24" s="233"/>
      <c r="BP24" s="233"/>
      <c r="BQ24" s="238">
        <v>18</v>
      </c>
      <c r="BR24" s="239"/>
      <c r="BS24" s="996"/>
      <c r="BT24" s="997"/>
      <c r="BU24" s="997"/>
      <c r="BV24" s="997"/>
      <c r="BW24" s="997"/>
      <c r="BX24" s="997"/>
      <c r="BY24" s="997"/>
      <c r="BZ24" s="997"/>
      <c r="CA24" s="997"/>
      <c r="CB24" s="997"/>
      <c r="CC24" s="997"/>
      <c r="CD24" s="997"/>
      <c r="CE24" s="997"/>
      <c r="CF24" s="997"/>
      <c r="CG24" s="1012"/>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34"/>
    </row>
    <row r="25" spans="1:131" ht="26.25" customHeight="1" thickBot="1" x14ac:dyDescent="0.25">
      <c r="A25" s="1048" t="s">
        <v>408</v>
      </c>
      <c r="B25" s="1048"/>
      <c r="C25" s="1048"/>
      <c r="D25" s="1048"/>
      <c r="E25" s="1048"/>
      <c r="F25" s="1048"/>
      <c r="G25" s="1048"/>
      <c r="H25" s="1048"/>
      <c r="I25" s="1048"/>
      <c r="J25" s="1048"/>
      <c r="K25" s="1048"/>
      <c r="L25" s="1048"/>
      <c r="M25" s="1048"/>
      <c r="N25" s="1048"/>
      <c r="O25" s="1048"/>
      <c r="P25" s="1048"/>
      <c r="Q25" s="1048"/>
      <c r="R25" s="1048"/>
      <c r="S25" s="1048"/>
      <c r="T25" s="1048"/>
      <c r="U25" s="1048"/>
      <c r="V25" s="1048"/>
      <c r="W25" s="1048"/>
      <c r="X25" s="1048"/>
      <c r="Y25" s="1048"/>
      <c r="Z25" s="1048"/>
      <c r="AA25" s="1048"/>
      <c r="AB25" s="1048"/>
      <c r="AC25" s="1048"/>
      <c r="AD25" s="1048"/>
      <c r="AE25" s="1048"/>
      <c r="AF25" s="1048"/>
      <c r="AG25" s="1048"/>
      <c r="AH25" s="1048"/>
      <c r="AI25" s="1048"/>
      <c r="AJ25" s="1048"/>
      <c r="AK25" s="1048"/>
      <c r="AL25" s="1048"/>
      <c r="AM25" s="1048"/>
      <c r="AN25" s="1048"/>
      <c r="AO25" s="1048"/>
      <c r="AP25" s="1048"/>
      <c r="AQ25" s="1048"/>
      <c r="AR25" s="1048"/>
      <c r="AS25" s="1048"/>
      <c r="AT25" s="1048"/>
      <c r="AU25" s="1048"/>
      <c r="AV25" s="1048"/>
      <c r="AW25" s="1048"/>
      <c r="AX25" s="1048"/>
      <c r="AY25" s="1048"/>
      <c r="AZ25" s="1048"/>
      <c r="BA25" s="1048"/>
      <c r="BB25" s="1048"/>
      <c r="BC25" s="1048"/>
      <c r="BD25" s="1048"/>
      <c r="BE25" s="1048"/>
      <c r="BF25" s="1048"/>
      <c r="BG25" s="1048"/>
      <c r="BH25" s="1048"/>
      <c r="BI25" s="1048"/>
      <c r="BJ25" s="232"/>
      <c r="BK25" s="232"/>
      <c r="BL25" s="232"/>
      <c r="BM25" s="232"/>
      <c r="BN25" s="232"/>
      <c r="BO25" s="241"/>
      <c r="BP25" s="241"/>
      <c r="BQ25" s="238">
        <v>19</v>
      </c>
      <c r="BR25" s="239"/>
      <c r="BS25" s="996"/>
      <c r="BT25" s="997"/>
      <c r="BU25" s="997"/>
      <c r="BV25" s="997"/>
      <c r="BW25" s="997"/>
      <c r="BX25" s="997"/>
      <c r="BY25" s="997"/>
      <c r="BZ25" s="997"/>
      <c r="CA25" s="997"/>
      <c r="CB25" s="997"/>
      <c r="CC25" s="997"/>
      <c r="CD25" s="997"/>
      <c r="CE25" s="997"/>
      <c r="CF25" s="997"/>
      <c r="CG25" s="1012"/>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230"/>
    </row>
    <row r="26" spans="1:131" ht="26.25" customHeight="1" x14ac:dyDescent="0.2">
      <c r="A26" s="999" t="s">
        <v>380</v>
      </c>
      <c r="B26" s="1000"/>
      <c r="C26" s="1000"/>
      <c r="D26" s="1000"/>
      <c r="E26" s="1000"/>
      <c r="F26" s="1000"/>
      <c r="G26" s="1000"/>
      <c r="H26" s="1000"/>
      <c r="I26" s="1000"/>
      <c r="J26" s="1000"/>
      <c r="K26" s="1000"/>
      <c r="L26" s="1000"/>
      <c r="M26" s="1000"/>
      <c r="N26" s="1000"/>
      <c r="O26" s="1000"/>
      <c r="P26" s="1001"/>
      <c r="Q26" s="985" t="s">
        <v>409</v>
      </c>
      <c r="R26" s="986"/>
      <c r="S26" s="986"/>
      <c r="T26" s="986"/>
      <c r="U26" s="987"/>
      <c r="V26" s="985" t="s">
        <v>410</v>
      </c>
      <c r="W26" s="986"/>
      <c r="X26" s="986"/>
      <c r="Y26" s="986"/>
      <c r="Z26" s="987"/>
      <c r="AA26" s="985" t="s">
        <v>411</v>
      </c>
      <c r="AB26" s="986"/>
      <c r="AC26" s="986"/>
      <c r="AD26" s="986"/>
      <c r="AE26" s="986"/>
      <c r="AF26" s="1044" t="s">
        <v>412</v>
      </c>
      <c r="AG26" s="1006"/>
      <c r="AH26" s="1006"/>
      <c r="AI26" s="1006"/>
      <c r="AJ26" s="1045"/>
      <c r="AK26" s="986" t="s">
        <v>413</v>
      </c>
      <c r="AL26" s="986"/>
      <c r="AM26" s="986"/>
      <c r="AN26" s="986"/>
      <c r="AO26" s="987"/>
      <c r="AP26" s="985" t="s">
        <v>414</v>
      </c>
      <c r="AQ26" s="986"/>
      <c r="AR26" s="986"/>
      <c r="AS26" s="986"/>
      <c r="AT26" s="987"/>
      <c r="AU26" s="985" t="s">
        <v>415</v>
      </c>
      <c r="AV26" s="986"/>
      <c r="AW26" s="986"/>
      <c r="AX26" s="986"/>
      <c r="AY26" s="987"/>
      <c r="AZ26" s="985" t="s">
        <v>416</v>
      </c>
      <c r="BA26" s="986"/>
      <c r="BB26" s="986"/>
      <c r="BC26" s="986"/>
      <c r="BD26" s="987"/>
      <c r="BE26" s="985" t="s">
        <v>387</v>
      </c>
      <c r="BF26" s="986"/>
      <c r="BG26" s="986"/>
      <c r="BH26" s="986"/>
      <c r="BI26" s="991"/>
      <c r="BJ26" s="232"/>
      <c r="BK26" s="232"/>
      <c r="BL26" s="232"/>
      <c r="BM26" s="232"/>
      <c r="BN26" s="232"/>
      <c r="BO26" s="241"/>
      <c r="BP26" s="241"/>
      <c r="BQ26" s="238">
        <v>20</v>
      </c>
      <c r="BR26" s="239"/>
      <c r="BS26" s="996"/>
      <c r="BT26" s="997"/>
      <c r="BU26" s="997"/>
      <c r="BV26" s="997"/>
      <c r="BW26" s="997"/>
      <c r="BX26" s="997"/>
      <c r="BY26" s="997"/>
      <c r="BZ26" s="997"/>
      <c r="CA26" s="997"/>
      <c r="CB26" s="997"/>
      <c r="CC26" s="997"/>
      <c r="CD26" s="997"/>
      <c r="CE26" s="997"/>
      <c r="CF26" s="997"/>
      <c r="CG26" s="1012"/>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230"/>
    </row>
    <row r="27" spans="1:131" ht="26.25" customHeight="1" thickBot="1" x14ac:dyDescent="0.25">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46"/>
      <c r="AG27" s="1009"/>
      <c r="AH27" s="1009"/>
      <c r="AI27" s="1009"/>
      <c r="AJ27" s="1047"/>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32"/>
      <c r="BK27" s="232"/>
      <c r="BL27" s="232"/>
      <c r="BM27" s="232"/>
      <c r="BN27" s="232"/>
      <c r="BO27" s="241"/>
      <c r="BP27" s="241"/>
      <c r="BQ27" s="238">
        <v>21</v>
      </c>
      <c r="BR27" s="239"/>
      <c r="BS27" s="996"/>
      <c r="BT27" s="997"/>
      <c r="BU27" s="997"/>
      <c r="BV27" s="997"/>
      <c r="BW27" s="997"/>
      <c r="BX27" s="997"/>
      <c r="BY27" s="997"/>
      <c r="BZ27" s="997"/>
      <c r="CA27" s="997"/>
      <c r="CB27" s="997"/>
      <c r="CC27" s="997"/>
      <c r="CD27" s="997"/>
      <c r="CE27" s="997"/>
      <c r="CF27" s="997"/>
      <c r="CG27" s="1012"/>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230"/>
    </row>
    <row r="28" spans="1:131" ht="26.25" customHeight="1" thickTop="1" x14ac:dyDescent="0.2">
      <c r="A28" s="242">
        <v>1</v>
      </c>
      <c r="B28" s="1038" t="s">
        <v>417</v>
      </c>
      <c r="C28" s="1039"/>
      <c r="D28" s="1039"/>
      <c r="E28" s="1039"/>
      <c r="F28" s="1039"/>
      <c r="G28" s="1039"/>
      <c r="H28" s="1039"/>
      <c r="I28" s="1039"/>
      <c r="J28" s="1039"/>
      <c r="K28" s="1039"/>
      <c r="L28" s="1039"/>
      <c r="M28" s="1039"/>
      <c r="N28" s="1039"/>
      <c r="O28" s="1039"/>
      <c r="P28" s="1040"/>
      <c r="Q28" s="1202">
        <v>4375</v>
      </c>
      <c r="R28" s="1199"/>
      <c r="S28" s="1199"/>
      <c r="T28" s="1199"/>
      <c r="U28" s="1201"/>
      <c r="V28" s="1075">
        <v>4230</v>
      </c>
      <c r="W28" s="1199"/>
      <c r="X28" s="1199"/>
      <c r="Y28" s="1199"/>
      <c r="Z28" s="1201"/>
      <c r="AA28" s="1075">
        <v>145</v>
      </c>
      <c r="AB28" s="1199"/>
      <c r="AC28" s="1199"/>
      <c r="AD28" s="1199"/>
      <c r="AE28" s="1200"/>
      <c r="AF28" s="1042">
        <v>145</v>
      </c>
      <c r="AG28" s="1041"/>
      <c r="AH28" s="1041"/>
      <c r="AI28" s="1041"/>
      <c r="AJ28" s="1043"/>
      <c r="AK28" s="1228">
        <v>378</v>
      </c>
      <c r="AL28" s="1226"/>
      <c r="AM28" s="1226"/>
      <c r="AN28" s="1226"/>
      <c r="AO28" s="1227"/>
      <c r="AP28" s="1225" t="s">
        <v>535</v>
      </c>
      <c r="AQ28" s="1226"/>
      <c r="AR28" s="1226"/>
      <c r="AS28" s="1226"/>
      <c r="AT28" s="1227"/>
      <c r="AU28" s="1225" t="s">
        <v>535</v>
      </c>
      <c r="AV28" s="1226"/>
      <c r="AW28" s="1226"/>
      <c r="AX28" s="1226"/>
      <c r="AY28" s="1227"/>
      <c r="AZ28" s="1222" t="s">
        <v>535</v>
      </c>
      <c r="BA28" s="1223"/>
      <c r="BB28" s="1223"/>
      <c r="BC28" s="1223"/>
      <c r="BD28" s="1224"/>
      <c r="BE28" s="1229"/>
      <c r="BF28" s="983"/>
      <c r="BG28" s="983"/>
      <c r="BH28" s="983"/>
      <c r="BI28" s="1230"/>
      <c r="BJ28" s="232"/>
      <c r="BK28" s="232"/>
      <c r="BL28" s="232"/>
      <c r="BM28" s="232"/>
      <c r="BN28" s="232"/>
      <c r="BO28" s="241"/>
      <c r="BP28" s="241"/>
      <c r="BQ28" s="238">
        <v>22</v>
      </c>
      <c r="BR28" s="239"/>
      <c r="BS28" s="996"/>
      <c r="BT28" s="997"/>
      <c r="BU28" s="997"/>
      <c r="BV28" s="997"/>
      <c r="BW28" s="997"/>
      <c r="BX28" s="997"/>
      <c r="BY28" s="997"/>
      <c r="BZ28" s="997"/>
      <c r="CA28" s="997"/>
      <c r="CB28" s="997"/>
      <c r="CC28" s="997"/>
      <c r="CD28" s="997"/>
      <c r="CE28" s="997"/>
      <c r="CF28" s="997"/>
      <c r="CG28" s="1012"/>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230"/>
    </row>
    <row r="29" spans="1:131" ht="26.25" customHeight="1" x14ac:dyDescent="0.2">
      <c r="A29" s="242">
        <v>2</v>
      </c>
      <c r="B29" s="1026" t="s">
        <v>418</v>
      </c>
      <c r="C29" s="1027"/>
      <c r="D29" s="1027"/>
      <c r="E29" s="1027"/>
      <c r="F29" s="1027"/>
      <c r="G29" s="1027"/>
      <c r="H29" s="1027"/>
      <c r="I29" s="1027"/>
      <c r="J29" s="1027"/>
      <c r="K29" s="1027"/>
      <c r="L29" s="1027"/>
      <c r="M29" s="1027"/>
      <c r="N29" s="1027"/>
      <c r="O29" s="1027"/>
      <c r="P29" s="1028"/>
      <c r="Q29" s="1198">
        <v>495</v>
      </c>
      <c r="R29" s="1032"/>
      <c r="S29" s="1032"/>
      <c r="T29" s="1032"/>
      <c r="U29" s="1197"/>
      <c r="V29" s="1036">
        <v>495</v>
      </c>
      <c r="W29" s="1032"/>
      <c r="X29" s="1032"/>
      <c r="Y29" s="1032"/>
      <c r="Z29" s="1197"/>
      <c r="AA29" s="1036" t="s">
        <v>535</v>
      </c>
      <c r="AB29" s="1032"/>
      <c r="AC29" s="1032"/>
      <c r="AD29" s="1032"/>
      <c r="AE29" s="1033"/>
      <c r="AF29" s="1031" t="s">
        <v>419</v>
      </c>
      <c r="AG29" s="1032"/>
      <c r="AH29" s="1032"/>
      <c r="AI29" s="1032"/>
      <c r="AJ29" s="1033"/>
      <c r="AK29" s="1221">
        <v>79</v>
      </c>
      <c r="AL29" s="979"/>
      <c r="AM29" s="979"/>
      <c r="AN29" s="979"/>
      <c r="AO29" s="980"/>
      <c r="AP29" s="981" t="s">
        <v>535</v>
      </c>
      <c r="AQ29" s="979"/>
      <c r="AR29" s="979"/>
      <c r="AS29" s="979"/>
      <c r="AT29" s="980"/>
      <c r="AU29" s="981" t="s">
        <v>535</v>
      </c>
      <c r="AV29" s="979"/>
      <c r="AW29" s="979"/>
      <c r="AX29" s="979"/>
      <c r="AY29" s="980"/>
      <c r="AZ29" s="1218" t="s">
        <v>535</v>
      </c>
      <c r="BA29" s="1219"/>
      <c r="BB29" s="1219"/>
      <c r="BC29" s="1219"/>
      <c r="BD29" s="1220"/>
      <c r="BE29" s="1216"/>
      <c r="BF29" s="975"/>
      <c r="BG29" s="975"/>
      <c r="BH29" s="975"/>
      <c r="BI29" s="1217"/>
      <c r="BJ29" s="232"/>
      <c r="BK29" s="232"/>
      <c r="BL29" s="232"/>
      <c r="BM29" s="232"/>
      <c r="BN29" s="232"/>
      <c r="BO29" s="241"/>
      <c r="BP29" s="241"/>
      <c r="BQ29" s="238">
        <v>23</v>
      </c>
      <c r="BR29" s="239"/>
      <c r="BS29" s="996"/>
      <c r="BT29" s="997"/>
      <c r="BU29" s="997"/>
      <c r="BV29" s="997"/>
      <c r="BW29" s="997"/>
      <c r="BX29" s="997"/>
      <c r="BY29" s="997"/>
      <c r="BZ29" s="997"/>
      <c r="CA29" s="997"/>
      <c r="CB29" s="997"/>
      <c r="CC29" s="997"/>
      <c r="CD29" s="997"/>
      <c r="CE29" s="997"/>
      <c r="CF29" s="997"/>
      <c r="CG29" s="1012"/>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230"/>
    </row>
    <row r="30" spans="1:131" ht="26.25" customHeight="1" x14ac:dyDescent="0.2">
      <c r="A30" s="242">
        <v>3</v>
      </c>
      <c r="B30" s="1026" t="s">
        <v>420</v>
      </c>
      <c r="C30" s="1027"/>
      <c r="D30" s="1027"/>
      <c r="E30" s="1027"/>
      <c r="F30" s="1027"/>
      <c r="G30" s="1027"/>
      <c r="H30" s="1027"/>
      <c r="I30" s="1027"/>
      <c r="J30" s="1027"/>
      <c r="K30" s="1027"/>
      <c r="L30" s="1027"/>
      <c r="M30" s="1027"/>
      <c r="N30" s="1027"/>
      <c r="O30" s="1027"/>
      <c r="P30" s="1028"/>
      <c r="Q30" s="1198">
        <v>4884</v>
      </c>
      <c r="R30" s="1032"/>
      <c r="S30" s="1032"/>
      <c r="T30" s="1032"/>
      <c r="U30" s="1197"/>
      <c r="V30" s="1036">
        <v>4733</v>
      </c>
      <c r="W30" s="1032"/>
      <c r="X30" s="1032"/>
      <c r="Y30" s="1032"/>
      <c r="Z30" s="1197"/>
      <c r="AA30" s="1036">
        <v>151</v>
      </c>
      <c r="AB30" s="1032"/>
      <c r="AC30" s="1032"/>
      <c r="AD30" s="1032"/>
      <c r="AE30" s="1033"/>
      <c r="AF30" s="1031">
        <v>151</v>
      </c>
      <c r="AG30" s="1032"/>
      <c r="AH30" s="1032"/>
      <c r="AI30" s="1032"/>
      <c r="AJ30" s="1033"/>
      <c r="AK30" s="1221">
        <v>737</v>
      </c>
      <c r="AL30" s="979"/>
      <c r="AM30" s="979"/>
      <c r="AN30" s="979"/>
      <c r="AO30" s="980"/>
      <c r="AP30" s="981" t="s">
        <v>535</v>
      </c>
      <c r="AQ30" s="979"/>
      <c r="AR30" s="979"/>
      <c r="AS30" s="979"/>
      <c r="AT30" s="980"/>
      <c r="AU30" s="981" t="s">
        <v>535</v>
      </c>
      <c r="AV30" s="979"/>
      <c r="AW30" s="979"/>
      <c r="AX30" s="979"/>
      <c r="AY30" s="980"/>
      <c r="AZ30" s="1218" t="s">
        <v>535</v>
      </c>
      <c r="BA30" s="1219"/>
      <c r="BB30" s="1219"/>
      <c r="BC30" s="1219"/>
      <c r="BD30" s="1220"/>
      <c r="BE30" s="1216"/>
      <c r="BF30" s="975"/>
      <c r="BG30" s="975"/>
      <c r="BH30" s="975"/>
      <c r="BI30" s="1217"/>
      <c r="BJ30" s="232"/>
      <c r="BK30" s="232"/>
      <c r="BL30" s="232"/>
      <c r="BM30" s="232"/>
      <c r="BN30" s="232"/>
      <c r="BO30" s="241"/>
      <c r="BP30" s="241"/>
      <c r="BQ30" s="238">
        <v>24</v>
      </c>
      <c r="BR30" s="239"/>
      <c r="BS30" s="996"/>
      <c r="BT30" s="997"/>
      <c r="BU30" s="997"/>
      <c r="BV30" s="997"/>
      <c r="BW30" s="997"/>
      <c r="BX30" s="997"/>
      <c r="BY30" s="997"/>
      <c r="BZ30" s="997"/>
      <c r="CA30" s="997"/>
      <c r="CB30" s="997"/>
      <c r="CC30" s="997"/>
      <c r="CD30" s="997"/>
      <c r="CE30" s="997"/>
      <c r="CF30" s="997"/>
      <c r="CG30" s="1012"/>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230"/>
    </row>
    <row r="31" spans="1:131" ht="26.25" customHeight="1" x14ac:dyDescent="0.2">
      <c r="A31" s="242">
        <v>4</v>
      </c>
      <c r="B31" s="1026" t="s">
        <v>421</v>
      </c>
      <c r="C31" s="1027"/>
      <c r="D31" s="1027"/>
      <c r="E31" s="1027"/>
      <c r="F31" s="1027"/>
      <c r="G31" s="1027"/>
      <c r="H31" s="1027"/>
      <c r="I31" s="1027"/>
      <c r="J31" s="1027"/>
      <c r="K31" s="1027"/>
      <c r="L31" s="1027"/>
      <c r="M31" s="1027"/>
      <c r="N31" s="1027"/>
      <c r="O31" s="1027"/>
      <c r="P31" s="1028"/>
      <c r="Q31" s="1198">
        <v>671</v>
      </c>
      <c r="R31" s="1032"/>
      <c r="S31" s="1032"/>
      <c r="T31" s="1032"/>
      <c r="U31" s="1197"/>
      <c r="V31" s="1036">
        <v>653</v>
      </c>
      <c r="W31" s="1032"/>
      <c r="X31" s="1032"/>
      <c r="Y31" s="1032"/>
      <c r="Z31" s="1197"/>
      <c r="AA31" s="1036">
        <v>18</v>
      </c>
      <c r="AB31" s="1032"/>
      <c r="AC31" s="1032"/>
      <c r="AD31" s="1032"/>
      <c r="AE31" s="1033"/>
      <c r="AF31" s="1031">
        <v>18</v>
      </c>
      <c r="AG31" s="1032"/>
      <c r="AH31" s="1032"/>
      <c r="AI31" s="1032"/>
      <c r="AJ31" s="1033"/>
      <c r="AK31" s="1221">
        <v>197</v>
      </c>
      <c r="AL31" s="979"/>
      <c r="AM31" s="979"/>
      <c r="AN31" s="979"/>
      <c r="AO31" s="980"/>
      <c r="AP31" s="981" t="s">
        <v>535</v>
      </c>
      <c r="AQ31" s="979"/>
      <c r="AR31" s="979"/>
      <c r="AS31" s="979"/>
      <c r="AT31" s="980"/>
      <c r="AU31" s="981" t="s">
        <v>535</v>
      </c>
      <c r="AV31" s="979"/>
      <c r="AW31" s="979"/>
      <c r="AX31" s="979"/>
      <c r="AY31" s="980"/>
      <c r="AZ31" s="1218" t="s">
        <v>535</v>
      </c>
      <c r="BA31" s="1219"/>
      <c r="BB31" s="1219"/>
      <c r="BC31" s="1219"/>
      <c r="BD31" s="1220"/>
      <c r="BE31" s="1216"/>
      <c r="BF31" s="975"/>
      <c r="BG31" s="975"/>
      <c r="BH31" s="975"/>
      <c r="BI31" s="1217"/>
      <c r="BJ31" s="232"/>
      <c r="BK31" s="232"/>
      <c r="BL31" s="232"/>
      <c r="BM31" s="232"/>
      <c r="BN31" s="232"/>
      <c r="BO31" s="241"/>
      <c r="BP31" s="241"/>
      <c r="BQ31" s="238">
        <v>25</v>
      </c>
      <c r="BR31" s="239"/>
      <c r="BS31" s="996"/>
      <c r="BT31" s="997"/>
      <c r="BU31" s="997"/>
      <c r="BV31" s="997"/>
      <c r="BW31" s="997"/>
      <c r="BX31" s="997"/>
      <c r="BY31" s="997"/>
      <c r="BZ31" s="997"/>
      <c r="CA31" s="997"/>
      <c r="CB31" s="997"/>
      <c r="CC31" s="997"/>
      <c r="CD31" s="997"/>
      <c r="CE31" s="997"/>
      <c r="CF31" s="997"/>
      <c r="CG31" s="1012"/>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230"/>
    </row>
    <row r="32" spans="1:131" ht="26.25" customHeight="1" x14ac:dyDescent="0.2">
      <c r="A32" s="242">
        <v>5</v>
      </c>
      <c r="B32" s="1026" t="s">
        <v>422</v>
      </c>
      <c r="C32" s="1027"/>
      <c r="D32" s="1027"/>
      <c r="E32" s="1027"/>
      <c r="F32" s="1027"/>
      <c r="G32" s="1027"/>
      <c r="H32" s="1027"/>
      <c r="I32" s="1027"/>
      <c r="J32" s="1027"/>
      <c r="K32" s="1027"/>
      <c r="L32" s="1027"/>
      <c r="M32" s="1027"/>
      <c r="N32" s="1027"/>
      <c r="O32" s="1027"/>
      <c r="P32" s="1028"/>
      <c r="Q32" s="1198">
        <v>8820</v>
      </c>
      <c r="R32" s="1032"/>
      <c r="S32" s="1032"/>
      <c r="T32" s="1032"/>
      <c r="U32" s="1197"/>
      <c r="V32" s="1036">
        <v>8866</v>
      </c>
      <c r="W32" s="1032"/>
      <c r="X32" s="1032"/>
      <c r="Y32" s="1032"/>
      <c r="Z32" s="1197"/>
      <c r="AA32" s="1036">
        <v>-46</v>
      </c>
      <c r="AB32" s="1032"/>
      <c r="AC32" s="1032"/>
      <c r="AD32" s="1032"/>
      <c r="AE32" s="1033"/>
      <c r="AF32" s="1031">
        <v>2291</v>
      </c>
      <c r="AG32" s="1032"/>
      <c r="AH32" s="1032"/>
      <c r="AI32" s="1032"/>
      <c r="AJ32" s="1033"/>
      <c r="AK32" s="1221">
        <v>1021</v>
      </c>
      <c r="AL32" s="979"/>
      <c r="AM32" s="979"/>
      <c r="AN32" s="979"/>
      <c r="AO32" s="980"/>
      <c r="AP32" s="981">
        <v>7126</v>
      </c>
      <c r="AQ32" s="979"/>
      <c r="AR32" s="979"/>
      <c r="AS32" s="979"/>
      <c r="AT32" s="980"/>
      <c r="AU32" s="981">
        <v>4591</v>
      </c>
      <c r="AV32" s="979"/>
      <c r="AW32" s="979"/>
      <c r="AX32" s="979"/>
      <c r="AY32" s="980"/>
      <c r="AZ32" s="1218" t="s">
        <v>535</v>
      </c>
      <c r="BA32" s="1219"/>
      <c r="BB32" s="1219"/>
      <c r="BC32" s="1219"/>
      <c r="BD32" s="1220"/>
      <c r="BE32" s="1216" t="s">
        <v>602</v>
      </c>
      <c r="BF32" s="975"/>
      <c r="BG32" s="975"/>
      <c r="BH32" s="975"/>
      <c r="BI32" s="1217"/>
      <c r="BJ32" s="232"/>
      <c r="BK32" s="232"/>
      <c r="BL32" s="232"/>
      <c r="BM32" s="232"/>
      <c r="BN32" s="232"/>
      <c r="BO32" s="241"/>
      <c r="BP32" s="241"/>
      <c r="BQ32" s="238">
        <v>26</v>
      </c>
      <c r="BR32" s="239"/>
      <c r="BS32" s="996"/>
      <c r="BT32" s="997"/>
      <c r="BU32" s="997"/>
      <c r="BV32" s="997"/>
      <c r="BW32" s="997"/>
      <c r="BX32" s="997"/>
      <c r="BY32" s="997"/>
      <c r="BZ32" s="997"/>
      <c r="CA32" s="997"/>
      <c r="CB32" s="997"/>
      <c r="CC32" s="997"/>
      <c r="CD32" s="997"/>
      <c r="CE32" s="997"/>
      <c r="CF32" s="997"/>
      <c r="CG32" s="1012"/>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230"/>
    </row>
    <row r="33" spans="1:131" ht="26.25" customHeight="1" x14ac:dyDescent="0.2">
      <c r="A33" s="242">
        <v>6</v>
      </c>
      <c r="B33" s="1026" t="s">
        <v>423</v>
      </c>
      <c r="C33" s="1027"/>
      <c r="D33" s="1027"/>
      <c r="E33" s="1027"/>
      <c r="F33" s="1027"/>
      <c r="G33" s="1027"/>
      <c r="H33" s="1027"/>
      <c r="I33" s="1027"/>
      <c r="J33" s="1027"/>
      <c r="K33" s="1027"/>
      <c r="L33" s="1027"/>
      <c r="M33" s="1027"/>
      <c r="N33" s="1027"/>
      <c r="O33" s="1027"/>
      <c r="P33" s="1028"/>
      <c r="Q33" s="1198">
        <v>1094</v>
      </c>
      <c r="R33" s="1032"/>
      <c r="S33" s="1032"/>
      <c r="T33" s="1032"/>
      <c r="U33" s="1197"/>
      <c r="V33" s="1036">
        <v>1087</v>
      </c>
      <c r="W33" s="1032"/>
      <c r="X33" s="1032"/>
      <c r="Y33" s="1032"/>
      <c r="Z33" s="1197"/>
      <c r="AA33" s="1036">
        <v>7</v>
      </c>
      <c r="AB33" s="1032"/>
      <c r="AC33" s="1032"/>
      <c r="AD33" s="1032"/>
      <c r="AE33" s="1033"/>
      <c r="AF33" s="1031">
        <v>576</v>
      </c>
      <c r="AG33" s="1032"/>
      <c r="AH33" s="1032"/>
      <c r="AI33" s="1032"/>
      <c r="AJ33" s="1033"/>
      <c r="AK33" s="1221">
        <v>124</v>
      </c>
      <c r="AL33" s="979"/>
      <c r="AM33" s="979"/>
      <c r="AN33" s="979"/>
      <c r="AO33" s="980"/>
      <c r="AP33" s="981">
        <v>1314</v>
      </c>
      <c r="AQ33" s="979"/>
      <c r="AR33" s="979"/>
      <c r="AS33" s="979"/>
      <c r="AT33" s="980"/>
      <c r="AU33" s="981">
        <v>11</v>
      </c>
      <c r="AV33" s="979"/>
      <c r="AW33" s="979"/>
      <c r="AX33" s="979"/>
      <c r="AY33" s="980"/>
      <c r="AZ33" s="1218" t="s">
        <v>535</v>
      </c>
      <c r="BA33" s="1219"/>
      <c r="BB33" s="1219"/>
      <c r="BC33" s="1219"/>
      <c r="BD33" s="1220"/>
      <c r="BE33" s="1216" t="s">
        <v>602</v>
      </c>
      <c r="BF33" s="975"/>
      <c r="BG33" s="975"/>
      <c r="BH33" s="975"/>
      <c r="BI33" s="1217"/>
      <c r="BJ33" s="232"/>
      <c r="BK33" s="232"/>
      <c r="BL33" s="232"/>
      <c r="BM33" s="232"/>
      <c r="BN33" s="232"/>
      <c r="BO33" s="241"/>
      <c r="BP33" s="241"/>
      <c r="BQ33" s="238">
        <v>27</v>
      </c>
      <c r="BR33" s="239"/>
      <c r="BS33" s="996"/>
      <c r="BT33" s="997"/>
      <c r="BU33" s="997"/>
      <c r="BV33" s="997"/>
      <c r="BW33" s="997"/>
      <c r="BX33" s="997"/>
      <c r="BY33" s="997"/>
      <c r="BZ33" s="997"/>
      <c r="CA33" s="997"/>
      <c r="CB33" s="997"/>
      <c r="CC33" s="997"/>
      <c r="CD33" s="997"/>
      <c r="CE33" s="997"/>
      <c r="CF33" s="997"/>
      <c r="CG33" s="1012"/>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230"/>
    </row>
    <row r="34" spans="1:131" ht="26.25" customHeight="1" x14ac:dyDescent="0.2">
      <c r="A34" s="242">
        <v>7</v>
      </c>
      <c r="B34" s="1026" t="s">
        <v>424</v>
      </c>
      <c r="C34" s="1027"/>
      <c r="D34" s="1027"/>
      <c r="E34" s="1027"/>
      <c r="F34" s="1027"/>
      <c r="G34" s="1027"/>
      <c r="H34" s="1027"/>
      <c r="I34" s="1027"/>
      <c r="J34" s="1027"/>
      <c r="K34" s="1027"/>
      <c r="L34" s="1027"/>
      <c r="M34" s="1027"/>
      <c r="N34" s="1027"/>
      <c r="O34" s="1027"/>
      <c r="P34" s="1028"/>
      <c r="Q34" s="1198">
        <v>1833</v>
      </c>
      <c r="R34" s="1032"/>
      <c r="S34" s="1032"/>
      <c r="T34" s="1032"/>
      <c r="U34" s="1197"/>
      <c r="V34" s="1036">
        <v>1833</v>
      </c>
      <c r="W34" s="1032"/>
      <c r="X34" s="1032"/>
      <c r="Y34" s="1032"/>
      <c r="Z34" s="1197"/>
      <c r="AA34" s="1036" t="s">
        <v>535</v>
      </c>
      <c r="AB34" s="1032"/>
      <c r="AC34" s="1032"/>
      <c r="AD34" s="1032"/>
      <c r="AE34" s="1033"/>
      <c r="AF34" s="1031">
        <v>333</v>
      </c>
      <c r="AG34" s="1032"/>
      <c r="AH34" s="1032"/>
      <c r="AI34" s="1032"/>
      <c r="AJ34" s="1033"/>
      <c r="AK34" s="1221">
        <v>1492</v>
      </c>
      <c r="AL34" s="979"/>
      <c r="AM34" s="979"/>
      <c r="AN34" s="979"/>
      <c r="AO34" s="980"/>
      <c r="AP34" s="981">
        <v>12826</v>
      </c>
      <c r="AQ34" s="979"/>
      <c r="AR34" s="979"/>
      <c r="AS34" s="979"/>
      <c r="AT34" s="980"/>
      <c r="AU34" s="981">
        <v>9555</v>
      </c>
      <c r="AV34" s="979"/>
      <c r="AW34" s="979"/>
      <c r="AX34" s="979"/>
      <c r="AY34" s="980"/>
      <c r="AZ34" s="1218" t="s">
        <v>535</v>
      </c>
      <c r="BA34" s="1219"/>
      <c r="BB34" s="1219"/>
      <c r="BC34" s="1219"/>
      <c r="BD34" s="1220"/>
      <c r="BE34" s="1216" t="s">
        <v>602</v>
      </c>
      <c r="BF34" s="975"/>
      <c r="BG34" s="975"/>
      <c r="BH34" s="975"/>
      <c r="BI34" s="1217"/>
      <c r="BJ34" s="232"/>
      <c r="BK34" s="232"/>
      <c r="BL34" s="232"/>
      <c r="BM34" s="232"/>
      <c r="BN34" s="232"/>
      <c r="BO34" s="241"/>
      <c r="BP34" s="241"/>
      <c r="BQ34" s="238">
        <v>28</v>
      </c>
      <c r="BR34" s="239"/>
      <c r="BS34" s="996"/>
      <c r="BT34" s="997"/>
      <c r="BU34" s="997"/>
      <c r="BV34" s="997"/>
      <c r="BW34" s="997"/>
      <c r="BX34" s="997"/>
      <c r="BY34" s="997"/>
      <c r="BZ34" s="997"/>
      <c r="CA34" s="997"/>
      <c r="CB34" s="997"/>
      <c r="CC34" s="997"/>
      <c r="CD34" s="997"/>
      <c r="CE34" s="997"/>
      <c r="CF34" s="997"/>
      <c r="CG34" s="1012"/>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230"/>
    </row>
    <row r="35" spans="1:131" ht="26.25" customHeight="1" x14ac:dyDescent="0.2">
      <c r="A35" s="242">
        <v>8</v>
      </c>
      <c r="B35" s="1026" t="s">
        <v>425</v>
      </c>
      <c r="C35" s="1027"/>
      <c r="D35" s="1027"/>
      <c r="E35" s="1027"/>
      <c r="F35" s="1027"/>
      <c r="G35" s="1027"/>
      <c r="H35" s="1027"/>
      <c r="I35" s="1027"/>
      <c r="J35" s="1027"/>
      <c r="K35" s="1027"/>
      <c r="L35" s="1027"/>
      <c r="M35" s="1027"/>
      <c r="N35" s="1027"/>
      <c r="O35" s="1027"/>
      <c r="P35" s="1028"/>
      <c r="Q35" s="1198">
        <v>68</v>
      </c>
      <c r="R35" s="1032"/>
      <c r="S35" s="1032"/>
      <c r="T35" s="1032"/>
      <c r="U35" s="1197"/>
      <c r="V35" s="1036">
        <v>68</v>
      </c>
      <c r="W35" s="1032"/>
      <c r="X35" s="1032"/>
      <c r="Y35" s="1032"/>
      <c r="Z35" s="1197"/>
      <c r="AA35" s="1036" t="s">
        <v>535</v>
      </c>
      <c r="AB35" s="1032"/>
      <c r="AC35" s="1032"/>
      <c r="AD35" s="1032"/>
      <c r="AE35" s="1033"/>
      <c r="AF35" s="1031" t="s">
        <v>406</v>
      </c>
      <c r="AG35" s="1032"/>
      <c r="AH35" s="1032"/>
      <c r="AI35" s="1032"/>
      <c r="AJ35" s="1033"/>
      <c r="AK35" s="1221" t="s">
        <v>535</v>
      </c>
      <c r="AL35" s="979"/>
      <c r="AM35" s="979"/>
      <c r="AN35" s="979"/>
      <c r="AO35" s="980"/>
      <c r="AP35" s="981" t="s">
        <v>535</v>
      </c>
      <c r="AQ35" s="979"/>
      <c r="AR35" s="979"/>
      <c r="AS35" s="979"/>
      <c r="AT35" s="980"/>
      <c r="AU35" s="981" t="s">
        <v>535</v>
      </c>
      <c r="AV35" s="979"/>
      <c r="AW35" s="979"/>
      <c r="AX35" s="979"/>
      <c r="AY35" s="980"/>
      <c r="AZ35" s="1218" t="s">
        <v>535</v>
      </c>
      <c r="BA35" s="1219"/>
      <c r="BB35" s="1219"/>
      <c r="BC35" s="1219"/>
      <c r="BD35" s="1220"/>
      <c r="BE35" s="1216" t="s">
        <v>603</v>
      </c>
      <c r="BF35" s="975"/>
      <c r="BG35" s="975"/>
      <c r="BH35" s="975"/>
      <c r="BI35" s="1217"/>
      <c r="BJ35" s="232"/>
      <c r="BK35" s="232"/>
      <c r="BL35" s="232"/>
      <c r="BM35" s="232"/>
      <c r="BN35" s="232"/>
      <c r="BO35" s="241"/>
      <c r="BP35" s="241"/>
      <c r="BQ35" s="238">
        <v>29</v>
      </c>
      <c r="BR35" s="239"/>
      <c r="BS35" s="996"/>
      <c r="BT35" s="997"/>
      <c r="BU35" s="997"/>
      <c r="BV35" s="997"/>
      <c r="BW35" s="997"/>
      <c r="BX35" s="997"/>
      <c r="BY35" s="997"/>
      <c r="BZ35" s="997"/>
      <c r="CA35" s="997"/>
      <c r="CB35" s="997"/>
      <c r="CC35" s="997"/>
      <c r="CD35" s="997"/>
      <c r="CE35" s="997"/>
      <c r="CF35" s="997"/>
      <c r="CG35" s="1012"/>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230"/>
    </row>
    <row r="36" spans="1:131" ht="26.25" customHeight="1" x14ac:dyDescent="0.2">
      <c r="A36" s="242">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80"/>
      <c r="AL36" s="971"/>
      <c r="AM36" s="971"/>
      <c r="AN36" s="971"/>
      <c r="AO36" s="971"/>
      <c r="AP36" s="971"/>
      <c r="AQ36" s="971"/>
      <c r="AR36" s="971"/>
      <c r="AS36" s="971"/>
      <c r="AT36" s="971"/>
      <c r="AU36" s="971"/>
      <c r="AV36" s="971"/>
      <c r="AW36" s="971"/>
      <c r="AX36" s="971"/>
      <c r="AY36" s="971"/>
      <c r="AZ36" s="1037"/>
      <c r="BA36" s="1037"/>
      <c r="BB36" s="1037"/>
      <c r="BC36" s="1037"/>
      <c r="BD36" s="1037"/>
      <c r="BE36" s="972"/>
      <c r="BF36" s="972"/>
      <c r="BG36" s="972"/>
      <c r="BH36" s="972"/>
      <c r="BI36" s="973"/>
      <c r="BJ36" s="232"/>
      <c r="BK36" s="232"/>
      <c r="BL36" s="232"/>
      <c r="BM36" s="232"/>
      <c r="BN36" s="232"/>
      <c r="BO36" s="241"/>
      <c r="BP36" s="241"/>
      <c r="BQ36" s="238">
        <v>30</v>
      </c>
      <c r="BR36" s="239"/>
      <c r="BS36" s="996"/>
      <c r="BT36" s="997"/>
      <c r="BU36" s="997"/>
      <c r="BV36" s="997"/>
      <c r="BW36" s="997"/>
      <c r="BX36" s="997"/>
      <c r="BY36" s="997"/>
      <c r="BZ36" s="997"/>
      <c r="CA36" s="997"/>
      <c r="CB36" s="997"/>
      <c r="CC36" s="997"/>
      <c r="CD36" s="997"/>
      <c r="CE36" s="997"/>
      <c r="CF36" s="997"/>
      <c r="CG36" s="1012"/>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230"/>
    </row>
    <row r="37" spans="1:131" ht="26.25" customHeight="1" x14ac:dyDescent="0.2">
      <c r="A37" s="242">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80"/>
      <c r="AL37" s="971"/>
      <c r="AM37" s="971"/>
      <c r="AN37" s="971"/>
      <c r="AO37" s="971"/>
      <c r="AP37" s="971"/>
      <c r="AQ37" s="971"/>
      <c r="AR37" s="971"/>
      <c r="AS37" s="971"/>
      <c r="AT37" s="971"/>
      <c r="AU37" s="971"/>
      <c r="AV37" s="971"/>
      <c r="AW37" s="971"/>
      <c r="AX37" s="971"/>
      <c r="AY37" s="971"/>
      <c r="AZ37" s="1037"/>
      <c r="BA37" s="1037"/>
      <c r="BB37" s="1037"/>
      <c r="BC37" s="1037"/>
      <c r="BD37" s="1037"/>
      <c r="BE37" s="972"/>
      <c r="BF37" s="972"/>
      <c r="BG37" s="972"/>
      <c r="BH37" s="972"/>
      <c r="BI37" s="973"/>
      <c r="BJ37" s="232"/>
      <c r="BK37" s="232"/>
      <c r="BL37" s="232"/>
      <c r="BM37" s="232"/>
      <c r="BN37" s="232"/>
      <c r="BO37" s="241"/>
      <c r="BP37" s="241"/>
      <c r="BQ37" s="238">
        <v>31</v>
      </c>
      <c r="BR37" s="239"/>
      <c r="BS37" s="996"/>
      <c r="BT37" s="997"/>
      <c r="BU37" s="997"/>
      <c r="BV37" s="997"/>
      <c r="BW37" s="997"/>
      <c r="BX37" s="997"/>
      <c r="BY37" s="997"/>
      <c r="BZ37" s="997"/>
      <c r="CA37" s="997"/>
      <c r="CB37" s="997"/>
      <c r="CC37" s="997"/>
      <c r="CD37" s="997"/>
      <c r="CE37" s="997"/>
      <c r="CF37" s="997"/>
      <c r="CG37" s="1012"/>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230"/>
    </row>
    <row r="38" spans="1:131" ht="26.25" customHeight="1" x14ac:dyDescent="0.2">
      <c r="A38" s="242">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80"/>
      <c r="AL38" s="971"/>
      <c r="AM38" s="971"/>
      <c r="AN38" s="971"/>
      <c r="AO38" s="971"/>
      <c r="AP38" s="971"/>
      <c r="AQ38" s="971"/>
      <c r="AR38" s="971"/>
      <c r="AS38" s="971"/>
      <c r="AT38" s="971"/>
      <c r="AU38" s="971"/>
      <c r="AV38" s="971"/>
      <c r="AW38" s="971"/>
      <c r="AX38" s="971"/>
      <c r="AY38" s="971"/>
      <c r="AZ38" s="1037"/>
      <c r="BA38" s="1037"/>
      <c r="BB38" s="1037"/>
      <c r="BC38" s="1037"/>
      <c r="BD38" s="1037"/>
      <c r="BE38" s="972"/>
      <c r="BF38" s="972"/>
      <c r="BG38" s="972"/>
      <c r="BH38" s="972"/>
      <c r="BI38" s="973"/>
      <c r="BJ38" s="232"/>
      <c r="BK38" s="232"/>
      <c r="BL38" s="232"/>
      <c r="BM38" s="232"/>
      <c r="BN38" s="232"/>
      <c r="BO38" s="241"/>
      <c r="BP38" s="241"/>
      <c r="BQ38" s="238">
        <v>32</v>
      </c>
      <c r="BR38" s="239"/>
      <c r="BS38" s="996"/>
      <c r="BT38" s="997"/>
      <c r="BU38" s="997"/>
      <c r="BV38" s="997"/>
      <c r="BW38" s="997"/>
      <c r="BX38" s="997"/>
      <c r="BY38" s="997"/>
      <c r="BZ38" s="997"/>
      <c r="CA38" s="997"/>
      <c r="CB38" s="997"/>
      <c r="CC38" s="997"/>
      <c r="CD38" s="997"/>
      <c r="CE38" s="997"/>
      <c r="CF38" s="997"/>
      <c r="CG38" s="1012"/>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230"/>
    </row>
    <row r="39" spans="1:131" ht="26.25" customHeight="1" x14ac:dyDescent="0.2">
      <c r="A39" s="242">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80"/>
      <c r="AL39" s="971"/>
      <c r="AM39" s="971"/>
      <c r="AN39" s="971"/>
      <c r="AO39" s="971"/>
      <c r="AP39" s="971"/>
      <c r="AQ39" s="971"/>
      <c r="AR39" s="971"/>
      <c r="AS39" s="971"/>
      <c r="AT39" s="971"/>
      <c r="AU39" s="971"/>
      <c r="AV39" s="971"/>
      <c r="AW39" s="971"/>
      <c r="AX39" s="971"/>
      <c r="AY39" s="971"/>
      <c r="AZ39" s="1037"/>
      <c r="BA39" s="1037"/>
      <c r="BB39" s="1037"/>
      <c r="BC39" s="1037"/>
      <c r="BD39" s="1037"/>
      <c r="BE39" s="972"/>
      <c r="BF39" s="972"/>
      <c r="BG39" s="972"/>
      <c r="BH39" s="972"/>
      <c r="BI39" s="973"/>
      <c r="BJ39" s="232"/>
      <c r="BK39" s="232"/>
      <c r="BL39" s="232"/>
      <c r="BM39" s="232"/>
      <c r="BN39" s="232"/>
      <c r="BO39" s="241"/>
      <c r="BP39" s="241"/>
      <c r="BQ39" s="238">
        <v>33</v>
      </c>
      <c r="BR39" s="239"/>
      <c r="BS39" s="996"/>
      <c r="BT39" s="997"/>
      <c r="BU39" s="997"/>
      <c r="BV39" s="997"/>
      <c r="BW39" s="997"/>
      <c r="BX39" s="997"/>
      <c r="BY39" s="997"/>
      <c r="BZ39" s="997"/>
      <c r="CA39" s="997"/>
      <c r="CB39" s="997"/>
      <c r="CC39" s="997"/>
      <c r="CD39" s="997"/>
      <c r="CE39" s="997"/>
      <c r="CF39" s="997"/>
      <c r="CG39" s="1012"/>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230"/>
    </row>
    <row r="40" spans="1:131" ht="26.25" customHeight="1" x14ac:dyDescent="0.2">
      <c r="A40" s="238">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80"/>
      <c r="AL40" s="971"/>
      <c r="AM40" s="971"/>
      <c r="AN40" s="971"/>
      <c r="AO40" s="971"/>
      <c r="AP40" s="971"/>
      <c r="AQ40" s="971"/>
      <c r="AR40" s="971"/>
      <c r="AS40" s="971"/>
      <c r="AT40" s="971"/>
      <c r="AU40" s="971"/>
      <c r="AV40" s="971"/>
      <c r="AW40" s="971"/>
      <c r="AX40" s="971"/>
      <c r="AY40" s="971"/>
      <c r="AZ40" s="1037"/>
      <c r="BA40" s="1037"/>
      <c r="BB40" s="1037"/>
      <c r="BC40" s="1037"/>
      <c r="BD40" s="1037"/>
      <c r="BE40" s="972"/>
      <c r="BF40" s="972"/>
      <c r="BG40" s="972"/>
      <c r="BH40" s="972"/>
      <c r="BI40" s="973"/>
      <c r="BJ40" s="232"/>
      <c r="BK40" s="232"/>
      <c r="BL40" s="232"/>
      <c r="BM40" s="232"/>
      <c r="BN40" s="232"/>
      <c r="BO40" s="241"/>
      <c r="BP40" s="241"/>
      <c r="BQ40" s="238">
        <v>34</v>
      </c>
      <c r="BR40" s="239"/>
      <c r="BS40" s="996"/>
      <c r="BT40" s="997"/>
      <c r="BU40" s="997"/>
      <c r="BV40" s="997"/>
      <c r="BW40" s="997"/>
      <c r="BX40" s="997"/>
      <c r="BY40" s="997"/>
      <c r="BZ40" s="997"/>
      <c r="CA40" s="997"/>
      <c r="CB40" s="997"/>
      <c r="CC40" s="997"/>
      <c r="CD40" s="997"/>
      <c r="CE40" s="997"/>
      <c r="CF40" s="997"/>
      <c r="CG40" s="1012"/>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230"/>
    </row>
    <row r="41" spans="1:131" ht="26.25" customHeight="1" x14ac:dyDescent="0.2">
      <c r="A41" s="238">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80"/>
      <c r="AL41" s="971"/>
      <c r="AM41" s="971"/>
      <c r="AN41" s="971"/>
      <c r="AO41" s="971"/>
      <c r="AP41" s="971"/>
      <c r="AQ41" s="971"/>
      <c r="AR41" s="971"/>
      <c r="AS41" s="971"/>
      <c r="AT41" s="971"/>
      <c r="AU41" s="971"/>
      <c r="AV41" s="971"/>
      <c r="AW41" s="971"/>
      <c r="AX41" s="971"/>
      <c r="AY41" s="971"/>
      <c r="AZ41" s="1037"/>
      <c r="BA41" s="1037"/>
      <c r="BB41" s="1037"/>
      <c r="BC41" s="1037"/>
      <c r="BD41" s="1037"/>
      <c r="BE41" s="972"/>
      <c r="BF41" s="972"/>
      <c r="BG41" s="972"/>
      <c r="BH41" s="972"/>
      <c r="BI41" s="973"/>
      <c r="BJ41" s="232"/>
      <c r="BK41" s="232"/>
      <c r="BL41" s="232"/>
      <c r="BM41" s="232"/>
      <c r="BN41" s="232"/>
      <c r="BO41" s="241"/>
      <c r="BP41" s="241"/>
      <c r="BQ41" s="238">
        <v>35</v>
      </c>
      <c r="BR41" s="239"/>
      <c r="BS41" s="996"/>
      <c r="BT41" s="997"/>
      <c r="BU41" s="997"/>
      <c r="BV41" s="997"/>
      <c r="BW41" s="997"/>
      <c r="BX41" s="997"/>
      <c r="BY41" s="997"/>
      <c r="BZ41" s="997"/>
      <c r="CA41" s="997"/>
      <c r="CB41" s="997"/>
      <c r="CC41" s="997"/>
      <c r="CD41" s="997"/>
      <c r="CE41" s="997"/>
      <c r="CF41" s="997"/>
      <c r="CG41" s="1012"/>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230"/>
    </row>
    <row r="42" spans="1:131" ht="26.25" customHeight="1" x14ac:dyDescent="0.2">
      <c r="A42" s="238">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80"/>
      <c r="AL42" s="971"/>
      <c r="AM42" s="971"/>
      <c r="AN42" s="971"/>
      <c r="AO42" s="971"/>
      <c r="AP42" s="971"/>
      <c r="AQ42" s="971"/>
      <c r="AR42" s="971"/>
      <c r="AS42" s="971"/>
      <c r="AT42" s="971"/>
      <c r="AU42" s="971"/>
      <c r="AV42" s="971"/>
      <c r="AW42" s="971"/>
      <c r="AX42" s="971"/>
      <c r="AY42" s="971"/>
      <c r="AZ42" s="1037"/>
      <c r="BA42" s="1037"/>
      <c r="BB42" s="1037"/>
      <c r="BC42" s="1037"/>
      <c r="BD42" s="1037"/>
      <c r="BE42" s="972"/>
      <c r="BF42" s="972"/>
      <c r="BG42" s="972"/>
      <c r="BH42" s="972"/>
      <c r="BI42" s="973"/>
      <c r="BJ42" s="232"/>
      <c r="BK42" s="232"/>
      <c r="BL42" s="232"/>
      <c r="BM42" s="232"/>
      <c r="BN42" s="232"/>
      <c r="BO42" s="241"/>
      <c r="BP42" s="241"/>
      <c r="BQ42" s="238">
        <v>36</v>
      </c>
      <c r="BR42" s="239"/>
      <c r="BS42" s="996"/>
      <c r="BT42" s="997"/>
      <c r="BU42" s="997"/>
      <c r="BV42" s="997"/>
      <c r="BW42" s="997"/>
      <c r="BX42" s="997"/>
      <c r="BY42" s="997"/>
      <c r="BZ42" s="997"/>
      <c r="CA42" s="997"/>
      <c r="CB42" s="997"/>
      <c r="CC42" s="997"/>
      <c r="CD42" s="997"/>
      <c r="CE42" s="997"/>
      <c r="CF42" s="997"/>
      <c r="CG42" s="1012"/>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230"/>
    </row>
    <row r="43" spans="1:131" ht="26.25" customHeight="1" x14ac:dyDescent="0.2">
      <c r="A43" s="238">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80"/>
      <c r="AL43" s="971"/>
      <c r="AM43" s="971"/>
      <c r="AN43" s="971"/>
      <c r="AO43" s="971"/>
      <c r="AP43" s="971"/>
      <c r="AQ43" s="971"/>
      <c r="AR43" s="971"/>
      <c r="AS43" s="971"/>
      <c r="AT43" s="971"/>
      <c r="AU43" s="971"/>
      <c r="AV43" s="971"/>
      <c r="AW43" s="971"/>
      <c r="AX43" s="971"/>
      <c r="AY43" s="971"/>
      <c r="AZ43" s="1037"/>
      <c r="BA43" s="1037"/>
      <c r="BB43" s="1037"/>
      <c r="BC43" s="1037"/>
      <c r="BD43" s="1037"/>
      <c r="BE43" s="972"/>
      <c r="BF43" s="972"/>
      <c r="BG43" s="972"/>
      <c r="BH43" s="972"/>
      <c r="BI43" s="973"/>
      <c r="BJ43" s="232"/>
      <c r="BK43" s="232"/>
      <c r="BL43" s="232"/>
      <c r="BM43" s="232"/>
      <c r="BN43" s="232"/>
      <c r="BO43" s="241"/>
      <c r="BP43" s="241"/>
      <c r="BQ43" s="238">
        <v>37</v>
      </c>
      <c r="BR43" s="239"/>
      <c r="BS43" s="996"/>
      <c r="BT43" s="997"/>
      <c r="BU43" s="997"/>
      <c r="BV43" s="997"/>
      <c r="BW43" s="997"/>
      <c r="BX43" s="997"/>
      <c r="BY43" s="997"/>
      <c r="BZ43" s="997"/>
      <c r="CA43" s="997"/>
      <c r="CB43" s="997"/>
      <c r="CC43" s="997"/>
      <c r="CD43" s="997"/>
      <c r="CE43" s="997"/>
      <c r="CF43" s="997"/>
      <c r="CG43" s="1012"/>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230"/>
    </row>
    <row r="44" spans="1:131" ht="26.25" customHeight="1" x14ac:dyDescent="0.2">
      <c r="A44" s="238">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80"/>
      <c r="AL44" s="971"/>
      <c r="AM44" s="971"/>
      <c r="AN44" s="971"/>
      <c r="AO44" s="971"/>
      <c r="AP44" s="971"/>
      <c r="AQ44" s="971"/>
      <c r="AR44" s="971"/>
      <c r="AS44" s="971"/>
      <c r="AT44" s="971"/>
      <c r="AU44" s="971"/>
      <c r="AV44" s="971"/>
      <c r="AW44" s="971"/>
      <c r="AX44" s="971"/>
      <c r="AY44" s="971"/>
      <c r="AZ44" s="1037"/>
      <c r="BA44" s="1037"/>
      <c r="BB44" s="1037"/>
      <c r="BC44" s="1037"/>
      <c r="BD44" s="1037"/>
      <c r="BE44" s="972"/>
      <c r="BF44" s="972"/>
      <c r="BG44" s="972"/>
      <c r="BH44" s="972"/>
      <c r="BI44" s="973"/>
      <c r="BJ44" s="232"/>
      <c r="BK44" s="232"/>
      <c r="BL44" s="232"/>
      <c r="BM44" s="232"/>
      <c r="BN44" s="232"/>
      <c r="BO44" s="241"/>
      <c r="BP44" s="241"/>
      <c r="BQ44" s="238">
        <v>38</v>
      </c>
      <c r="BR44" s="239"/>
      <c r="BS44" s="996"/>
      <c r="BT44" s="997"/>
      <c r="BU44" s="997"/>
      <c r="BV44" s="997"/>
      <c r="BW44" s="997"/>
      <c r="BX44" s="997"/>
      <c r="BY44" s="997"/>
      <c r="BZ44" s="997"/>
      <c r="CA44" s="997"/>
      <c r="CB44" s="997"/>
      <c r="CC44" s="997"/>
      <c r="CD44" s="997"/>
      <c r="CE44" s="997"/>
      <c r="CF44" s="997"/>
      <c r="CG44" s="1012"/>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230"/>
    </row>
    <row r="45" spans="1:131" ht="26.25" customHeight="1" x14ac:dyDescent="0.2">
      <c r="A45" s="238">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80"/>
      <c r="AL45" s="971"/>
      <c r="AM45" s="971"/>
      <c r="AN45" s="971"/>
      <c r="AO45" s="971"/>
      <c r="AP45" s="971"/>
      <c r="AQ45" s="971"/>
      <c r="AR45" s="971"/>
      <c r="AS45" s="971"/>
      <c r="AT45" s="971"/>
      <c r="AU45" s="971"/>
      <c r="AV45" s="971"/>
      <c r="AW45" s="971"/>
      <c r="AX45" s="971"/>
      <c r="AY45" s="971"/>
      <c r="AZ45" s="1037"/>
      <c r="BA45" s="1037"/>
      <c r="BB45" s="1037"/>
      <c r="BC45" s="1037"/>
      <c r="BD45" s="1037"/>
      <c r="BE45" s="972"/>
      <c r="BF45" s="972"/>
      <c r="BG45" s="972"/>
      <c r="BH45" s="972"/>
      <c r="BI45" s="973"/>
      <c r="BJ45" s="232"/>
      <c r="BK45" s="232"/>
      <c r="BL45" s="232"/>
      <c r="BM45" s="232"/>
      <c r="BN45" s="232"/>
      <c r="BO45" s="241"/>
      <c r="BP45" s="241"/>
      <c r="BQ45" s="238">
        <v>39</v>
      </c>
      <c r="BR45" s="239"/>
      <c r="BS45" s="996"/>
      <c r="BT45" s="997"/>
      <c r="BU45" s="997"/>
      <c r="BV45" s="997"/>
      <c r="BW45" s="997"/>
      <c r="BX45" s="997"/>
      <c r="BY45" s="997"/>
      <c r="BZ45" s="997"/>
      <c r="CA45" s="997"/>
      <c r="CB45" s="997"/>
      <c r="CC45" s="997"/>
      <c r="CD45" s="997"/>
      <c r="CE45" s="997"/>
      <c r="CF45" s="997"/>
      <c r="CG45" s="1012"/>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230"/>
    </row>
    <row r="46" spans="1:131" ht="26.25" customHeight="1" x14ac:dyDescent="0.2">
      <c r="A46" s="238">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80"/>
      <c r="AL46" s="971"/>
      <c r="AM46" s="971"/>
      <c r="AN46" s="971"/>
      <c r="AO46" s="971"/>
      <c r="AP46" s="971"/>
      <c r="AQ46" s="971"/>
      <c r="AR46" s="971"/>
      <c r="AS46" s="971"/>
      <c r="AT46" s="971"/>
      <c r="AU46" s="971"/>
      <c r="AV46" s="971"/>
      <c r="AW46" s="971"/>
      <c r="AX46" s="971"/>
      <c r="AY46" s="971"/>
      <c r="AZ46" s="1037"/>
      <c r="BA46" s="1037"/>
      <c r="BB46" s="1037"/>
      <c r="BC46" s="1037"/>
      <c r="BD46" s="1037"/>
      <c r="BE46" s="972"/>
      <c r="BF46" s="972"/>
      <c r="BG46" s="972"/>
      <c r="BH46" s="972"/>
      <c r="BI46" s="973"/>
      <c r="BJ46" s="232"/>
      <c r="BK46" s="232"/>
      <c r="BL46" s="232"/>
      <c r="BM46" s="232"/>
      <c r="BN46" s="232"/>
      <c r="BO46" s="241"/>
      <c r="BP46" s="241"/>
      <c r="BQ46" s="238">
        <v>40</v>
      </c>
      <c r="BR46" s="239"/>
      <c r="BS46" s="996"/>
      <c r="BT46" s="997"/>
      <c r="BU46" s="997"/>
      <c r="BV46" s="997"/>
      <c r="BW46" s="997"/>
      <c r="BX46" s="997"/>
      <c r="BY46" s="997"/>
      <c r="BZ46" s="997"/>
      <c r="CA46" s="997"/>
      <c r="CB46" s="997"/>
      <c r="CC46" s="997"/>
      <c r="CD46" s="997"/>
      <c r="CE46" s="997"/>
      <c r="CF46" s="997"/>
      <c r="CG46" s="1012"/>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230"/>
    </row>
    <row r="47" spans="1:131" ht="26.25" customHeight="1" x14ac:dyDescent="0.2">
      <c r="A47" s="238">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80"/>
      <c r="AL47" s="971"/>
      <c r="AM47" s="971"/>
      <c r="AN47" s="971"/>
      <c r="AO47" s="971"/>
      <c r="AP47" s="971"/>
      <c r="AQ47" s="971"/>
      <c r="AR47" s="971"/>
      <c r="AS47" s="971"/>
      <c r="AT47" s="971"/>
      <c r="AU47" s="971"/>
      <c r="AV47" s="971"/>
      <c r="AW47" s="971"/>
      <c r="AX47" s="971"/>
      <c r="AY47" s="971"/>
      <c r="AZ47" s="1037"/>
      <c r="BA47" s="1037"/>
      <c r="BB47" s="1037"/>
      <c r="BC47" s="1037"/>
      <c r="BD47" s="1037"/>
      <c r="BE47" s="972"/>
      <c r="BF47" s="972"/>
      <c r="BG47" s="972"/>
      <c r="BH47" s="972"/>
      <c r="BI47" s="973"/>
      <c r="BJ47" s="232"/>
      <c r="BK47" s="232"/>
      <c r="BL47" s="232"/>
      <c r="BM47" s="232"/>
      <c r="BN47" s="232"/>
      <c r="BO47" s="241"/>
      <c r="BP47" s="241"/>
      <c r="BQ47" s="238">
        <v>41</v>
      </c>
      <c r="BR47" s="239"/>
      <c r="BS47" s="996"/>
      <c r="BT47" s="997"/>
      <c r="BU47" s="997"/>
      <c r="BV47" s="997"/>
      <c r="BW47" s="997"/>
      <c r="BX47" s="997"/>
      <c r="BY47" s="997"/>
      <c r="BZ47" s="997"/>
      <c r="CA47" s="997"/>
      <c r="CB47" s="997"/>
      <c r="CC47" s="997"/>
      <c r="CD47" s="997"/>
      <c r="CE47" s="997"/>
      <c r="CF47" s="997"/>
      <c r="CG47" s="1012"/>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230"/>
    </row>
    <row r="48" spans="1:131" ht="26.25" customHeight="1" x14ac:dyDescent="0.2">
      <c r="A48" s="238">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80"/>
      <c r="AL48" s="971"/>
      <c r="AM48" s="971"/>
      <c r="AN48" s="971"/>
      <c r="AO48" s="971"/>
      <c r="AP48" s="971"/>
      <c r="AQ48" s="971"/>
      <c r="AR48" s="971"/>
      <c r="AS48" s="971"/>
      <c r="AT48" s="971"/>
      <c r="AU48" s="971"/>
      <c r="AV48" s="971"/>
      <c r="AW48" s="971"/>
      <c r="AX48" s="971"/>
      <c r="AY48" s="971"/>
      <c r="AZ48" s="1037"/>
      <c r="BA48" s="1037"/>
      <c r="BB48" s="1037"/>
      <c r="BC48" s="1037"/>
      <c r="BD48" s="1037"/>
      <c r="BE48" s="972"/>
      <c r="BF48" s="972"/>
      <c r="BG48" s="972"/>
      <c r="BH48" s="972"/>
      <c r="BI48" s="973"/>
      <c r="BJ48" s="232"/>
      <c r="BK48" s="232"/>
      <c r="BL48" s="232"/>
      <c r="BM48" s="232"/>
      <c r="BN48" s="232"/>
      <c r="BO48" s="241"/>
      <c r="BP48" s="241"/>
      <c r="BQ48" s="238">
        <v>42</v>
      </c>
      <c r="BR48" s="239"/>
      <c r="BS48" s="996"/>
      <c r="BT48" s="997"/>
      <c r="BU48" s="997"/>
      <c r="BV48" s="997"/>
      <c r="BW48" s="997"/>
      <c r="BX48" s="997"/>
      <c r="BY48" s="997"/>
      <c r="BZ48" s="997"/>
      <c r="CA48" s="997"/>
      <c r="CB48" s="997"/>
      <c r="CC48" s="997"/>
      <c r="CD48" s="997"/>
      <c r="CE48" s="997"/>
      <c r="CF48" s="997"/>
      <c r="CG48" s="1012"/>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230"/>
    </row>
    <row r="49" spans="1:131" ht="26.25" customHeight="1" x14ac:dyDescent="0.2">
      <c r="A49" s="238">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80"/>
      <c r="AL49" s="971"/>
      <c r="AM49" s="971"/>
      <c r="AN49" s="971"/>
      <c r="AO49" s="971"/>
      <c r="AP49" s="971"/>
      <c r="AQ49" s="971"/>
      <c r="AR49" s="971"/>
      <c r="AS49" s="971"/>
      <c r="AT49" s="971"/>
      <c r="AU49" s="971"/>
      <c r="AV49" s="971"/>
      <c r="AW49" s="971"/>
      <c r="AX49" s="971"/>
      <c r="AY49" s="971"/>
      <c r="AZ49" s="1037"/>
      <c r="BA49" s="1037"/>
      <c r="BB49" s="1037"/>
      <c r="BC49" s="1037"/>
      <c r="BD49" s="1037"/>
      <c r="BE49" s="972"/>
      <c r="BF49" s="972"/>
      <c r="BG49" s="972"/>
      <c r="BH49" s="972"/>
      <c r="BI49" s="973"/>
      <c r="BJ49" s="232"/>
      <c r="BK49" s="232"/>
      <c r="BL49" s="232"/>
      <c r="BM49" s="232"/>
      <c r="BN49" s="232"/>
      <c r="BO49" s="241"/>
      <c r="BP49" s="241"/>
      <c r="BQ49" s="238">
        <v>43</v>
      </c>
      <c r="BR49" s="239"/>
      <c r="BS49" s="996"/>
      <c r="BT49" s="997"/>
      <c r="BU49" s="997"/>
      <c r="BV49" s="997"/>
      <c r="BW49" s="997"/>
      <c r="BX49" s="997"/>
      <c r="BY49" s="997"/>
      <c r="BZ49" s="997"/>
      <c r="CA49" s="997"/>
      <c r="CB49" s="997"/>
      <c r="CC49" s="997"/>
      <c r="CD49" s="997"/>
      <c r="CE49" s="997"/>
      <c r="CF49" s="997"/>
      <c r="CG49" s="1012"/>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230"/>
    </row>
    <row r="50" spans="1:131" ht="26.25" customHeight="1" x14ac:dyDescent="0.2">
      <c r="A50" s="238">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72"/>
      <c r="BF50" s="972"/>
      <c r="BG50" s="972"/>
      <c r="BH50" s="972"/>
      <c r="BI50" s="973"/>
      <c r="BJ50" s="232"/>
      <c r="BK50" s="232"/>
      <c r="BL50" s="232"/>
      <c r="BM50" s="232"/>
      <c r="BN50" s="232"/>
      <c r="BO50" s="241"/>
      <c r="BP50" s="241"/>
      <c r="BQ50" s="238">
        <v>44</v>
      </c>
      <c r="BR50" s="239"/>
      <c r="BS50" s="996"/>
      <c r="BT50" s="997"/>
      <c r="BU50" s="997"/>
      <c r="BV50" s="997"/>
      <c r="BW50" s="997"/>
      <c r="BX50" s="997"/>
      <c r="BY50" s="997"/>
      <c r="BZ50" s="997"/>
      <c r="CA50" s="997"/>
      <c r="CB50" s="997"/>
      <c r="CC50" s="997"/>
      <c r="CD50" s="997"/>
      <c r="CE50" s="997"/>
      <c r="CF50" s="997"/>
      <c r="CG50" s="1012"/>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230"/>
    </row>
    <row r="51" spans="1:131" ht="26.25" customHeight="1" x14ac:dyDescent="0.2">
      <c r="A51" s="238">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72"/>
      <c r="BF51" s="972"/>
      <c r="BG51" s="972"/>
      <c r="BH51" s="972"/>
      <c r="BI51" s="973"/>
      <c r="BJ51" s="232"/>
      <c r="BK51" s="232"/>
      <c r="BL51" s="232"/>
      <c r="BM51" s="232"/>
      <c r="BN51" s="232"/>
      <c r="BO51" s="241"/>
      <c r="BP51" s="241"/>
      <c r="BQ51" s="238">
        <v>45</v>
      </c>
      <c r="BR51" s="239"/>
      <c r="BS51" s="996"/>
      <c r="BT51" s="997"/>
      <c r="BU51" s="997"/>
      <c r="BV51" s="997"/>
      <c r="BW51" s="997"/>
      <c r="BX51" s="997"/>
      <c r="BY51" s="997"/>
      <c r="BZ51" s="997"/>
      <c r="CA51" s="997"/>
      <c r="CB51" s="997"/>
      <c r="CC51" s="997"/>
      <c r="CD51" s="997"/>
      <c r="CE51" s="997"/>
      <c r="CF51" s="997"/>
      <c r="CG51" s="1012"/>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230"/>
    </row>
    <row r="52" spans="1:131" ht="26.25" customHeight="1" x14ac:dyDescent="0.2">
      <c r="A52" s="238">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72"/>
      <c r="BF52" s="972"/>
      <c r="BG52" s="972"/>
      <c r="BH52" s="972"/>
      <c r="BI52" s="973"/>
      <c r="BJ52" s="232"/>
      <c r="BK52" s="232"/>
      <c r="BL52" s="232"/>
      <c r="BM52" s="232"/>
      <c r="BN52" s="232"/>
      <c r="BO52" s="241"/>
      <c r="BP52" s="241"/>
      <c r="BQ52" s="238">
        <v>46</v>
      </c>
      <c r="BR52" s="239"/>
      <c r="BS52" s="996"/>
      <c r="BT52" s="997"/>
      <c r="BU52" s="997"/>
      <c r="BV52" s="997"/>
      <c r="BW52" s="997"/>
      <c r="BX52" s="997"/>
      <c r="BY52" s="997"/>
      <c r="BZ52" s="997"/>
      <c r="CA52" s="997"/>
      <c r="CB52" s="997"/>
      <c r="CC52" s="997"/>
      <c r="CD52" s="997"/>
      <c r="CE52" s="997"/>
      <c r="CF52" s="997"/>
      <c r="CG52" s="1012"/>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230"/>
    </row>
    <row r="53" spans="1:131" ht="26.25" customHeight="1" x14ac:dyDescent="0.2">
      <c r="A53" s="238">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72"/>
      <c r="BF53" s="972"/>
      <c r="BG53" s="972"/>
      <c r="BH53" s="972"/>
      <c r="BI53" s="973"/>
      <c r="BJ53" s="232"/>
      <c r="BK53" s="232"/>
      <c r="BL53" s="232"/>
      <c r="BM53" s="232"/>
      <c r="BN53" s="232"/>
      <c r="BO53" s="241"/>
      <c r="BP53" s="241"/>
      <c r="BQ53" s="238">
        <v>47</v>
      </c>
      <c r="BR53" s="239"/>
      <c r="BS53" s="996"/>
      <c r="BT53" s="997"/>
      <c r="BU53" s="997"/>
      <c r="BV53" s="997"/>
      <c r="BW53" s="997"/>
      <c r="BX53" s="997"/>
      <c r="BY53" s="997"/>
      <c r="BZ53" s="997"/>
      <c r="CA53" s="997"/>
      <c r="CB53" s="997"/>
      <c r="CC53" s="997"/>
      <c r="CD53" s="997"/>
      <c r="CE53" s="997"/>
      <c r="CF53" s="997"/>
      <c r="CG53" s="1012"/>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230"/>
    </row>
    <row r="54" spans="1:131" ht="26.25" customHeight="1" x14ac:dyDescent="0.2">
      <c r="A54" s="238">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72"/>
      <c r="BF54" s="972"/>
      <c r="BG54" s="972"/>
      <c r="BH54" s="972"/>
      <c r="BI54" s="973"/>
      <c r="BJ54" s="232"/>
      <c r="BK54" s="232"/>
      <c r="BL54" s="232"/>
      <c r="BM54" s="232"/>
      <c r="BN54" s="232"/>
      <c r="BO54" s="241"/>
      <c r="BP54" s="241"/>
      <c r="BQ54" s="238">
        <v>48</v>
      </c>
      <c r="BR54" s="239"/>
      <c r="BS54" s="996"/>
      <c r="BT54" s="997"/>
      <c r="BU54" s="997"/>
      <c r="BV54" s="997"/>
      <c r="BW54" s="997"/>
      <c r="BX54" s="997"/>
      <c r="BY54" s="997"/>
      <c r="BZ54" s="997"/>
      <c r="CA54" s="997"/>
      <c r="CB54" s="997"/>
      <c r="CC54" s="997"/>
      <c r="CD54" s="997"/>
      <c r="CE54" s="997"/>
      <c r="CF54" s="997"/>
      <c r="CG54" s="1012"/>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230"/>
    </row>
    <row r="55" spans="1:131" ht="26.25" customHeight="1" x14ac:dyDescent="0.2">
      <c r="A55" s="238">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72"/>
      <c r="BF55" s="972"/>
      <c r="BG55" s="972"/>
      <c r="BH55" s="972"/>
      <c r="BI55" s="973"/>
      <c r="BJ55" s="232"/>
      <c r="BK55" s="232"/>
      <c r="BL55" s="232"/>
      <c r="BM55" s="232"/>
      <c r="BN55" s="232"/>
      <c r="BO55" s="241"/>
      <c r="BP55" s="241"/>
      <c r="BQ55" s="238">
        <v>49</v>
      </c>
      <c r="BR55" s="239"/>
      <c r="BS55" s="996"/>
      <c r="BT55" s="997"/>
      <c r="BU55" s="997"/>
      <c r="BV55" s="997"/>
      <c r="BW55" s="997"/>
      <c r="BX55" s="997"/>
      <c r="BY55" s="997"/>
      <c r="BZ55" s="997"/>
      <c r="CA55" s="997"/>
      <c r="CB55" s="997"/>
      <c r="CC55" s="997"/>
      <c r="CD55" s="997"/>
      <c r="CE55" s="997"/>
      <c r="CF55" s="997"/>
      <c r="CG55" s="1012"/>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230"/>
    </row>
    <row r="56" spans="1:131" ht="26.25" customHeight="1" x14ac:dyDescent="0.2">
      <c r="A56" s="238">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72"/>
      <c r="BF56" s="972"/>
      <c r="BG56" s="972"/>
      <c r="BH56" s="972"/>
      <c r="BI56" s="973"/>
      <c r="BJ56" s="232"/>
      <c r="BK56" s="232"/>
      <c r="BL56" s="232"/>
      <c r="BM56" s="232"/>
      <c r="BN56" s="232"/>
      <c r="BO56" s="241"/>
      <c r="BP56" s="241"/>
      <c r="BQ56" s="238">
        <v>50</v>
      </c>
      <c r="BR56" s="239"/>
      <c r="BS56" s="996"/>
      <c r="BT56" s="997"/>
      <c r="BU56" s="997"/>
      <c r="BV56" s="997"/>
      <c r="BW56" s="997"/>
      <c r="BX56" s="997"/>
      <c r="BY56" s="997"/>
      <c r="BZ56" s="997"/>
      <c r="CA56" s="997"/>
      <c r="CB56" s="997"/>
      <c r="CC56" s="997"/>
      <c r="CD56" s="997"/>
      <c r="CE56" s="997"/>
      <c r="CF56" s="997"/>
      <c r="CG56" s="1012"/>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230"/>
    </row>
    <row r="57" spans="1:131" ht="26.25" customHeight="1" x14ac:dyDescent="0.2">
      <c r="A57" s="238">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72"/>
      <c r="BF57" s="972"/>
      <c r="BG57" s="972"/>
      <c r="BH57" s="972"/>
      <c r="BI57" s="973"/>
      <c r="BJ57" s="232"/>
      <c r="BK57" s="232"/>
      <c r="BL57" s="232"/>
      <c r="BM57" s="232"/>
      <c r="BN57" s="232"/>
      <c r="BO57" s="241"/>
      <c r="BP57" s="241"/>
      <c r="BQ57" s="238">
        <v>51</v>
      </c>
      <c r="BR57" s="239"/>
      <c r="BS57" s="996"/>
      <c r="BT57" s="997"/>
      <c r="BU57" s="997"/>
      <c r="BV57" s="997"/>
      <c r="BW57" s="997"/>
      <c r="BX57" s="997"/>
      <c r="BY57" s="997"/>
      <c r="BZ57" s="997"/>
      <c r="CA57" s="997"/>
      <c r="CB57" s="997"/>
      <c r="CC57" s="997"/>
      <c r="CD57" s="997"/>
      <c r="CE57" s="997"/>
      <c r="CF57" s="997"/>
      <c r="CG57" s="1012"/>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230"/>
    </row>
    <row r="58" spans="1:131" ht="26.25" customHeight="1" x14ac:dyDescent="0.2">
      <c r="A58" s="238">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72"/>
      <c r="BF58" s="972"/>
      <c r="BG58" s="972"/>
      <c r="BH58" s="972"/>
      <c r="BI58" s="973"/>
      <c r="BJ58" s="232"/>
      <c r="BK58" s="232"/>
      <c r="BL58" s="232"/>
      <c r="BM58" s="232"/>
      <c r="BN58" s="232"/>
      <c r="BO58" s="241"/>
      <c r="BP58" s="241"/>
      <c r="BQ58" s="238">
        <v>52</v>
      </c>
      <c r="BR58" s="239"/>
      <c r="BS58" s="996"/>
      <c r="BT58" s="997"/>
      <c r="BU58" s="997"/>
      <c r="BV58" s="997"/>
      <c r="BW58" s="997"/>
      <c r="BX58" s="997"/>
      <c r="BY58" s="997"/>
      <c r="BZ58" s="997"/>
      <c r="CA58" s="997"/>
      <c r="CB58" s="997"/>
      <c r="CC58" s="997"/>
      <c r="CD58" s="997"/>
      <c r="CE58" s="997"/>
      <c r="CF58" s="997"/>
      <c r="CG58" s="1012"/>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230"/>
    </row>
    <row r="59" spans="1:131" ht="26.25" customHeight="1" x14ac:dyDescent="0.2">
      <c r="A59" s="238">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72"/>
      <c r="BF59" s="972"/>
      <c r="BG59" s="972"/>
      <c r="BH59" s="972"/>
      <c r="BI59" s="973"/>
      <c r="BJ59" s="232"/>
      <c r="BK59" s="232"/>
      <c r="BL59" s="232"/>
      <c r="BM59" s="232"/>
      <c r="BN59" s="232"/>
      <c r="BO59" s="241"/>
      <c r="BP59" s="241"/>
      <c r="BQ59" s="238">
        <v>53</v>
      </c>
      <c r="BR59" s="239"/>
      <c r="BS59" s="996"/>
      <c r="BT59" s="997"/>
      <c r="BU59" s="997"/>
      <c r="BV59" s="997"/>
      <c r="BW59" s="997"/>
      <c r="BX59" s="997"/>
      <c r="BY59" s="997"/>
      <c r="BZ59" s="997"/>
      <c r="CA59" s="997"/>
      <c r="CB59" s="997"/>
      <c r="CC59" s="997"/>
      <c r="CD59" s="997"/>
      <c r="CE59" s="997"/>
      <c r="CF59" s="997"/>
      <c r="CG59" s="1012"/>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230"/>
    </row>
    <row r="60" spans="1:131" ht="26.25" customHeight="1" x14ac:dyDescent="0.2">
      <c r="A60" s="238">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72"/>
      <c r="BF60" s="972"/>
      <c r="BG60" s="972"/>
      <c r="BH60" s="972"/>
      <c r="BI60" s="973"/>
      <c r="BJ60" s="232"/>
      <c r="BK60" s="232"/>
      <c r="BL60" s="232"/>
      <c r="BM60" s="232"/>
      <c r="BN60" s="232"/>
      <c r="BO60" s="241"/>
      <c r="BP60" s="241"/>
      <c r="BQ60" s="238">
        <v>54</v>
      </c>
      <c r="BR60" s="239"/>
      <c r="BS60" s="996"/>
      <c r="BT60" s="997"/>
      <c r="BU60" s="997"/>
      <c r="BV60" s="997"/>
      <c r="BW60" s="997"/>
      <c r="BX60" s="997"/>
      <c r="BY60" s="997"/>
      <c r="BZ60" s="997"/>
      <c r="CA60" s="997"/>
      <c r="CB60" s="997"/>
      <c r="CC60" s="997"/>
      <c r="CD60" s="997"/>
      <c r="CE60" s="997"/>
      <c r="CF60" s="997"/>
      <c r="CG60" s="1012"/>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230"/>
    </row>
    <row r="61" spans="1:131" ht="26.25" customHeight="1" thickBot="1" x14ac:dyDescent="0.25">
      <c r="A61" s="238">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72"/>
      <c r="BF61" s="972"/>
      <c r="BG61" s="972"/>
      <c r="BH61" s="972"/>
      <c r="BI61" s="973"/>
      <c r="BJ61" s="232"/>
      <c r="BK61" s="232"/>
      <c r="BL61" s="232"/>
      <c r="BM61" s="232"/>
      <c r="BN61" s="232"/>
      <c r="BO61" s="241"/>
      <c r="BP61" s="241"/>
      <c r="BQ61" s="238">
        <v>55</v>
      </c>
      <c r="BR61" s="239"/>
      <c r="BS61" s="996"/>
      <c r="BT61" s="997"/>
      <c r="BU61" s="997"/>
      <c r="BV61" s="997"/>
      <c r="BW61" s="997"/>
      <c r="BX61" s="997"/>
      <c r="BY61" s="997"/>
      <c r="BZ61" s="997"/>
      <c r="CA61" s="997"/>
      <c r="CB61" s="997"/>
      <c r="CC61" s="997"/>
      <c r="CD61" s="997"/>
      <c r="CE61" s="997"/>
      <c r="CF61" s="997"/>
      <c r="CG61" s="1012"/>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230"/>
    </row>
    <row r="62" spans="1:131" ht="26.25" customHeight="1" x14ac:dyDescent="0.2">
      <c r="A62" s="238">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72"/>
      <c r="BF62" s="972"/>
      <c r="BG62" s="972"/>
      <c r="BH62" s="972"/>
      <c r="BI62" s="973"/>
      <c r="BJ62" s="1023" t="s">
        <v>426</v>
      </c>
      <c r="BK62" s="1024"/>
      <c r="BL62" s="1024"/>
      <c r="BM62" s="1024"/>
      <c r="BN62" s="1025"/>
      <c r="BO62" s="241"/>
      <c r="BP62" s="241"/>
      <c r="BQ62" s="238">
        <v>56</v>
      </c>
      <c r="BR62" s="239"/>
      <c r="BS62" s="996"/>
      <c r="BT62" s="997"/>
      <c r="BU62" s="997"/>
      <c r="BV62" s="997"/>
      <c r="BW62" s="997"/>
      <c r="BX62" s="997"/>
      <c r="BY62" s="997"/>
      <c r="BZ62" s="997"/>
      <c r="CA62" s="997"/>
      <c r="CB62" s="997"/>
      <c r="CC62" s="997"/>
      <c r="CD62" s="997"/>
      <c r="CE62" s="997"/>
      <c r="CF62" s="997"/>
      <c r="CG62" s="1012"/>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230"/>
    </row>
    <row r="63" spans="1:131" ht="26.25" customHeight="1" thickBot="1" x14ac:dyDescent="0.25">
      <c r="A63" s="240" t="s">
        <v>404</v>
      </c>
      <c r="B63" s="937" t="s">
        <v>427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6"/>
      <c r="AF63" s="1017">
        <v>3514</v>
      </c>
      <c r="AG63" s="959"/>
      <c r="AH63" s="959"/>
      <c r="AI63" s="959"/>
      <c r="AJ63" s="1018"/>
      <c r="AK63" s="1019"/>
      <c r="AL63" s="963"/>
      <c r="AM63" s="963"/>
      <c r="AN63" s="963"/>
      <c r="AO63" s="963"/>
      <c r="AP63" s="1231">
        <v>21266</v>
      </c>
      <c r="AQ63" s="953"/>
      <c r="AR63" s="953"/>
      <c r="AS63" s="953"/>
      <c r="AT63" s="1232"/>
      <c r="AU63" s="1231">
        <v>14156</v>
      </c>
      <c r="AV63" s="953"/>
      <c r="AW63" s="953"/>
      <c r="AX63" s="953"/>
      <c r="AY63" s="1232"/>
      <c r="AZ63" s="1013"/>
      <c r="BA63" s="1013"/>
      <c r="BB63" s="1013"/>
      <c r="BC63" s="1013"/>
      <c r="BD63" s="1013"/>
      <c r="BE63" s="960"/>
      <c r="BF63" s="960"/>
      <c r="BG63" s="960"/>
      <c r="BH63" s="960"/>
      <c r="BI63" s="961"/>
      <c r="BJ63" s="1014" t="s">
        <v>253</v>
      </c>
      <c r="BK63" s="953"/>
      <c r="BL63" s="953"/>
      <c r="BM63" s="953"/>
      <c r="BN63" s="1015"/>
      <c r="BO63" s="241"/>
      <c r="BP63" s="241"/>
      <c r="BQ63" s="238">
        <v>57</v>
      </c>
      <c r="BR63" s="239"/>
      <c r="BS63" s="996"/>
      <c r="BT63" s="997"/>
      <c r="BU63" s="997"/>
      <c r="BV63" s="997"/>
      <c r="BW63" s="997"/>
      <c r="BX63" s="997"/>
      <c r="BY63" s="997"/>
      <c r="BZ63" s="997"/>
      <c r="CA63" s="997"/>
      <c r="CB63" s="997"/>
      <c r="CC63" s="997"/>
      <c r="CD63" s="997"/>
      <c r="CE63" s="997"/>
      <c r="CF63" s="997"/>
      <c r="CG63" s="1012"/>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6"/>
      <c r="BT64" s="997"/>
      <c r="BU64" s="997"/>
      <c r="BV64" s="997"/>
      <c r="BW64" s="997"/>
      <c r="BX64" s="997"/>
      <c r="BY64" s="997"/>
      <c r="BZ64" s="997"/>
      <c r="CA64" s="997"/>
      <c r="CB64" s="997"/>
      <c r="CC64" s="997"/>
      <c r="CD64" s="997"/>
      <c r="CE64" s="997"/>
      <c r="CF64" s="997"/>
      <c r="CG64" s="1012"/>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230"/>
    </row>
    <row r="65" spans="1:131" ht="26.25" customHeight="1" thickBot="1" x14ac:dyDescent="0.25">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6"/>
      <c r="BT65" s="997"/>
      <c r="BU65" s="997"/>
      <c r="BV65" s="997"/>
      <c r="BW65" s="997"/>
      <c r="BX65" s="997"/>
      <c r="BY65" s="997"/>
      <c r="BZ65" s="997"/>
      <c r="CA65" s="997"/>
      <c r="CB65" s="997"/>
      <c r="CC65" s="997"/>
      <c r="CD65" s="997"/>
      <c r="CE65" s="997"/>
      <c r="CF65" s="997"/>
      <c r="CG65" s="1012"/>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230"/>
    </row>
    <row r="66" spans="1:131" ht="26.25" customHeight="1" x14ac:dyDescent="0.2">
      <c r="A66" s="999" t="s">
        <v>429</v>
      </c>
      <c r="B66" s="1000"/>
      <c r="C66" s="1000"/>
      <c r="D66" s="1000"/>
      <c r="E66" s="1000"/>
      <c r="F66" s="1000"/>
      <c r="G66" s="1000"/>
      <c r="H66" s="1000"/>
      <c r="I66" s="1000"/>
      <c r="J66" s="1000"/>
      <c r="K66" s="1000"/>
      <c r="L66" s="1000"/>
      <c r="M66" s="1000"/>
      <c r="N66" s="1000"/>
      <c r="O66" s="1000"/>
      <c r="P66" s="1001"/>
      <c r="Q66" s="985" t="s">
        <v>430</v>
      </c>
      <c r="R66" s="986"/>
      <c r="S66" s="986"/>
      <c r="T66" s="986"/>
      <c r="U66" s="987"/>
      <c r="V66" s="985" t="s">
        <v>431</v>
      </c>
      <c r="W66" s="986"/>
      <c r="X66" s="986"/>
      <c r="Y66" s="986"/>
      <c r="Z66" s="987"/>
      <c r="AA66" s="985" t="s">
        <v>432</v>
      </c>
      <c r="AB66" s="986"/>
      <c r="AC66" s="986"/>
      <c r="AD66" s="986"/>
      <c r="AE66" s="987"/>
      <c r="AF66" s="1005" t="s">
        <v>433</v>
      </c>
      <c r="AG66" s="1006"/>
      <c r="AH66" s="1006"/>
      <c r="AI66" s="1006"/>
      <c r="AJ66" s="1007"/>
      <c r="AK66" s="985" t="s">
        <v>434</v>
      </c>
      <c r="AL66" s="1000"/>
      <c r="AM66" s="1000"/>
      <c r="AN66" s="1000"/>
      <c r="AO66" s="1001"/>
      <c r="AP66" s="985" t="s">
        <v>435</v>
      </c>
      <c r="AQ66" s="986"/>
      <c r="AR66" s="986"/>
      <c r="AS66" s="986"/>
      <c r="AT66" s="987"/>
      <c r="AU66" s="985" t="s">
        <v>436</v>
      </c>
      <c r="AV66" s="986"/>
      <c r="AW66" s="986"/>
      <c r="AX66" s="986"/>
      <c r="AY66" s="987"/>
      <c r="AZ66" s="985" t="s">
        <v>387</v>
      </c>
      <c r="BA66" s="986"/>
      <c r="BB66" s="986"/>
      <c r="BC66" s="986"/>
      <c r="BD66" s="991"/>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2" t="s">
        <v>604</v>
      </c>
      <c r="C68" s="983"/>
      <c r="D68" s="983"/>
      <c r="E68" s="983"/>
      <c r="F68" s="983"/>
      <c r="G68" s="983"/>
      <c r="H68" s="983"/>
      <c r="I68" s="983"/>
      <c r="J68" s="983"/>
      <c r="K68" s="983"/>
      <c r="L68" s="983"/>
      <c r="M68" s="983"/>
      <c r="N68" s="983"/>
      <c r="O68" s="983"/>
      <c r="P68" s="984"/>
      <c r="Q68" s="1233">
        <v>11899</v>
      </c>
      <c r="R68" s="1226"/>
      <c r="S68" s="1226"/>
      <c r="T68" s="1226"/>
      <c r="U68" s="1227"/>
      <c r="V68" s="1225">
        <v>10876</v>
      </c>
      <c r="W68" s="1226"/>
      <c r="X68" s="1226"/>
      <c r="Y68" s="1226"/>
      <c r="Z68" s="1227"/>
      <c r="AA68" s="1225">
        <v>1023</v>
      </c>
      <c r="AB68" s="1226"/>
      <c r="AC68" s="1226"/>
      <c r="AD68" s="1226"/>
      <c r="AE68" s="1227"/>
      <c r="AF68" s="1225">
        <v>1023</v>
      </c>
      <c r="AG68" s="1226"/>
      <c r="AH68" s="1226"/>
      <c r="AI68" s="1226"/>
      <c r="AJ68" s="1227"/>
      <c r="AK68" s="1225" t="s">
        <v>535</v>
      </c>
      <c r="AL68" s="1226"/>
      <c r="AM68" s="1226"/>
      <c r="AN68" s="1226"/>
      <c r="AO68" s="1227"/>
      <c r="AP68" s="1225" t="s">
        <v>535</v>
      </c>
      <c r="AQ68" s="1226"/>
      <c r="AR68" s="1226"/>
      <c r="AS68" s="1226"/>
      <c r="AT68" s="1227"/>
      <c r="AU68" s="1225" t="s">
        <v>535</v>
      </c>
      <c r="AV68" s="1226"/>
      <c r="AW68" s="1226"/>
      <c r="AX68" s="1226"/>
      <c r="AY68" s="1227"/>
      <c r="AZ68" s="1229"/>
      <c r="BA68" s="983"/>
      <c r="BB68" s="983"/>
      <c r="BC68" s="983"/>
      <c r="BD68" s="1230"/>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605</v>
      </c>
      <c r="C69" s="975"/>
      <c r="D69" s="975"/>
      <c r="E69" s="975"/>
      <c r="F69" s="975"/>
      <c r="G69" s="975"/>
      <c r="H69" s="975"/>
      <c r="I69" s="975"/>
      <c r="J69" s="975"/>
      <c r="K69" s="975"/>
      <c r="L69" s="975"/>
      <c r="M69" s="975"/>
      <c r="N69" s="975"/>
      <c r="O69" s="975"/>
      <c r="P69" s="976"/>
      <c r="Q69" s="978">
        <v>560</v>
      </c>
      <c r="R69" s="979"/>
      <c r="S69" s="979"/>
      <c r="T69" s="979"/>
      <c r="U69" s="980"/>
      <c r="V69" s="981">
        <v>328</v>
      </c>
      <c r="W69" s="979"/>
      <c r="X69" s="979"/>
      <c r="Y69" s="979"/>
      <c r="Z69" s="980"/>
      <c r="AA69" s="981">
        <v>232</v>
      </c>
      <c r="AB69" s="979"/>
      <c r="AC69" s="979"/>
      <c r="AD69" s="979"/>
      <c r="AE69" s="980"/>
      <c r="AF69" s="981">
        <v>232</v>
      </c>
      <c r="AG69" s="979"/>
      <c r="AH69" s="979"/>
      <c r="AI69" s="979"/>
      <c r="AJ69" s="980"/>
      <c r="AK69" s="981" t="s">
        <v>535</v>
      </c>
      <c r="AL69" s="979"/>
      <c r="AM69" s="979"/>
      <c r="AN69" s="979"/>
      <c r="AO69" s="980"/>
      <c r="AP69" s="981" t="s">
        <v>535</v>
      </c>
      <c r="AQ69" s="979"/>
      <c r="AR69" s="979"/>
      <c r="AS69" s="979"/>
      <c r="AT69" s="980"/>
      <c r="AU69" s="981" t="s">
        <v>535</v>
      </c>
      <c r="AV69" s="979"/>
      <c r="AW69" s="979"/>
      <c r="AX69" s="979"/>
      <c r="AY69" s="980"/>
      <c r="AZ69" s="1216"/>
      <c r="BA69" s="975"/>
      <c r="BB69" s="975"/>
      <c r="BC69" s="975"/>
      <c r="BD69" s="1217"/>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606</v>
      </c>
      <c r="C70" s="975"/>
      <c r="D70" s="975"/>
      <c r="E70" s="975"/>
      <c r="F70" s="975"/>
      <c r="G70" s="975"/>
      <c r="H70" s="975"/>
      <c r="I70" s="975"/>
      <c r="J70" s="975"/>
      <c r="K70" s="975"/>
      <c r="L70" s="975"/>
      <c r="M70" s="975"/>
      <c r="N70" s="975"/>
      <c r="O70" s="975"/>
      <c r="P70" s="976"/>
      <c r="Q70" s="978">
        <v>843822</v>
      </c>
      <c r="R70" s="979"/>
      <c r="S70" s="979"/>
      <c r="T70" s="979"/>
      <c r="U70" s="980"/>
      <c r="V70" s="981">
        <v>825694</v>
      </c>
      <c r="W70" s="979"/>
      <c r="X70" s="979"/>
      <c r="Y70" s="979"/>
      <c r="Z70" s="980"/>
      <c r="AA70" s="981">
        <v>18128</v>
      </c>
      <c r="AB70" s="979"/>
      <c r="AC70" s="979"/>
      <c r="AD70" s="979"/>
      <c r="AE70" s="980"/>
      <c r="AF70" s="981">
        <v>18128</v>
      </c>
      <c r="AG70" s="979"/>
      <c r="AH70" s="979"/>
      <c r="AI70" s="979"/>
      <c r="AJ70" s="980"/>
      <c r="AK70" s="981">
        <v>9864</v>
      </c>
      <c r="AL70" s="979"/>
      <c r="AM70" s="979"/>
      <c r="AN70" s="979"/>
      <c r="AO70" s="980"/>
      <c r="AP70" s="981" t="s">
        <v>535</v>
      </c>
      <c r="AQ70" s="979"/>
      <c r="AR70" s="979"/>
      <c r="AS70" s="979"/>
      <c r="AT70" s="980"/>
      <c r="AU70" s="981" t="s">
        <v>535</v>
      </c>
      <c r="AV70" s="979"/>
      <c r="AW70" s="979"/>
      <c r="AX70" s="979"/>
      <c r="AY70" s="980"/>
      <c r="AZ70" s="1216"/>
      <c r="BA70" s="975"/>
      <c r="BB70" s="975"/>
      <c r="BC70" s="975"/>
      <c r="BD70" s="1217"/>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607</v>
      </c>
      <c r="C71" s="975"/>
      <c r="D71" s="975"/>
      <c r="E71" s="975"/>
      <c r="F71" s="975"/>
      <c r="G71" s="975"/>
      <c r="H71" s="975"/>
      <c r="I71" s="975"/>
      <c r="J71" s="975"/>
      <c r="K71" s="975"/>
      <c r="L71" s="975"/>
      <c r="M71" s="975"/>
      <c r="N71" s="975"/>
      <c r="O71" s="975"/>
      <c r="P71" s="976"/>
      <c r="Q71" s="978">
        <v>2394</v>
      </c>
      <c r="R71" s="979"/>
      <c r="S71" s="979"/>
      <c r="T71" s="979"/>
      <c r="U71" s="980"/>
      <c r="V71" s="981">
        <v>2367</v>
      </c>
      <c r="W71" s="979"/>
      <c r="X71" s="979"/>
      <c r="Y71" s="979"/>
      <c r="Z71" s="980"/>
      <c r="AA71" s="981">
        <v>27</v>
      </c>
      <c r="AB71" s="979"/>
      <c r="AC71" s="979"/>
      <c r="AD71" s="979"/>
      <c r="AE71" s="980"/>
      <c r="AF71" s="981">
        <v>27</v>
      </c>
      <c r="AG71" s="979"/>
      <c r="AH71" s="979"/>
      <c r="AI71" s="979"/>
      <c r="AJ71" s="980"/>
      <c r="AK71" s="981" t="s">
        <v>535</v>
      </c>
      <c r="AL71" s="979"/>
      <c r="AM71" s="979"/>
      <c r="AN71" s="979"/>
      <c r="AO71" s="980"/>
      <c r="AP71" s="981">
        <v>253</v>
      </c>
      <c r="AQ71" s="979"/>
      <c r="AR71" s="979"/>
      <c r="AS71" s="979"/>
      <c r="AT71" s="980"/>
      <c r="AU71" s="981">
        <v>170</v>
      </c>
      <c r="AV71" s="979"/>
      <c r="AW71" s="979"/>
      <c r="AX71" s="979"/>
      <c r="AY71" s="980"/>
      <c r="AZ71" s="1216"/>
      <c r="BA71" s="975"/>
      <c r="BB71" s="975"/>
      <c r="BC71" s="975"/>
      <c r="BD71" s="1217"/>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608</v>
      </c>
      <c r="C72" s="975"/>
      <c r="D72" s="975"/>
      <c r="E72" s="975"/>
      <c r="F72" s="975"/>
      <c r="G72" s="975"/>
      <c r="H72" s="975"/>
      <c r="I72" s="975"/>
      <c r="J72" s="975"/>
      <c r="K72" s="975"/>
      <c r="L72" s="975"/>
      <c r="M72" s="975"/>
      <c r="N72" s="975"/>
      <c r="O72" s="975"/>
      <c r="P72" s="976"/>
      <c r="Q72" s="978">
        <v>1537</v>
      </c>
      <c r="R72" s="979"/>
      <c r="S72" s="979"/>
      <c r="T72" s="979"/>
      <c r="U72" s="980"/>
      <c r="V72" s="981">
        <v>1408</v>
      </c>
      <c r="W72" s="979"/>
      <c r="X72" s="979"/>
      <c r="Y72" s="979"/>
      <c r="Z72" s="980"/>
      <c r="AA72" s="981">
        <v>129</v>
      </c>
      <c r="AB72" s="979"/>
      <c r="AC72" s="979"/>
      <c r="AD72" s="979"/>
      <c r="AE72" s="980"/>
      <c r="AF72" s="981">
        <v>55</v>
      </c>
      <c r="AG72" s="979"/>
      <c r="AH72" s="979"/>
      <c r="AI72" s="979"/>
      <c r="AJ72" s="980"/>
      <c r="AK72" s="981" t="s">
        <v>609</v>
      </c>
      <c r="AL72" s="979"/>
      <c r="AM72" s="979"/>
      <c r="AN72" s="979"/>
      <c r="AO72" s="980"/>
      <c r="AP72" s="981">
        <v>103</v>
      </c>
      <c r="AQ72" s="979"/>
      <c r="AR72" s="979"/>
      <c r="AS72" s="979"/>
      <c r="AT72" s="980"/>
      <c r="AU72" s="981">
        <v>65</v>
      </c>
      <c r="AV72" s="979"/>
      <c r="AW72" s="979"/>
      <c r="AX72" s="979"/>
      <c r="AY72" s="980"/>
      <c r="AZ72" s="1216"/>
      <c r="BA72" s="975"/>
      <c r="BB72" s="975"/>
      <c r="BC72" s="975"/>
      <c r="BD72" s="1217"/>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610</v>
      </c>
      <c r="C73" s="975"/>
      <c r="D73" s="975"/>
      <c r="E73" s="975"/>
      <c r="F73" s="975"/>
      <c r="G73" s="975"/>
      <c r="H73" s="975"/>
      <c r="I73" s="975"/>
      <c r="J73" s="975"/>
      <c r="K73" s="975"/>
      <c r="L73" s="975"/>
      <c r="M73" s="975"/>
      <c r="N73" s="975"/>
      <c r="O73" s="975"/>
      <c r="P73" s="976"/>
      <c r="Q73" s="978">
        <v>239</v>
      </c>
      <c r="R73" s="979"/>
      <c r="S73" s="979"/>
      <c r="T73" s="979"/>
      <c r="U73" s="980"/>
      <c r="V73" s="981">
        <v>219</v>
      </c>
      <c r="W73" s="979"/>
      <c r="X73" s="979"/>
      <c r="Y73" s="979"/>
      <c r="Z73" s="980"/>
      <c r="AA73" s="981">
        <v>20</v>
      </c>
      <c r="AB73" s="979"/>
      <c r="AC73" s="979"/>
      <c r="AD73" s="979"/>
      <c r="AE73" s="980"/>
      <c r="AF73" s="981">
        <v>20</v>
      </c>
      <c r="AG73" s="979"/>
      <c r="AH73" s="979"/>
      <c r="AI73" s="979"/>
      <c r="AJ73" s="980"/>
      <c r="AK73" s="981" t="s">
        <v>609</v>
      </c>
      <c r="AL73" s="979"/>
      <c r="AM73" s="979"/>
      <c r="AN73" s="979"/>
      <c r="AO73" s="980"/>
      <c r="AP73" s="981">
        <v>370</v>
      </c>
      <c r="AQ73" s="979"/>
      <c r="AR73" s="979"/>
      <c r="AS73" s="979"/>
      <c r="AT73" s="980"/>
      <c r="AU73" s="981">
        <v>29</v>
      </c>
      <c r="AV73" s="979"/>
      <c r="AW73" s="979"/>
      <c r="AX73" s="979"/>
      <c r="AY73" s="980"/>
      <c r="AZ73" s="1216"/>
      <c r="BA73" s="975"/>
      <c r="BB73" s="975"/>
      <c r="BC73" s="975"/>
      <c r="BD73" s="1217"/>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611</v>
      </c>
      <c r="C74" s="975"/>
      <c r="D74" s="975"/>
      <c r="E74" s="975"/>
      <c r="F74" s="975"/>
      <c r="G74" s="975"/>
      <c r="H74" s="975"/>
      <c r="I74" s="975"/>
      <c r="J74" s="975"/>
      <c r="K74" s="975"/>
      <c r="L74" s="975"/>
      <c r="M74" s="975"/>
      <c r="N74" s="975"/>
      <c r="O74" s="975"/>
      <c r="P74" s="976"/>
      <c r="Q74" s="978">
        <v>146</v>
      </c>
      <c r="R74" s="979"/>
      <c r="S74" s="979"/>
      <c r="T74" s="979"/>
      <c r="U74" s="980"/>
      <c r="V74" s="981">
        <v>137</v>
      </c>
      <c r="W74" s="979"/>
      <c r="X74" s="979"/>
      <c r="Y74" s="979"/>
      <c r="Z74" s="980"/>
      <c r="AA74" s="981">
        <v>9</v>
      </c>
      <c r="AB74" s="979"/>
      <c r="AC74" s="979"/>
      <c r="AD74" s="979"/>
      <c r="AE74" s="980"/>
      <c r="AF74" s="981">
        <v>9</v>
      </c>
      <c r="AG74" s="979"/>
      <c r="AH74" s="979"/>
      <c r="AI74" s="979"/>
      <c r="AJ74" s="980"/>
      <c r="AK74" s="981" t="s">
        <v>609</v>
      </c>
      <c r="AL74" s="979"/>
      <c r="AM74" s="979"/>
      <c r="AN74" s="979"/>
      <c r="AO74" s="980"/>
      <c r="AP74" s="981" t="s">
        <v>609</v>
      </c>
      <c r="AQ74" s="979"/>
      <c r="AR74" s="979"/>
      <c r="AS74" s="979"/>
      <c r="AT74" s="980"/>
      <c r="AU74" s="981" t="s">
        <v>609</v>
      </c>
      <c r="AV74" s="979"/>
      <c r="AW74" s="979"/>
      <c r="AX74" s="979"/>
      <c r="AY74" s="980"/>
      <c r="AZ74" s="1216"/>
      <c r="BA74" s="975"/>
      <c r="BB74" s="975"/>
      <c r="BC74" s="975"/>
      <c r="BD74" s="1217"/>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612</v>
      </c>
      <c r="C75" s="975"/>
      <c r="D75" s="975"/>
      <c r="E75" s="975"/>
      <c r="F75" s="975"/>
      <c r="G75" s="975"/>
      <c r="H75" s="975"/>
      <c r="I75" s="975"/>
      <c r="J75" s="975"/>
      <c r="K75" s="975"/>
      <c r="L75" s="975"/>
      <c r="M75" s="975"/>
      <c r="N75" s="975"/>
      <c r="O75" s="975"/>
      <c r="P75" s="976"/>
      <c r="Q75" s="978">
        <v>210</v>
      </c>
      <c r="R75" s="979"/>
      <c r="S75" s="979"/>
      <c r="T75" s="979"/>
      <c r="U75" s="980"/>
      <c r="V75" s="981">
        <v>180</v>
      </c>
      <c r="W75" s="979"/>
      <c r="X75" s="979"/>
      <c r="Y75" s="979"/>
      <c r="Z75" s="980"/>
      <c r="AA75" s="981">
        <v>30</v>
      </c>
      <c r="AB75" s="979"/>
      <c r="AC75" s="979"/>
      <c r="AD75" s="979"/>
      <c r="AE75" s="980"/>
      <c r="AF75" s="981">
        <v>30</v>
      </c>
      <c r="AG75" s="979"/>
      <c r="AH75" s="979"/>
      <c r="AI75" s="979"/>
      <c r="AJ75" s="980"/>
      <c r="AK75" s="981" t="s">
        <v>609</v>
      </c>
      <c r="AL75" s="979"/>
      <c r="AM75" s="979"/>
      <c r="AN75" s="979"/>
      <c r="AO75" s="980"/>
      <c r="AP75" s="981">
        <v>575</v>
      </c>
      <c r="AQ75" s="979"/>
      <c r="AR75" s="979"/>
      <c r="AS75" s="979"/>
      <c r="AT75" s="980"/>
      <c r="AU75" s="981">
        <v>68</v>
      </c>
      <c r="AV75" s="979"/>
      <c r="AW75" s="979"/>
      <c r="AX75" s="979"/>
      <c r="AY75" s="980"/>
      <c r="AZ75" s="1216"/>
      <c r="BA75" s="975"/>
      <c r="BB75" s="975"/>
      <c r="BC75" s="975"/>
      <c r="BD75" s="1217"/>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613</v>
      </c>
      <c r="C76" s="975"/>
      <c r="D76" s="975"/>
      <c r="E76" s="975"/>
      <c r="F76" s="975"/>
      <c r="G76" s="975"/>
      <c r="H76" s="975"/>
      <c r="I76" s="975"/>
      <c r="J76" s="975"/>
      <c r="K76" s="975"/>
      <c r="L76" s="975"/>
      <c r="M76" s="975"/>
      <c r="N76" s="975"/>
      <c r="O76" s="975"/>
      <c r="P76" s="976"/>
      <c r="Q76" s="978">
        <v>122</v>
      </c>
      <c r="R76" s="979"/>
      <c r="S76" s="979"/>
      <c r="T76" s="979"/>
      <c r="U76" s="980"/>
      <c r="V76" s="981">
        <v>109</v>
      </c>
      <c r="W76" s="979"/>
      <c r="X76" s="979"/>
      <c r="Y76" s="979"/>
      <c r="Z76" s="980"/>
      <c r="AA76" s="981">
        <v>13</v>
      </c>
      <c r="AB76" s="979"/>
      <c r="AC76" s="979"/>
      <c r="AD76" s="979"/>
      <c r="AE76" s="980"/>
      <c r="AF76" s="981">
        <v>13</v>
      </c>
      <c r="AG76" s="979"/>
      <c r="AH76" s="979"/>
      <c r="AI76" s="979"/>
      <c r="AJ76" s="980"/>
      <c r="AK76" s="981" t="s">
        <v>609</v>
      </c>
      <c r="AL76" s="979"/>
      <c r="AM76" s="979"/>
      <c r="AN76" s="979"/>
      <c r="AO76" s="980"/>
      <c r="AP76" s="981" t="s">
        <v>609</v>
      </c>
      <c r="AQ76" s="979"/>
      <c r="AR76" s="979"/>
      <c r="AS76" s="979"/>
      <c r="AT76" s="980"/>
      <c r="AU76" s="981" t="s">
        <v>609</v>
      </c>
      <c r="AV76" s="979"/>
      <c r="AW76" s="979"/>
      <c r="AX76" s="979"/>
      <c r="AY76" s="980"/>
      <c r="AZ76" s="1216"/>
      <c r="BA76" s="975"/>
      <c r="BB76" s="975"/>
      <c r="BC76" s="975"/>
      <c r="BD76" s="1217"/>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1216"/>
      <c r="BA77" s="975"/>
      <c r="BB77" s="975"/>
      <c r="BC77" s="975"/>
      <c r="BD77" s="1217"/>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404</v>
      </c>
      <c r="B88" s="937" t="s">
        <v>437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1231">
        <v>19537</v>
      </c>
      <c r="AG88" s="953"/>
      <c r="AH88" s="953"/>
      <c r="AI88" s="953"/>
      <c r="AJ88" s="1232"/>
      <c r="AK88" s="1016"/>
      <c r="AL88" s="950"/>
      <c r="AM88" s="950"/>
      <c r="AN88" s="950"/>
      <c r="AO88" s="1019"/>
      <c r="AP88" s="1231">
        <v>1301</v>
      </c>
      <c r="AQ88" s="953"/>
      <c r="AR88" s="953"/>
      <c r="AS88" s="953"/>
      <c r="AT88" s="1232"/>
      <c r="AU88" s="1231">
        <v>333</v>
      </c>
      <c r="AV88" s="953"/>
      <c r="AW88" s="953"/>
      <c r="AX88" s="953"/>
      <c r="AY88" s="1232"/>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404</v>
      </c>
      <c r="BR102" s="937" t="s">
        <v>438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751</v>
      </c>
      <c r="CS102" s="953"/>
      <c r="CT102" s="953"/>
      <c r="CU102" s="953"/>
      <c r="CV102" s="954"/>
      <c r="CW102" s="952">
        <v>155</v>
      </c>
      <c r="CX102" s="953"/>
      <c r="CY102" s="953"/>
      <c r="CZ102" s="953"/>
      <c r="DA102" s="954"/>
      <c r="DB102" s="952" t="s">
        <v>535</v>
      </c>
      <c r="DC102" s="953"/>
      <c r="DD102" s="953"/>
      <c r="DE102" s="953"/>
      <c r="DF102" s="954"/>
      <c r="DG102" s="952" t="s">
        <v>535</v>
      </c>
      <c r="DH102" s="953"/>
      <c r="DI102" s="953"/>
      <c r="DJ102" s="953"/>
      <c r="DK102" s="954"/>
      <c r="DL102" s="952" t="s">
        <v>535</v>
      </c>
      <c r="DM102" s="953"/>
      <c r="DN102" s="953"/>
      <c r="DO102" s="953"/>
      <c r="DP102" s="954"/>
      <c r="DQ102" s="952" t="s">
        <v>535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443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446</v>
      </c>
      <c r="AB109" s="896"/>
      <c r="AC109" s="896"/>
      <c r="AD109" s="896"/>
      <c r="AE109" s="897"/>
      <c r="AF109" s="898" t="s">
        <v>447</v>
      </c>
      <c r="AG109" s="896"/>
      <c r="AH109" s="896"/>
      <c r="AI109" s="896"/>
      <c r="AJ109" s="897"/>
      <c r="AK109" s="898" t="s">
        <v>317</v>
      </c>
      <c r="AL109" s="896"/>
      <c r="AM109" s="896"/>
      <c r="AN109" s="896"/>
      <c r="AO109" s="897"/>
      <c r="AP109" s="898" t="s">
        <v>448</v>
      </c>
      <c r="AQ109" s="896"/>
      <c r="AR109" s="896"/>
      <c r="AS109" s="896"/>
      <c r="AT109" s="929"/>
      <c r="AU109" s="895" t="s">
        <v>445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446</v>
      </c>
      <c r="BR109" s="896"/>
      <c r="BS109" s="896"/>
      <c r="BT109" s="896"/>
      <c r="BU109" s="897"/>
      <c r="BV109" s="898" t="s">
        <v>447</v>
      </c>
      <c r="BW109" s="896"/>
      <c r="BX109" s="896"/>
      <c r="BY109" s="896"/>
      <c r="BZ109" s="897"/>
      <c r="CA109" s="898" t="s">
        <v>317</v>
      </c>
      <c r="CB109" s="896"/>
      <c r="CC109" s="896"/>
      <c r="CD109" s="896"/>
      <c r="CE109" s="897"/>
      <c r="CF109" s="936" t="s">
        <v>448</v>
      </c>
      <c r="CG109" s="936"/>
      <c r="CH109" s="936"/>
      <c r="CI109" s="936"/>
      <c r="CJ109" s="936"/>
      <c r="CK109" s="898" t="s">
        <v>449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446</v>
      </c>
      <c r="DH109" s="896"/>
      <c r="DI109" s="896"/>
      <c r="DJ109" s="896"/>
      <c r="DK109" s="897"/>
      <c r="DL109" s="898" t="s">
        <v>447</v>
      </c>
      <c r="DM109" s="896"/>
      <c r="DN109" s="896"/>
      <c r="DO109" s="896"/>
      <c r="DP109" s="897"/>
      <c r="DQ109" s="898" t="s">
        <v>317</v>
      </c>
      <c r="DR109" s="896"/>
      <c r="DS109" s="896"/>
      <c r="DT109" s="896"/>
      <c r="DU109" s="897"/>
      <c r="DV109" s="898" t="s">
        <v>448</v>
      </c>
      <c r="DW109" s="896"/>
      <c r="DX109" s="896"/>
      <c r="DY109" s="896"/>
      <c r="DZ109" s="929"/>
    </row>
    <row r="110" spans="1:131" s="230" customFormat="1" ht="26.25" customHeight="1" x14ac:dyDescent="0.2">
      <c r="A110" s="807" t="s">
        <v>450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1836396</v>
      </c>
      <c r="AB110" s="889"/>
      <c r="AC110" s="889"/>
      <c r="AD110" s="889"/>
      <c r="AE110" s="890"/>
      <c r="AF110" s="891">
        <v>1893651</v>
      </c>
      <c r="AG110" s="889"/>
      <c r="AH110" s="889"/>
      <c r="AI110" s="889"/>
      <c r="AJ110" s="890"/>
      <c r="AK110" s="891">
        <v>2041811</v>
      </c>
      <c r="AL110" s="889"/>
      <c r="AM110" s="889"/>
      <c r="AN110" s="889"/>
      <c r="AO110" s="890"/>
      <c r="AP110" s="892">
        <v>22.4</v>
      </c>
      <c r="AQ110" s="893"/>
      <c r="AR110" s="893"/>
      <c r="AS110" s="893"/>
      <c r="AT110" s="894"/>
      <c r="AU110" s="930" t="s">
        <v>76</v>
      </c>
      <c r="AV110" s="931"/>
      <c r="AW110" s="931"/>
      <c r="AX110" s="931"/>
      <c r="AY110" s="931"/>
      <c r="AZ110" s="840" t="s">
        <v>451</v>
      </c>
      <c r="BA110" s="808"/>
      <c r="BB110" s="808"/>
      <c r="BC110" s="808"/>
      <c r="BD110" s="808"/>
      <c r="BE110" s="808"/>
      <c r="BF110" s="808"/>
      <c r="BG110" s="808"/>
      <c r="BH110" s="808"/>
      <c r="BI110" s="808"/>
      <c r="BJ110" s="808"/>
      <c r="BK110" s="808"/>
      <c r="BL110" s="808"/>
      <c r="BM110" s="808"/>
      <c r="BN110" s="808"/>
      <c r="BO110" s="808"/>
      <c r="BP110" s="809"/>
      <c r="BQ110" s="841">
        <v>24259425</v>
      </c>
      <c r="BR110" s="825"/>
      <c r="BS110" s="825"/>
      <c r="BT110" s="825"/>
      <c r="BU110" s="825"/>
      <c r="BV110" s="825">
        <v>23810154</v>
      </c>
      <c r="BW110" s="825"/>
      <c r="BX110" s="825"/>
      <c r="BY110" s="825"/>
      <c r="BZ110" s="825"/>
      <c r="CA110" s="825">
        <v>22201958</v>
      </c>
      <c r="CB110" s="825"/>
      <c r="CC110" s="825"/>
      <c r="CD110" s="825"/>
      <c r="CE110" s="825"/>
      <c r="CF110" s="863">
        <v>243.2</v>
      </c>
      <c r="CG110" s="864"/>
      <c r="CH110" s="864"/>
      <c r="CI110" s="864"/>
      <c r="CJ110" s="864"/>
      <c r="CK110" s="926" t="s">
        <v>452</v>
      </c>
      <c r="CL110" s="883"/>
      <c r="CM110" s="840" t="s">
        <v>453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454</v>
      </c>
      <c r="DH110" s="825"/>
      <c r="DI110" s="825"/>
      <c r="DJ110" s="825"/>
      <c r="DK110" s="825"/>
      <c r="DL110" s="825" t="s">
        <v>454</v>
      </c>
      <c r="DM110" s="825"/>
      <c r="DN110" s="825"/>
      <c r="DO110" s="825"/>
      <c r="DP110" s="825"/>
      <c r="DQ110" s="825" t="s">
        <v>455</v>
      </c>
      <c r="DR110" s="825"/>
      <c r="DS110" s="825"/>
      <c r="DT110" s="825"/>
      <c r="DU110" s="825"/>
      <c r="DV110" s="826" t="s">
        <v>454</v>
      </c>
      <c r="DW110" s="826"/>
      <c r="DX110" s="826"/>
      <c r="DY110" s="826"/>
      <c r="DZ110" s="827"/>
    </row>
    <row r="111" spans="1:131" s="230" customFormat="1" ht="26.25" customHeight="1" x14ac:dyDescent="0.2">
      <c r="A111" s="774" t="s">
        <v>456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454</v>
      </c>
      <c r="AB111" s="913"/>
      <c r="AC111" s="913"/>
      <c r="AD111" s="913"/>
      <c r="AE111" s="914"/>
      <c r="AF111" s="915" t="s">
        <v>454</v>
      </c>
      <c r="AG111" s="913"/>
      <c r="AH111" s="913"/>
      <c r="AI111" s="913"/>
      <c r="AJ111" s="914"/>
      <c r="AK111" s="915" t="s">
        <v>457</v>
      </c>
      <c r="AL111" s="913"/>
      <c r="AM111" s="913"/>
      <c r="AN111" s="913"/>
      <c r="AO111" s="914"/>
      <c r="AP111" s="916" t="s">
        <v>454</v>
      </c>
      <c r="AQ111" s="917"/>
      <c r="AR111" s="917"/>
      <c r="AS111" s="917"/>
      <c r="AT111" s="918"/>
      <c r="AU111" s="932"/>
      <c r="AV111" s="933"/>
      <c r="AW111" s="933"/>
      <c r="AX111" s="933"/>
      <c r="AY111" s="933"/>
      <c r="AZ111" s="815" t="s">
        <v>458</v>
      </c>
      <c r="BA111" s="752"/>
      <c r="BB111" s="752"/>
      <c r="BC111" s="752"/>
      <c r="BD111" s="752"/>
      <c r="BE111" s="752"/>
      <c r="BF111" s="752"/>
      <c r="BG111" s="752"/>
      <c r="BH111" s="752"/>
      <c r="BI111" s="752"/>
      <c r="BJ111" s="752"/>
      <c r="BK111" s="752"/>
      <c r="BL111" s="752"/>
      <c r="BM111" s="752"/>
      <c r="BN111" s="752"/>
      <c r="BO111" s="752"/>
      <c r="BP111" s="753"/>
      <c r="BQ111" s="816" t="s">
        <v>454</v>
      </c>
      <c r="BR111" s="817"/>
      <c r="BS111" s="817"/>
      <c r="BT111" s="817"/>
      <c r="BU111" s="817"/>
      <c r="BV111" s="817" t="s">
        <v>454</v>
      </c>
      <c r="BW111" s="817"/>
      <c r="BX111" s="817"/>
      <c r="BY111" s="817"/>
      <c r="BZ111" s="817"/>
      <c r="CA111" s="817" t="s">
        <v>454</v>
      </c>
      <c r="CB111" s="817"/>
      <c r="CC111" s="817"/>
      <c r="CD111" s="817"/>
      <c r="CE111" s="817"/>
      <c r="CF111" s="872" t="s">
        <v>454</v>
      </c>
      <c r="CG111" s="873"/>
      <c r="CH111" s="873"/>
      <c r="CI111" s="873"/>
      <c r="CJ111" s="873"/>
      <c r="CK111" s="927"/>
      <c r="CL111" s="885"/>
      <c r="CM111" s="815" t="s">
        <v>459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454</v>
      </c>
      <c r="DH111" s="817"/>
      <c r="DI111" s="817"/>
      <c r="DJ111" s="817"/>
      <c r="DK111" s="817"/>
      <c r="DL111" s="817" t="s">
        <v>457</v>
      </c>
      <c r="DM111" s="817"/>
      <c r="DN111" s="817"/>
      <c r="DO111" s="817"/>
      <c r="DP111" s="817"/>
      <c r="DQ111" s="817" t="s">
        <v>454</v>
      </c>
      <c r="DR111" s="817"/>
      <c r="DS111" s="817"/>
      <c r="DT111" s="817"/>
      <c r="DU111" s="817"/>
      <c r="DV111" s="794" t="s">
        <v>454</v>
      </c>
      <c r="DW111" s="794"/>
      <c r="DX111" s="794"/>
      <c r="DY111" s="794"/>
      <c r="DZ111" s="795"/>
    </row>
    <row r="112" spans="1:131" s="230" customFormat="1" ht="26.25" customHeight="1" x14ac:dyDescent="0.2">
      <c r="A112" s="919" t="s">
        <v>460</v>
      </c>
      <c r="B112" s="920"/>
      <c r="C112" s="752" t="s">
        <v>461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454</v>
      </c>
      <c r="AB112" s="780"/>
      <c r="AC112" s="780"/>
      <c r="AD112" s="780"/>
      <c r="AE112" s="781"/>
      <c r="AF112" s="782" t="s">
        <v>454</v>
      </c>
      <c r="AG112" s="780"/>
      <c r="AH112" s="780"/>
      <c r="AI112" s="780"/>
      <c r="AJ112" s="781"/>
      <c r="AK112" s="782" t="s">
        <v>454</v>
      </c>
      <c r="AL112" s="780"/>
      <c r="AM112" s="780"/>
      <c r="AN112" s="780"/>
      <c r="AO112" s="781"/>
      <c r="AP112" s="821" t="s">
        <v>454</v>
      </c>
      <c r="AQ112" s="822"/>
      <c r="AR112" s="822"/>
      <c r="AS112" s="822"/>
      <c r="AT112" s="823"/>
      <c r="AU112" s="932"/>
      <c r="AV112" s="933"/>
      <c r="AW112" s="933"/>
      <c r="AX112" s="933"/>
      <c r="AY112" s="933"/>
      <c r="AZ112" s="815" t="s">
        <v>462</v>
      </c>
      <c r="BA112" s="752"/>
      <c r="BB112" s="752"/>
      <c r="BC112" s="752"/>
      <c r="BD112" s="752"/>
      <c r="BE112" s="752"/>
      <c r="BF112" s="752"/>
      <c r="BG112" s="752"/>
      <c r="BH112" s="752"/>
      <c r="BI112" s="752"/>
      <c r="BJ112" s="752"/>
      <c r="BK112" s="752"/>
      <c r="BL112" s="752"/>
      <c r="BM112" s="752"/>
      <c r="BN112" s="752"/>
      <c r="BO112" s="752"/>
      <c r="BP112" s="753"/>
      <c r="BQ112" s="816">
        <v>16384889</v>
      </c>
      <c r="BR112" s="817"/>
      <c r="BS112" s="817"/>
      <c r="BT112" s="817"/>
      <c r="BU112" s="817"/>
      <c r="BV112" s="817">
        <v>14870633</v>
      </c>
      <c r="BW112" s="817"/>
      <c r="BX112" s="817"/>
      <c r="BY112" s="817"/>
      <c r="BZ112" s="817"/>
      <c r="CA112" s="817">
        <v>14156330</v>
      </c>
      <c r="CB112" s="817"/>
      <c r="CC112" s="817"/>
      <c r="CD112" s="817"/>
      <c r="CE112" s="817"/>
      <c r="CF112" s="872">
        <v>155.1</v>
      </c>
      <c r="CG112" s="873"/>
      <c r="CH112" s="873"/>
      <c r="CI112" s="873"/>
      <c r="CJ112" s="873"/>
      <c r="CK112" s="927"/>
      <c r="CL112" s="885"/>
      <c r="CM112" s="815" t="s">
        <v>463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454</v>
      </c>
      <c r="DH112" s="817"/>
      <c r="DI112" s="817"/>
      <c r="DJ112" s="817"/>
      <c r="DK112" s="817"/>
      <c r="DL112" s="817" t="s">
        <v>454</v>
      </c>
      <c r="DM112" s="817"/>
      <c r="DN112" s="817"/>
      <c r="DO112" s="817"/>
      <c r="DP112" s="817"/>
      <c r="DQ112" s="817" t="s">
        <v>454</v>
      </c>
      <c r="DR112" s="817"/>
      <c r="DS112" s="817"/>
      <c r="DT112" s="817"/>
      <c r="DU112" s="817"/>
      <c r="DV112" s="794" t="s">
        <v>454</v>
      </c>
      <c r="DW112" s="794"/>
      <c r="DX112" s="794"/>
      <c r="DY112" s="794"/>
      <c r="DZ112" s="795"/>
    </row>
    <row r="113" spans="1:130" s="230" customFormat="1" ht="26.25" customHeight="1" x14ac:dyDescent="0.2">
      <c r="A113" s="921"/>
      <c r="B113" s="922"/>
      <c r="C113" s="752" t="s">
        <v>464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1788892</v>
      </c>
      <c r="AB113" s="913"/>
      <c r="AC113" s="913"/>
      <c r="AD113" s="913"/>
      <c r="AE113" s="914"/>
      <c r="AF113" s="915">
        <v>1787273</v>
      </c>
      <c r="AG113" s="913"/>
      <c r="AH113" s="913"/>
      <c r="AI113" s="913"/>
      <c r="AJ113" s="914"/>
      <c r="AK113" s="915">
        <v>1782680</v>
      </c>
      <c r="AL113" s="913"/>
      <c r="AM113" s="913"/>
      <c r="AN113" s="913"/>
      <c r="AO113" s="914"/>
      <c r="AP113" s="916">
        <v>19.5</v>
      </c>
      <c r="AQ113" s="917"/>
      <c r="AR113" s="917"/>
      <c r="AS113" s="917"/>
      <c r="AT113" s="918"/>
      <c r="AU113" s="932"/>
      <c r="AV113" s="933"/>
      <c r="AW113" s="933"/>
      <c r="AX113" s="933"/>
      <c r="AY113" s="933"/>
      <c r="AZ113" s="815" t="s">
        <v>465</v>
      </c>
      <c r="BA113" s="752"/>
      <c r="BB113" s="752"/>
      <c r="BC113" s="752"/>
      <c r="BD113" s="752"/>
      <c r="BE113" s="752"/>
      <c r="BF113" s="752"/>
      <c r="BG113" s="752"/>
      <c r="BH113" s="752"/>
      <c r="BI113" s="752"/>
      <c r="BJ113" s="752"/>
      <c r="BK113" s="752"/>
      <c r="BL113" s="752"/>
      <c r="BM113" s="752"/>
      <c r="BN113" s="752"/>
      <c r="BO113" s="752"/>
      <c r="BP113" s="753"/>
      <c r="BQ113" s="816">
        <v>641597</v>
      </c>
      <c r="BR113" s="817"/>
      <c r="BS113" s="817"/>
      <c r="BT113" s="817"/>
      <c r="BU113" s="817"/>
      <c r="BV113" s="817">
        <v>483197</v>
      </c>
      <c r="BW113" s="817"/>
      <c r="BX113" s="817"/>
      <c r="BY113" s="817"/>
      <c r="BZ113" s="817"/>
      <c r="CA113" s="817">
        <v>332929</v>
      </c>
      <c r="CB113" s="817"/>
      <c r="CC113" s="817"/>
      <c r="CD113" s="817"/>
      <c r="CE113" s="817"/>
      <c r="CF113" s="872">
        <v>3.6</v>
      </c>
      <c r="CG113" s="873"/>
      <c r="CH113" s="873"/>
      <c r="CI113" s="873"/>
      <c r="CJ113" s="873"/>
      <c r="CK113" s="927"/>
      <c r="CL113" s="885"/>
      <c r="CM113" s="815" t="s">
        <v>466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454</v>
      </c>
      <c r="DH113" s="780"/>
      <c r="DI113" s="780"/>
      <c r="DJ113" s="780"/>
      <c r="DK113" s="781"/>
      <c r="DL113" s="782" t="s">
        <v>454</v>
      </c>
      <c r="DM113" s="780"/>
      <c r="DN113" s="780"/>
      <c r="DO113" s="780"/>
      <c r="DP113" s="781"/>
      <c r="DQ113" s="782" t="s">
        <v>454</v>
      </c>
      <c r="DR113" s="780"/>
      <c r="DS113" s="780"/>
      <c r="DT113" s="780"/>
      <c r="DU113" s="781"/>
      <c r="DV113" s="821" t="s">
        <v>454</v>
      </c>
      <c r="DW113" s="822"/>
      <c r="DX113" s="822"/>
      <c r="DY113" s="822"/>
      <c r="DZ113" s="823"/>
    </row>
    <row r="114" spans="1:130" s="230" customFormat="1" ht="26.25" customHeight="1" x14ac:dyDescent="0.2">
      <c r="A114" s="921"/>
      <c r="B114" s="922"/>
      <c r="C114" s="752" t="s">
        <v>467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214575</v>
      </c>
      <c r="AB114" s="780"/>
      <c r="AC114" s="780"/>
      <c r="AD114" s="780"/>
      <c r="AE114" s="781"/>
      <c r="AF114" s="782">
        <v>213417</v>
      </c>
      <c r="AG114" s="780"/>
      <c r="AH114" s="780"/>
      <c r="AI114" s="780"/>
      <c r="AJ114" s="781"/>
      <c r="AK114" s="782">
        <v>161273</v>
      </c>
      <c r="AL114" s="780"/>
      <c r="AM114" s="780"/>
      <c r="AN114" s="780"/>
      <c r="AO114" s="781"/>
      <c r="AP114" s="821">
        <v>1.8</v>
      </c>
      <c r="AQ114" s="822"/>
      <c r="AR114" s="822"/>
      <c r="AS114" s="822"/>
      <c r="AT114" s="823"/>
      <c r="AU114" s="932"/>
      <c r="AV114" s="933"/>
      <c r="AW114" s="933"/>
      <c r="AX114" s="933"/>
      <c r="AY114" s="933"/>
      <c r="AZ114" s="815" t="s">
        <v>468</v>
      </c>
      <c r="BA114" s="752"/>
      <c r="BB114" s="752"/>
      <c r="BC114" s="752"/>
      <c r="BD114" s="752"/>
      <c r="BE114" s="752"/>
      <c r="BF114" s="752"/>
      <c r="BG114" s="752"/>
      <c r="BH114" s="752"/>
      <c r="BI114" s="752"/>
      <c r="BJ114" s="752"/>
      <c r="BK114" s="752"/>
      <c r="BL114" s="752"/>
      <c r="BM114" s="752"/>
      <c r="BN114" s="752"/>
      <c r="BO114" s="752"/>
      <c r="BP114" s="753"/>
      <c r="BQ114" s="816">
        <v>1490476</v>
      </c>
      <c r="BR114" s="817"/>
      <c r="BS114" s="817"/>
      <c r="BT114" s="817"/>
      <c r="BU114" s="817"/>
      <c r="BV114" s="817">
        <v>1616377</v>
      </c>
      <c r="BW114" s="817"/>
      <c r="BX114" s="817"/>
      <c r="BY114" s="817"/>
      <c r="BZ114" s="817"/>
      <c r="CA114" s="817">
        <v>1640644</v>
      </c>
      <c r="CB114" s="817"/>
      <c r="CC114" s="817"/>
      <c r="CD114" s="817"/>
      <c r="CE114" s="817"/>
      <c r="CF114" s="872">
        <v>18</v>
      </c>
      <c r="CG114" s="873"/>
      <c r="CH114" s="873"/>
      <c r="CI114" s="873"/>
      <c r="CJ114" s="873"/>
      <c r="CK114" s="927"/>
      <c r="CL114" s="885"/>
      <c r="CM114" s="815" t="s">
        <v>469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454</v>
      </c>
      <c r="DH114" s="780"/>
      <c r="DI114" s="780"/>
      <c r="DJ114" s="780"/>
      <c r="DK114" s="781"/>
      <c r="DL114" s="782" t="s">
        <v>454</v>
      </c>
      <c r="DM114" s="780"/>
      <c r="DN114" s="780"/>
      <c r="DO114" s="780"/>
      <c r="DP114" s="781"/>
      <c r="DQ114" s="782" t="s">
        <v>454</v>
      </c>
      <c r="DR114" s="780"/>
      <c r="DS114" s="780"/>
      <c r="DT114" s="780"/>
      <c r="DU114" s="781"/>
      <c r="DV114" s="821" t="s">
        <v>454</v>
      </c>
      <c r="DW114" s="822"/>
      <c r="DX114" s="822"/>
      <c r="DY114" s="822"/>
      <c r="DZ114" s="823"/>
    </row>
    <row r="115" spans="1:130" s="230" customFormat="1" ht="26.25" customHeight="1" x14ac:dyDescent="0.2">
      <c r="A115" s="921"/>
      <c r="B115" s="922"/>
      <c r="C115" s="752" t="s">
        <v>470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454</v>
      </c>
      <c r="AB115" s="913"/>
      <c r="AC115" s="913"/>
      <c r="AD115" s="913"/>
      <c r="AE115" s="914"/>
      <c r="AF115" s="915" t="s">
        <v>454</v>
      </c>
      <c r="AG115" s="913"/>
      <c r="AH115" s="913"/>
      <c r="AI115" s="913"/>
      <c r="AJ115" s="914"/>
      <c r="AK115" s="915" t="s">
        <v>454</v>
      </c>
      <c r="AL115" s="913"/>
      <c r="AM115" s="913"/>
      <c r="AN115" s="913"/>
      <c r="AO115" s="914"/>
      <c r="AP115" s="916" t="s">
        <v>457</v>
      </c>
      <c r="AQ115" s="917"/>
      <c r="AR115" s="917"/>
      <c r="AS115" s="917"/>
      <c r="AT115" s="918"/>
      <c r="AU115" s="932"/>
      <c r="AV115" s="933"/>
      <c r="AW115" s="933"/>
      <c r="AX115" s="933"/>
      <c r="AY115" s="933"/>
      <c r="AZ115" s="815" t="s">
        <v>471</v>
      </c>
      <c r="BA115" s="752"/>
      <c r="BB115" s="752"/>
      <c r="BC115" s="752"/>
      <c r="BD115" s="752"/>
      <c r="BE115" s="752"/>
      <c r="BF115" s="752"/>
      <c r="BG115" s="752"/>
      <c r="BH115" s="752"/>
      <c r="BI115" s="752"/>
      <c r="BJ115" s="752"/>
      <c r="BK115" s="752"/>
      <c r="BL115" s="752"/>
      <c r="BM115" s="752"/>
      <c r="BN115" s="752"/>
      <c r="BO115" s="752"/>
      <c r="BP115" s="753"/>
      <c r="BQ115" s="816">
        <v>15418</v>
      </c>
      <c r="BR115" s="817"/>
      <c r="BS115" s="817"/>
      <c r="BT115" s="817"/>
      <c r="BU115" s="817"/>
      <c r="BV115" s="817">
        <v>5136</v>
      </c>
      <c r="BW115" s="817"/>
      <c r="BX115" s="817"/>
      <c r="BY115" s="817"/>
      <c r="BZ115" s="817"/>
      <c r="CA115" s="817">
        <v>5643</v>
      </c>
      <c r="CB115" s="817"/>
      <c r="CC115" s="817"/>
      <c r="CD115" s="817"/>
      <c r="CE115" s="817"/>
      <c r="CF115" s="872">
        <v>0.1</v>
      </c>
      <c r="CG115" s="873"/>
      <c r="CH115" s="873"/>
      <c r="CI115" s="873"/>
      <c r="CJ115" s="873"/>
      <c r="CK115" s="927"/>
      <c r="CL115" s="885"/>
      <c r="CM115" s="815" t="s">
        <v>472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454</v>
      </c>
      <c r="DH115" s="780"/>
      <c r="DI115" s="780"/>
      <c r="DJ115" s="780"/>
      <c r="DK115" s="781"/>
      <c r="DL115" s="782" t="s">
        <v>454</v>
      </c>
      <c r="DM115" s="780"/>
      <c r="DN115" s="780"/>
      <c r="DO115" s="780"/>
      <c r="DP115" s="781"/>
      <c r="DQ115" s="782" t="s">
        <v>454</v>
      </c>
      <c r="DR115" s="780"/>
      <c r="DS115" s="780"/>
      <c r="DT115" s="780"/>
      <c r="DU115" s="781"/>
      <c r="DV115" s="821" t="s">
        <v>454</v>
      </c>
      <c r="DW115" s="822"/>
      <c r="DX115" s="822"/>
      <c r="DY115" s="822"/>
      <c r="DZ115" s="823"/>
    </row>
    <row r="116" spans="1:130" s="230" customFormat="1" ht="26.25" customHeight="1" x14ac:dyDescent="0.2">
      <c r="A116" s="923"/>
      <c r="B116" s="924"/>
      <c r="C116" s="819" t="s">
        <v>473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454</v>
      </c>
      <c r="AB116" s="780"/>
      <c r="AC116" s="780"/>
      <c r="AD116" s="780"/>
      <c r="AE116" s="781"/>
      <c r="AF116" s="782" t="s">
        <v>454</v>
      </c>
      <c r="AG116" s="780"/>
      <c r="AH116" s="780"/>
      <c r="AI116" s="780"/>
      <c r="AJ116" s="781"/>
      <c r="AK116" s="782" t="s">
        <v>454</v>
      </c>
      <c r="AL116" s="780"/>
      <c r="AM116" s="780"/>
      <c r="AN116" s="780"/>
      <c r="AO116" s="781"/>
      <c r="AP116" s="821" t="s">
        <v>454</v>
      </c>
      <c r="AQ116" s="822"/>
      <c r="AR116" s="822"/>
      <c r="AS116" s="822"/>
      <c r="AT116" s="823"/>
      <c r="AU116" s="932"/>
      <c r="AV116" s="933"/>
      <c r="AW116" s="933"/>
      <c r="AX116" s="933"/>
      <c r="AY116" s="933"/>
      <c r="AZ116" s="909" t="s">
        <v>474</v>
      </c>
      <c r="BA116" s="910"/>
      <c r="BB116" s="910"/>
      <c r="BC116" s="910"/>
      <c r="BD116" s="910"/>
      <c r="BE116" s="910"/>
      <c r="BF116" s="910"/>
      <c r="BG116" s="910"/>
      <c r="BH116" s="910"/>
      <c r="BI116" s="910"/>
      <c r="BJ116" s="910"/>
      <c r="BK116" s="910"/>
      <c r="BL116" s="910"/>
      <c r="BM116" s="910"/>
      <c r="BN116" s="910"/>
      <c r="BO116" s="910"/>
      <c r="BP116" s="911"/>
      <c r="BQ116" s="816" t="s">
        <v>454</v>
      </c>
      <c r="BR116" s="817"/>
      <c r="BS116" s="817"/>
      <c r="BT116" s="817"/>
      <c r="BU116" s="817"/>
      <c r="BV116" s="817" t="s">
        <v>454</v>
      </c>
      <c r="BW116" s="817"/>
      <c r="BX116" s="817"/>
      <c r="BY116" s="817"/>
      <c r="BZ116" s="817"/>
      <c r="CA116" s="817" t="s">
        <v>454</v>
      </c>
      <c r="CB116" s="817"/>
      <c r="CC116" s="817"/>
      <c r="CD116" s="817"/>
      <c r="CE116" s="817"/>
      <c r="CF116" s="872" t="s">
        <v>454</v>
      </c>
      <c r="CG116" s="873"/>
      <c r="CH116" s="873"/>
      <c r="CI116" s="873"/>
      <c r="CJ116" s="873"/>
      <c r="CK116" s="927"/>
      <c r="CL116" s="885"/>
      <c r="CM116" s="815" t="s">
        <v>475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454</v>
      </c>
      <c r="DH116" s="780"/>
      <c r="DI116" s="780"/>
      <c r="DJ116" s="780"/>
      <c r="DK116" s="781"/>
      <c r="DL116" s="782" t="s">
        <v>454</v>
      </c>
      <c r="DM116" s="780"/>
      <c r="DN116" s="780"/>
      <c r="DO116" s="780"/>
      <c r="DP116" s="781"/>
      <c r="DQ116" s="782" t="s">
        <v>454</v>
      </c>
      <c r="DR116" s="780"/>
      <c r="DS116" s="780"/>
      <c r="DT116" s="780"/>
      <c r="DU116" s="781"/>
      <c r="DV116" s="821" t="s">
        <v>454</v>
      </c>
      <c r="DW116" s="822"/>
      <c r="DX116" s="822"/>
      <c r="DY116" s="822"/>
      <c r="DZ116" s="823"/>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476</v>
      </c>
      <c r="Z117" s="897"/>
      <c r="AA117" s="902">
        <v>3839863</v>
      </c>
      <c r="AB117" s="903"/>
      <c r="AC117" s="903"/>
      <c r="AD117" s="903"/>
      <c r="AE117" s="904"/>
      <c r="AF117" s="905">
        <v>3894341</v>
      </c>
      <c r="AG117" s="903"/>
      <c r="AH117" s="903"/>
      <c r="AI117" s="903"/>
      <c r="AJ117" s="904"/>
      <c r="AK117" s="905">
        <v>3985764</v>
      </c>
      <c r="AL117" s="903"/>
      <c r="AM117" s="903"/>
      <c r="AN117" s="903"/>
      <c r="AO117" s="904"/>
      <c r="AP117" s="906"/>
      <c r="AQ117" s="907"/>
      <c r="AR117" s="907"/>
      <c r="AS117" s="907"/>
      <c r="AT117" s="908"/>
      <c r="AU117" s="932"/>
      <c r="AV117" s="933"/>
      <c r="AW117" s="933"/>
      <c r="AX117" s="933"/>
      <c r="AY117" s="933"/>
      <c r="AZ117" s="860" t="s">
        <v>477</v>
      </c>
      <c r="BA117" s="861"/>
      <c r="BB117" s="861"/>
      <c r="BC117" s="861"/>
      <c r="BD117" s="861"/>
      <c r="BE117" s="861"/>
      <c r="BF117" s="861"/>
      <c r="BG117" s="861"/>
      <c r="BH117" s="861"/>
      <c r="BI117" s="861"/>
      <c r="BJ117" s="861"/>
      <c r="BK117" s="861"/>
      <c r="BL117" s="861"/>
      <c r="BM117" s="861"/>
      <c r="BN117" s="861"/>
      <c r="BO117" s="861"/>
      <c r="BP117" s="862"/>
      <c r="BQ117" s="816" t="s">
        <v>478</v>
      </c>
      <c r="BR117" s="817"/>
      <c r="BS117" s="817"/>
      <c r="BT117" s="817"/>
      <c r="BU117" s="817"/>
      <c r="BV117" s="817" t="s">
        <v>479</v>
      </c>
      <c r="BW117" s="817"/>
      <c r="BX117" s="817"/>
      <c r="BY117" s="817"/>
      <c r="BZ117" s="817"/>
      <c r="CA117" s="817" t="s">
        <v>480</v>
      </c>
      <c r="CB117" s="817"/>
      <c r="CC117" s="817"/>
      <c r="CD117" s="817"/>
      <c r="CE117" s="817"/>
      <c r="CF117" s="872" t="s">
        <v>455</v>
      </c>
      <c r="CG117" s="873"/>
      <c r="CH117" s="873"/>
      <c r="CI117" s="873"/>
      <c r="CJ117" s="873"/>
      <c r="CK117" s="927"/>
      <c r="CL117" s="885"/>
      <c r="CM117" s="815" t="s">
        <v>481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478</v>
      </c>
      <c r="DH117" s="780"/>
      <c r="DI117" s="780"/>
      <c r="DJ117" s="780"/>
      <c r="DK117" s="781"/>
      <c r="DL117" s="782" t="s">
        <v>402</v>
      </c>
      <c r="DM117" s="780"/>
      <c r="DN117" s="780"/>
      <c r="DO117" s="780"/>
      <c r="DP117" s="781"/>
      <c r="DQ117" s="782" t="s">
        <v>480</v>
      </c>
      <c r="DR117" s="780"/>
      <c r="DS117" s="780"/>
      <c r="DT117" s="780"/>
      <c r="DU117" s="781"/>
      <c r="DV117" s="821" t="s">
        <v>406</v>
      </c>
      <c r="DW117" s="822"/>
      <c r="DX117" s="822"/>
      <c r="DY117" s="822"/>
      <c r="DZ117" s="823"/>
    </row>
    <row r="118" spans="1:130" s="230" customFormat="1" ht="26.25" customHeight="1" x14ac:dyDescent="0.2">
      <c r="A118" s="895" t="s">
        <v>449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446</v>
      </c>
      <c r="AB118" s="896"/>
      <c r="AC118" s="896"/>
      <c r="AD118" s="896"/>
      <c r="AE118" s="897"/>
      <c r="AF118" s="898" t="s">
        <v>447</v>
      </c>
      <c r="AG118" s="896"/>
      <c r="AH118" s="896"/>
      <c r="AI118" s="896"/>
      <c r="AJ118" s="897"/>
      <c r="AK118" s="898" t="s">
        <v>317</v>
      </c>
      <c r="AL118" s="896"/>
      <c r="AM118" s="896"/>
      <c r="AN118" s="896"/>
      <c r="AO118" s="897"/>
      <c r="AP118" s="899" t="s">
        <v>448</v>
      </c>
      <c r="AQ118" s="900"/>
      <c r="AR118" s="900"/>
      <c r="AS118" s="900"/>
      <c r="AT118" s="901"/>
      <c r="AU118" s="932"/>
      <c r="AV118" s="933"/>
      <c r="AW118" s="933"/>
      <c r="AX118" s="933"/>
      <c r="AY118" s="933"/>
      <c r="AZ118" s="818" t="s">
        <v>482</v>
      </c>
      <c r="BA118" s="819"/>
      <c r="BB118" s="819"/>
      <c r="BC118" s="819"/>
      <c r="BD118" s="819"/>
      <c r="BE118" s="819"/>
      <c r="BF118" s="819"/>
      <c r="BG118" s="819"/>
      <c r="BH118" s="819"/>
      <c r="BI118" s="819"/>
      <c r="BJ118" s="819"/>
      <c r="BK118" s="819"/>
      <c r="BL118" s="819"/>
      <c r="BM118" s="819"/>
      <c r="BN118" s="819"/>
      <c r="BO118" s="819"/>
      <c r="BP118" s="820"/>
      <c r="BQ118" s="856" t="s">
        <v>478</v>
      </c>
      <c r="BR118" s="857"/>
      <c r="BS118" s="857"/>
      <c r="BT118" s="857"/>
      <c r="BU118" s="857"/>
      <c r="BV118" s="857" t="s">
        <v>480</v>
      </c>
      <c r="BW118" s="857"/>
      <c r="BX118" s="857"/>
      <c r="BY118" s="857"/>
      <c r="BZ118" s="857"/>
      <c r="CA118" s="857" t="s">
        <v>478</v>
      </c>
      <c r="CB118" s="857"/>
      <c r="CC118" s="857"/>
      <c r="CD118" s="857"/>
      <c r="CE118" s="857"/>
      <c r="CF118" s="872" t="s">
        <v>402</v>
      </c>
      <c r="CG118" s="873"/>
      <c r="CH118" s="873"/>
      <c r="CI118" s="873"/>
      <c r="CJ118" s="873"/>
      <c r="CK118" s="927"/>
      <c r="CL118" s="885"/>
      <c r="CM118" s="815" t="s">
        <v>483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480</v>
      </c>
      <c r="DH118" s="780"/>
      <c r="DI118" s="780"/>
      <c r="DJ118" s="780"/>
      <c r="DK118" s="781"/>
      <c r="DL118" s="782" t="s">
        <v>478</v>
      </c>
      <c r="DM118" s="780"/>
      <c r="DN118" s="780"/>
      <c r="DO118" s="780"/>
      <c r="DP118" s="781"/>
      <c r="DQ118" s="782" t="s">
        <v>478</v>
      </c>
      <c r="DR118" s="780"/>
      <c r="DS118" s="780"/>
      <c r="DT118" s="780"/>
      <c r="DU118" s="781"/>
      <c r="DV118" s="821" t="s">
        <v>478</v>
      </c>
      <c r="DW118" s="822"/>
      <c r="DX118" s="822"/>
      <c r="DY118" s="822"/>
      <c r="DZ118" s="823"/>
    </row>
    <row r="119" spans="1:130" s="230" customFormat="1" ht="26.25" customHeight="1" x14ac:dyDescent="0.2">
      <c r="A119" s="882" t="s">
        <v>452</v>
      </c>
      <c r="B119" s="883"/>
      <c r="C119" s="840" t="s">
        <v>453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484</v>
      </c>
      <c r="AB119" s="889"/>
      <c r="AC119" s="889"/>
      <c r="AD119" s="889"/>
      <c r="AE119" s="890"/>
      <c r="AF119" s="891" t="s">
        <v>478</v>
      </c>
      <c r="AG119" s="889"/>
      <c r="AH119" s="889"/>
      <c r="AI119" s="889"/>
      <c r="AJ119" s="890"/>
      <c r="AK119" s="891" t="s">
        <v>478</v>
      </c>
      <c r="AL119" s="889"/>
      <c r="AM119" s="889"/>
      <c r="AN119" s="889"/>
      <c r="AO119" s="890"/>
      <c r="AP119" s="892" t="s">
        <v>402</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54" t="s">
        <v>485</v>
      </c>
      <c r="BP119" s="855"/>
      <c r="BQ119" s="856">
        <v>42791805</v>
      </c>
      <c r="BR119" s="857"/>
      <c r="BS119" s="857"/>
      <c r="BT119" s="857"/>
      <c r="BU119" s="857"/>
      <c r="BV119" s="857">
        <v>40785497</v>
      </c>
      <c r="BW119" s="857"/>
      <c r="BX119" s="857"/>
      <c r="BY119" s="857"/>
      <c r="BZ119" s="857"/>
      <c r="CA119" s="857">
        <v>38337504</v>
      </c>
      <c r="CB119" s="857"/>
      <c r="CC119" s="857"/>
      <c r="CD119" s="857"/>
      <c r="CE119" s="857"/>
      <c r="CF119" s="748"/>
      <c r="CG119" s="749"/>
      <c r="CH119" s="749"/>
      <c r="CI119" s="749"/>
      <c r="CJ119" s="853"/>
      <c r="CK119" s="928"/>
      <c r="CL119" s="887"/>
      <c r="CM119" s="818" t="s">
        <v>486</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478</v>
      </c>
      <c r="DH119" s="764"/>
      <c r="DI119" s="764"/>
      <c r="DJ119" s="764"/>
      <c r="DK119" s="765"/>
      <c r="DL119" s="766" t="s">
        <v>478</v>
      </c>
      <c r="DM119" s="764"/>
      <c r="DN119" s="764"/>
      <c r="DO119" s="764"/>
      <c r="DP119" s="765"/>
      <c r="DQ119" s="766" t="s">
        <v>480</v>
      </c>
      <c r="DR119" s="764"/>
      <c r="DS119" s="764"/>
      <c r="DT119" s="764"/>
      <c r="DU119" s="765"/>
      <c r="DV119" s="828" t="s">
        <v>406</v>
      </c>
      <c r="DW119" s="829"/>
      <c r="DX119" s="829"/>
      <c r="DY119" s="829"/>
      <c r="DZ119" s="830"/>
    </row>
    <row r="120" spans="1:130" s="230" customFormat="1" ht="26.25" customHeight="1" x14ac:dyDescent="0.2">
      <c r="A120" s="884"/>
      <c r="B120" s="885"/>
      <c r="C120" s="815" t="s">
        <v>459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478</v>
      </c>
      <c r="AB120" s="780"/>
      <c r="AC120" s="780"/>
      <c r="AD120" s="780"/>
      <c r="AE120" s="781"/>
      <c r="AF120" s="782" t="s">
        <v>406</v>
      </c>
      <c r="AG120" s="780"/>
      <c r="AH120" s="780"/>
      <c r="AI120" s="780"/>
      <c r="AJ120" s="781"/>
      <c r="AK120" s="782" t="s">
        <v>480</v>
      </c>
      <c r="AL120" s="780"/>
      <c r="AM120" s="780"/>
      <c r="AN120" s="780"/>
      <c r="AO120" s="781"/>
      <c r="AP120" s="821" t="s">
        <v>487</v>
      </c>
      <c r="AQ120" s="822"/>
      <c r="AR120" s="822"/>
      <c r="AS120" s="822"/>
      <c r="AT120" s="823"/>
      <c r="AU120" s="874" t="s">
        <v>488</v>
      </c>
      <c r="AV120" s="875"/>
      <c r="AW120" s="875"/>
      <c r="AX120" s="875"/>
      <c r="AY120" s="876"/>
      <c r="AZ120" s="840" t="s">
        <v>489</v>
      </c>
      <c r="BA120" s="808"/>
      <c r="BB120" s="808"/>
      <c r="BC120" s="808"/>
      <c r="BD120" s="808"/>
      <c r="BE120" s="808"/>
      <c r="BF120" s="808"/>
      <c r="BG120" s="808"/>
      <c r="BH120" s="808"/>
      <c r="BI120" s="808"/>
      <c r="BJ120" s="808"/>
      <c r="BK120" s="808"/>
      <c r="BL120" s="808"/>
      <c r="BM120" s="808"/>
      <c r="BN120" s="808"/>
      <c r="BO120" s="808"/>
      <c r="BP120" s="809"/>
      <c r="BQ120" s="841">
        <v>9929865</v>
      </c>
      <c r="BR120" s="825"/>
      <c r="BS120" s="825"/>
      <c r="BT120" s="825"/>
      <c r="BU120" s="825"/>
      <c r="BV120" s="825">
        <v>10351097</v>
      </c>
      <c r="BW120" s="825"/>
      <c r="BX120" s="825"/>
      <c r="BY120" s="825"/>
      <c r="BZ120" s="825"/>
      <c r="CA120" s="825">
        <v>11132104</v>
      </c>
      <c r="CB120" s="825"/>
      <c r="CC120" s="825"/>
      <c r="CD120" s="825"/>
      <c r="CE120" s="825"/>
      <c r="CF120" s="863">
        <v>121.9</v>
      </c>
      <c r="CG120" s="864"/>
      <c r="CH120" s="864"/>
      <c r="CI120" s="864"/>
      <c r="CJ120" s="864"/>
      <c r="CK120" s="865" t="s">
        <v>490</v>
      </c>
      <c r="CL120" s="832"/>
      <c r="CM120" s="832"/>
      <c r="CN120" s="832"/>
      <c r="CO120" s="833"/>
      <c r="CP120" s="869" t="s">
        <v>491</v>
      </c>
      <c r="CQ120" s="870"/>
      <c r="CR120" s="870"/>
      <c r="CS120" s="870"/>
      <c r="CT120" s="870"/>
      <c r="CU120" s="870"/>
      <c r="CV120" s="870"/>
      <c r="CW120" s="870"/>
      <c r="CX120" s="870"/>
      <c r="CY120" s="870"/>
      <c r="CZ120" s="870"/>
      <c r="DA120" s="870"/>
      <c r="DB120" s="870"/>
      <c r="DC120" s="870"/>
      <c r="DD120" s="870"/>
      <c r="DE120" s="870"/>
      <c r="DF120" s="871"/>
      <c r="DG120" s="841">
        <v>11673729</v>
      </c>
      <c r="DH120" s="825"/>
      <c r="DI120" s="825"/>
      <c r="DJ120" s="825"/>
      <c r="DK120" s="825"/>
      <c r="DL120" s="825">
        <v>10607292</v>
      </c>
      <c r="DM120" s="825"/>
      <c r="DN120" s="825"/>
      <c r="DO120" s="825"/>
      <c r="DP120" s="825"/>
      <c r="DQ120" s="825">
        <v>9555042</v>
      </c>
      <c r="DR120" s="825"/>
      <c r="DS120" s="825"/>
      <c r="DT120" s="825"/>
      <c r="DU120" s="825"/>
      <c r="DV120" s="826">
        <v>104.7</v>
      </c>
      <c r="DW120" s="826"/>
      <c r="DX120" s="826"/>
      <c r="DY120" s="826"/>
      <c r="DZ120" s="827"/>
    </row>
    <row r="121" spans="1:130" s="230" customFormat="1" ht="26.25" customHeight="1" x14ac:dyDescent="0.2">
      <c r="A121" s="884"/>
      <c r="B121" s="885"/>
      <c r="C121" s="860" t="s">
        <v>492</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455</v>
      </c>
      <c r="AB121" s="780"/>
      <c r="AC121" s="780"/>
      <c r="AD121" s="780"/>
      <c r="AE121" s="781"/>
      <c r="AF121" s="782" t="s">
        <v>478</v>
      </c>
      <c r="AG121" s="780"/>
      <c r="AH121" s="780"/>
      <c r="AI121" s="780"/>
      <c r="AJ121" s="781"/>
      <c r="AK121" s="782" t="s">
        <v>480</v>
      </c>
      <c r="AL121" s="780"/>
      <c r="AM121" s="780"/>
      <c r="AN121" s="780"/>
      <c r="AO121" s="781"/>
      <c r="AP121" s="821" t="s">
        <v>484</v>
      </c>
      <c r="AQ121" s="822"/>
      <c r="AR121" s="822"/>
      <c r="AS121" s="822"/>
      <c r="AT121" s="823"/>
      <c r="AU121" s="877"/>
      <c r="AV121" s="878"/>
      <c r="AW121" s="878"/>
      <c r="AX121" s="878"/>
      <c r="AY121" s="879"/>
      <c r="AZ121" s="815" t="s">
        <v>493</v>
      </c>
      <c r="BA121" s="752"/>
      <c r="BB121" s="752"/>
      <c r="BC121" s="752"/>
      <c r="BD121" s="752"/>
      <c r="BE121" s="752"/>
      <c r="BF121" s="752"/>
      <c r="BG121" s="752"/>
      <c r="BH121" s="752"/>
      <c r="BI121" s="752"/>
      <c r="BJ121" s="752"/>
      <c r="BK121" s="752"/>
      <c r="BL121" s="752"/>
      <c r="BM121" s="752"/>
      <c r="BN121" s="752"/>
      <c r="BO121" s="752"/>
      <c r="BP121" s="753"/>
      <c r="BQ121" s="816">
        <v>1958893</v>
      </c>
      <c r="BR121" s="817"/>
      <c r="BS121" s="817"/>
      <c r="BT121" s="817"/>
      <c r="BU121" s="817"/>
      <c r="BV121" s="817">
        <v>1887797</v>
      </c>
      <c r="BW121" s="817"/>
      <c r="BX121" s="817"/>
      <c r="BY121" s="817"/>
      <c r="BZ121" s="817"/>
      <c r="CA121" s="817">
        <v>1756202</v>
      </c>
      <c r="CB121" s="817"/>
      <c r="CC121" s="817"/>
      <c r="CD121" s="817"/>
      <c r="CE121" s="817"/>
      <c r="CF121" s="872">
        <v>19.2</v>
      </c>
      <c r="CG121" s="873"/>
      <c r="CH121" s="873"/>
      <c r="CI121" s="873"/>
      <c r="CJ121" s="873"/>
      <c r="CK121" s="866"/>
      <c r="CL121" s="835"/>
      <c r="CM121" s="835"/>
      <c r="CN121" s="835"/>
      <c r="CO121" s="836"/>
      <c r="CP121" s="844" t="s">
        <v>494</v>
      </c>
      <c r="CQ121" s="845"/>
      <c r="CR121" s="845"/>
      <c r="CS121" s="845"/>
      <c r="CT121" s="845"/>
      <c r="CU121" s="845"/>
      <c r="CV121" s="845"/>
      <c r="CW121" s="845"/>
      <c r="CX121" s="845"/>
      <c r="CY121" s="845"/>
      <c r="CZ121" s="845"/>
      <c r="DA121" s="845"/>
      <c r="DB121" s="845"/>
      <c r="DC121" s="845"/>
      <c r="DD121" s="845"/>
      <c r="DE121" s="845"/>
      <c r="DF121" s="846"/>
      <c r="DG121" s="816">
        <v>4653197</v>
      </c>
      <c r="DH121" s="817"/>
      <c r="DI121" s="817"/>
      <c r="DJ121" s="817"/>
      <c r="DK121" s="817"/>
      <c r="DL121" s="817">
        <v>4235402</v>
      </c>
      <c r="DM121" s="817"/>
      <c r="DN121" s="817"/>
      <c r="DO121" s="817"/>
      <c r="DP121" s="817"/>
      <c r="DQ121" s="817">
        <v>4590778</v>
      </c>
      <c r="DR121" s="817"/>
      <c r="DS121" s="817"/>
      <c r="DT121" s="817"/>
      <c r="DU121" s="817"/>
      <c r="DV121" s="794">
        <v>50.3</v>
      </c>
      <c r="DW121" s="794"/>
      <c r="DX121" s="794"/>
      <c r="DY121" s="794"/>
      <c r="DZ121" s="795"/>
    </row>
    <row r="122" spans="1:130" s="230" customFormat="1" ht="26.25" customHeight="1" x14ac:dyDescent="0.2">
      <c r="A122" s="884"/>
      <c r="B122" s="885"/>
      <c r="C122" s="815" t="s">
        <v>469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480</v>
      </c>
      <c r="AB122" s="780"/>
      <c r="AC122" s="780"/>
      <c r="AD122" s="780"/>
      <c r="AE122" s="781"/>
      <c r="AF122" s="782" t="s">
        <v>406</v>
      </c>
      <c r="AG122" s="780"/>
      <c r="AH122" s="780"/>
      <c r="AI122" s="780"/>
      <c r="AJ122" s="781"/>
      <c r="AK122" s="782" t="s">
        <v>478</v>
      </c>
      <c r="AL122" s="780"/>
      <c r="AM122" s="780"/>
      <c r="AN122" s="780"/>
      <c r="AO122" s="781"/>
      <c r="AP122" s="821" t="s">
        <v>480</v>
      </c>
      <c r="AQ122" s="822"/>
      <c r="AR122" s="822"/>
      <c r="AS122" s="822"/>
      <c r="AT122" s="823"/>
      <c r="AU122" s="877"/>
      <c r="AV122" s="878"/>
      <c r="AW122" s="878"/>
      <c r="AX122" s="878"/>
      <c r="AY122" s="879"/>
      <c r="AZ122" s="818" t="s">
        <v>495</v>
      </c>
      <c r="BA122" s="819"/>
      <c r="BB122" s="819"/>
      <c r="BC122" s="819"/>
      <c r="BD122" s="819"/>
      <c r="BE122" s="819"/>
      <c r="BF122" s="819"/>
      <c r="BG122" s="819"/>
      <c r="BH122" s="819"/>
      <c r="BI122" s="819"/>
      <c r="BJ122" s="819"/>
      <c r="BK122" s="819"/>
      <c r="BL122" s="819"/>
      <c r="BM122" s="819"/>
      <c r="BN122" s="819"/>
      <c r="BO122" s="819"/>
      <c r="BP122" s="820"/>
      <c r="BQ122" s="856">
        <v>29018312</v>
      </c>
      <c r="BR122" s="857"/>
      <c r="BS122" s="857"/>
      <c r="BT122" s="857"/>
      <c r="BU122" s="857"/>
      <c r="BV122" s="857">
        <v>27274502</v>
      </c>
      <c r="BW122" s="857"/>
      <c r="BX122" s="857"/>
      <c r="BY122" s="857"/>
      <c r="BZ122" s="857"/>
      <c r="CA122" s="857">
        <v>25176237</v>
      </c>
      <c r="CB122" s="857"/>
      <c r="CC122" s="857"/>
      <c r="CD122" s="857"/>
      <c r="CE122" s="857"/>
      <c r="CF122" s="858">
        <v>275.8</v>
      </c>
      <c r="CG122" s="859"/>
      <c r="CH122" s="859"/>
      <c r="CI122" s="859"/>
      <c r="CJ122" s="859"/>
      <c r="CK122" s="866"/>
      <c r="CL122" s="835"/>
      <c r="CM122" s="835"/>
      <c r="CN122" s="835"/>
      <c r="CO122" s="836"/>
      <c r="CP122" s="844" t="s">
        <v>496</v>
      </c>
      <c r="CQ122" s="845"/>
      <c r="CR122" s="845"/>
      <c r="CS122" s="845"/>
      <c r="CT122" s="845"/>
      <c r="CU122" s="845"/>
      <c r="CV122" s="845"/>
      <c r="CW122" s="845"/>
      <c r="CX122" s="845"/>
      <c r="CY122" s="845"/>
      <c r="CZ122" s="845"/>
      <c r="DA122" s="845"/>
      <c r="DB122" s="845"/>
      <c r="DC122" s="845"/>
      <c r="DD122" s="845"/>
      <c r="DE122" s="845"/>
      <c r="DF122" s="846"/>
      <c r="DG122" s="816">
        <v>15628</v>
      </c>
      <c r="DH122" s="817"/>
      <c r="DI122" s="817"/>
      <c r="DJ122" s="817"/>
      <c r="DK122" s="817"/>
      <c r="DL122" s="817">
        <v>10728</v>
      </c>
      <c r="DM122" s="817"/>
      <c r="DN122" s="817"/>
      <c r="DO122" s="817"/>
      <c r="DP122" s="817"/>
      <c r="DQ122" s="817">
        <v>10510</v>
      </c>
      <c r="DR122" s="817"/>
      <c r="DS122" s="817"/>
      <c r="DT122" s="817"/>
      <c r="DU122" s="817"/>
      <c r="DV122" s="794">
        <v>0.1</v>
      </c>
      <c r="DW122" s="794"/>
      <c r="DX122" s="794"/>
      <c r="DY122" s="794"/>
      <c r="DZ122" s="795"/>
    </row>
    <row r="123" spans="1:130" s="230" customFormat="1" ht="26.25" customHeight="1" x14ac:dyDescent="0.2">
      <c r="A123" s="884"/>
      <c r="B123" s="885"/>
      <c r="C123" s="815" t="s">
        <v>475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480</v>
      </c>
      <c r="AB123" s="780"/>
      <c r="AC123" s="780"/>
      <c r="AD123" s="780"/>
      <c r="AE123" s="781"/>
      <c r="AF123" s="782" t="s">
        <v>478</v>
      </c>
      <c r="AG123" s="780"/>
      <c r="AH123" s="780"/>
      <c r="AI123" s="780"/>
      <c r="AJ123" s="781"/>
      <c r="AK123" s="782" t="s">
        <v>480</v>
      </c>
      <c r="AL123" s="780"/>
      <c r="AM123" s="780"/>
      <c r="AN123" s="780"/>
      <c r="AO123" s="781"/>
      <c r="AP123" s="821" t="s">
        <v>406</v>
      </c>
      <c r="AQ123" s="822"/>
      <c r="AR123" s="822"/>
      <c r="AS123" s="822"/>
      <c r="AT123" s="823"/>
      <c r="AU123" s="880"/>
      <c r="AV123" s="881"/>
      <c r="AW123" s="881"/>
      <c r="AX123" s="881"/>
      <c r="AY123" s="881"/>
      <c r="AZ123" s="251" t="s">
        <v>193</v>
      </c>
      <c r="BA123" s="251"/>
      <c r="BB123" s="251"/>
      <c r="BC123" s="251"/>
      <c r="BD123" s="251"/>
      <c r="BE123" s="251"/>
      <c r="BF123" s="251"/>
      <c r="BG123" s="251"/>
      <c r="BH123" s="251"/>
      <c r="BI123" s="251"/>
      <c r="BJ123" s="251"/>
      <c r="BK123" s="251"/>
      <c r="BL123" s="251"/>
      <c r="BM123" s="251"/>
      <c r="BN123" s="251"/>
      <c r="BO123" s="854" t="s">
        <v>497</v>
      </c>
      <c r="BP123" s="855"/>
      <c r="BQ123" s="851">
        <v>40907070</v>
      </c>
      <c r="BR123" s="852"/>
      <c r="BS123" s="852"/>
      <c r="BT123" s="852"/>
      <c r="BU123" s="852"/>
      <c r="BV123" s="852">
        <v>39513396</v>
      </c>
      <c r="BW123" s="852"/>
      <c r="BX123" s="852"/>
      <c r="BY123" s="852"/>
      <c r="BZ123" s="852"/>
      <c r="CA123" s="852">
        <v>38064543</v>
      </c>
      <c r="CB123" s="852"/>
      <c r="CC123" s="852"/>
      <c r="CD123" s="852"/>
      <c r="CE123" s="852"/>
      <c r="CF123" s="748"/>
      <c r="CG123" s="749"/>
      <c r="CH123" s="749"/>
      <c r="CI123" s="749"/>
      <c r="CJ123" s="853"/>
      <c r="CK123" s="866"/>
      <c r="CL123" s="835"/>
      <c r="CM123" s="835"/>
      <c r="CN123" s="835"/>
      <c r="CO123" s="836"/>
      <c r="CP123" s="844" t="s">
        <v>498</v>
      </c>
      <c r="CQ123" s="845"/>
      <c r="CR123" s="845"/>
      <c r="CS123" s="845"/>
      <c r="CT123" s="845"/>
      <c r="CU123" s="845"/>
      <c r="CV123" s="845"/>
      <c r="CW123" s="845"/>
      <c r="CX123" s="845"/>
      <c r="CY123" s="845"/>
      <c r="CZ123" s="845"/>
      <c r="DA123" s="845"/>
      <c r="DB123" s="845"/>
      <c r="DC123" s="845"/>
      <c r="DD123" s="845"/>
      <c r="DE123" s="845"/>
      <c r="DF123" s="846"/>
      <c r="DG123" s="779" t="s">
        <v>478</v>
      </c>
      <c r="DH123" s="780"/>
      <c r="DI123" s="780"/>
      <c r="DJ123" s="780"/>
      <c r="DK123" s="781"/>
      <c r="DL123" s="782" t="s">
        <v>478</v>
      </c>
      <c r="DM123" s="780"/>
      <c r="DN123" s="780"/>
      <c r="DO123" s="780"/>
      <c r="DP123" s="781"/>
      <c r="DQ123" s="782" t="s">
        <v>480</v>
      </c>
      <c r="DR123" s="780"/>
      <c r="DS123" s="780"/>
      <c r="DT123" s="780"/>
      <c r="DU123" s="781"/>
      <c r="DV123" s="821" t="s">
        <v>406</v>
      </c>
      <c r="DW123" s="822"/>
      <c r="DX123" s="822"/>
      <c r="DY123" s="822"/>
      <c r="DZ123" s="823"/>
    </row>
    <row r="124" spans="1:130" s="230" customFormat="1" ht="26.25" customHeight="1" thickBot="1" x14ac:dyDescent="0.25">
      <c r="A124" s="884"/>
      <c r="B124" s="885"/>
      <c r="C124" s="815" t="s">
        <v>481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478</v>
      </c>
      <c r="AB124" s="780"/>
      <c r="AC124" s="780"/>
      <c r="AD124" s="780"/>
      <c r="AE124" s="781"/>
      <c r="AF124" s="782" t="s">
        <v>402</v>
      </c>
      <c r="AG124" s="780"/>
      <c r="AH124" s="780"/>
      <c r="AI124" s="780"/>
      <c r="AJ124" s="781"/>
      <c r="AK124" s="782" t="s">
        <v>478</v>
      </c>
      <c r="AL124" s="780"/>
      <c r="AM124" s="780"/>
      <c r="AN124" s="780"/>
      <c r="AO124" s="781"/>
      <c r="AP124" s="821" t="s">
        <v>478</v>
      </c>
      <c r="AQ124" s="822"/>
      <c r="AR124" s="822"/>
      <c r="AS124" s="822"/>
      <c r="AT124" s="823"/>
      <c r="AU124" s="847" t="s">
        <v>499</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20.9</v>
      </c>
      <c r="BR124" s="842"/>
      <c r="BS124" s="842"/>
      <c r="BT124" s="842"/>
      <c r="BU124" s="842"/>
      <c r="BV124" s="842">
        <v>13.5</v>
      </c>
      <c r="BW124" s="842"/>
      <c r="BX124" s="842"/>
      <c r="BY124" s="842"/>
      <c r="BZ124" s="842"/>
      <c r="CA124" s="842">
        <v>2.9</v>
      </c>
      <c r="CB124" s="842"/>
      <c r="CC124" s="842"/>
      <c r="CD124" s="842"/>
      <c r="CE124" s="842"/>
      <c r="CF124" s="726"/>
      <c r="CG124" s="727"/>
      <c r="CH124" s="727"/>
      <c r="CI124" s="727"/>
      <c r="CJ124" s="843"/>
      <c r="CK124" s="867"/>
      <c r="CL124" s="867"/>
      <c r="CM124" s="867"/>
      <c r="CN124" s="867"/>
      <c r="CO124" s="868"/>
      <c r="CP124" s="844" t="s">
        <v>500</v>
      </c>
      <c r="CQ124" s="845"/>
      <c r="CR124" s="845"/>
      <c r="CS124" s="845"/>
      <c r="CT124" s="845"/>
      <c r="CU124" s="845"/>
      <c r="CV124" s="845"/>
      <c r="CW124" s="845"/>
      <c r="CX124" s="845"/>
      <c r="CY124" s="845"/>
      <c r="CZ124" s="845"/>
      <c r="DA124" s="845"/>
      <c r="DB124" s="845"/>
      <c r="DC124" s="845"/>
      <c r="DD124" s="845"/>
      <c r="DE124" s="845"/>
      <c r="DF124" s="846"/>
      <c r="DG124" s="763">
        <v>42335</v>
      </c>
      <c r="DH124" s="764"/>
      <c r="DI124" s="764"/>
      <c r="DJ124" s="764"/>
      <c r="DK124" s="765"/>
      <c r="DL124" s="766">
        <v>17211</v>
      </c>
      <c r="DM124" s="764"/>
      <c r="DN124" s="764"/>
      <c r="DO124" s="764"/>
      <c r="DP124" s="765"/>
      <c r="DQ124" s="766" t="s">
        <v>478</v>
      </c>
      <c r="DR124" s="764"/>
      <c r="DS124" s="764"/>
      <c r="DT124" s="764"/>
      <c r="DU124" s="765"/>
      <c r="DV124" s="828" t="s">
        <v>406</v>
      </c>
      <c r="DW124" s="829"/>
      <c r="DX124" s="829"/>
      <c r="DY124" s="829"/>
      <c r="DZ124" s="830"/>
    </row>
    <row r="125" spans="1:130" s="230" customFormat="1" ht="26.25" customHeight="1" x14ac:dyDescent="0.2">
      <c r="A125" s="884"/>
      <c r="B125" s="885"/>
      <c r="C125" s="815" t="s">
        <v>483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480</v>
      </c>
      <c r="AB125" s="780"/>
      <c r="AC125" s="780"/>
      <c r="AD125" s="780"/>
      <c r="AE125" s="781"/>
      <c r="AF125" s="782" t="s">
        <v>480</v>
      </c>
      <c r="AG125" s="780"/>
      <c r="AH125" s="780"/>
      <c r="AI125" s="780"/>
      <c r="AJ125" s="781"/>
      <c r="AK125" s="782" t="s">
        <v>406</v>
      </c>
      <c r="AL125" s="780"/>
      <c r="AM125" s="780"/>
      <c r="AN125" s="780"/>
      <c r="AO125" s="781"/>
      <c r="AP125" s="821" t="s">
        <v>478</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501</v>
      </c>
      <c r="CL125" s="832"/>
      <c r="CM125" s="832"/>
      <c r="CN125" s="832"/>
      <c r="CO125" s="833"/>
      <c r="CP125" s="840" t="s">
        <v>502</v>
      </c>
      <c r="CQ125" s="808"/>
      <c r="CR125" s="808"/>
      <c r="CS125" s="808"/>
      <c r="CT125" s="808"/>
      <c r="CU125" s="808"/>
      <c r="CV125" s="808"/>
      <c r="CW125" s="808"/>
      <c r="CX125" s="808"/>
      <c r="CY125" s="808"/>
      <c r="CZ125" s="808"/>
      <c r="DA125" s="808"/>
      <c r="DB125" s="808"/>
      <c r="DC125" s="808"/>
      <c r="DD125" s="808"/>
      <c r="DE125" s="808"/>
      <c r="DF125" s="809"/>
      <c r="DG125" s="841" t="s">
        <v>478</v>
      </c>
      <c r="DH125" s="825"/>
      <c r="DI125" s="825"/>
      <c r="DJ125" s="825"/>
      <c r="DK125" s="825"/>
      <c r="DL125" s="825" t="s">
        <v>455</v>
      </c>
      <c r="DM125" s="825"/>
      <c r="DN125" s="825"/>
      <c r="DO125" s="825"/>
      <c r="DP125" s="825"/>
      <c r="DQ125" s="825" t="s">
        <v>478</v>
      </c>
      <c r="DR125" s="825"/>
      <c r="DS125" s="825"/>
      <c r="DT125" s="825"/>
      <c r="DU125" s="825"/>
      <c r="DV125" s="826" t="s">
        <v>478</v>
      </c>
      <c r="DW125" s="826"/>
      <c r="DX125" s="826"/>
      <c r="DY125" s="826"/>
      <c r="DZ125" s="827"/>
    </row>
    <row r="126" spans="1:130" s="230" customFormat="1" ht="26.25" customHeight="1" thickBot="1" x14ac:dyDescent="0.25">
      <c r="A126" s="884"/>
      <c r="B126" s="885"/>
      <c r="C126" s="815" t="s">
        <v>486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402</v>
      </c>
      <c r="AB126" s="780"/>
      <c r="AC126" s="780"/>
      <c r="AD126" s="780"/>
      <c r="AE126" s="781"/>
      <c r="AF126" s="782" t="s">
        <v>399</v>
      </c>
      <c r="AG126" s="780"/>
      <c r="AH126" s="780"/>
      <c r="AI126" s="780"/>
      <c r="AJ126" s="781"/>
      <c r="AK126" s="782" t="s">
        <v>484</v>
      </c>
      <c r="AL126" s="780"/>
      <c r="AM126" s="780"/>
      <c r="AN126" s="780"/>
      <c r="AO126" s="781"/>
      <c r="AP126" s="821" t="s">
        <v>399</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503</v>
      </c>
      <c r="CQ126" s="752"/>
      <c r="CR126" s="752"/>
      <c r="CS126" s="752"/>
      <c r="CT126" s="752"/>
      <c r="CU126" s="752"/>
      <c r="CV126" s="752"/>
      <c r="CW126" s="752"/>
      <c r="CX126" s="752"/>
      <c r="CY126" s="752"/>
      <c r="CZ126" s="752"/>
      <c r="DA126" s="752"/>
      <c r="DB126" s="752"/>
      <c r="DC126" s="752"/>
      <c r="DD126" s="752"/>
      <c r="DE126" s="752"/>
      <c r="DF126" s="753"/>
      <c r="DG126" s="816" t="s">
        <v>402</v>
      </c>
      <c r="DH126" s="817"/>
      <c r="DI126" s="817"/>
      <c r="DJ126" s="817"/>
      <c r="DK126" s="817"/>
      <c r="DL126" s="817" t="s">
        <v>480</v>
      </c>
      <c r="DM126" s="817"/>
      <c r="DN126" s="817"/>
      <c r="DO126" s="817"/>
      <c r="DP126" s="817"/>
      <c r="DQ126" s="817" t="s">
        <v>478</v>
      </c>
      <c r="DR126" s="817"/>
      <c r="DS126" s="817"/>
      <c r="DT126" s="817"/>
      <c r="DU126" s="817"/>
      <c r="DV126" s="794" t="s">
        <v>478</v>
      </c>
      <c r="DW126" s="794"/>
      <c r="DX126" s="794"/>
      <c r="DY126" s="794"/>
      <c r="DZ126" s="795"/>
    </row>
    <row r="127" spans="1:130" s="230" customFormat="1" ht="26.25" customHeight="1" x14ac:dyDescent="0.2">
      <c r="A127" s="886"/>
      <c r="B127" s="887"/>
      <c r="C127" s="818" t="s">
        <v>504</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399</v>
      </c>
      <c r="AB127" s="780"/>
      <c r="AC127" s="780"/>
      <c r="AD127" s="780"/>
      <c r="AE127" s="781"/>
      <c r="AF127" s="782" t="s">
        <v>402</v>
      </c>
      <c r="AG127" s="780"/>
      <c r="AH127" s="780"/>
      <c r="AI127" s="780"/>
      <c r="AJ127" s="781"/>
      <c r="AK127" s="782" t="s">
        <v>480</v>
      </c>
      <c r="AL127" s="780"/>
      <c r="AM127" s="780"/>
      <c r="AN127" s="780"/>
      <c r="AO127" s="781"/>
      <c r="AP127" s="821" t="s">
        <v>478</v>
      </c>
      <c r="AQ127" s="822"/>
      <c r="AR127" s="822"/>
      <c r="AS127" s="822"/>
      <c r="AT127" s="823"/>
      <c r="AU127" s="232"/>
      <c r="AV127" s="232"/>
      <c r="AW127" s="232"/>
      <c r="AX127" s="824" t="s">
        <v>505</v>
      </c>
      <c r="AY127" s="812"/>
      <c r="AZ127" s="812"/>
      <c r="BA127" s="812"/>
      <c r="BB127" s="812"/>
      <c r="BC127" s="812"/>
      <c r="BD127" s="812"/>
      <c r="BE127" s="813"/>
      <c r="BF127" s="811" t="s">
        <v>506</v>
      </c>
      <c r="BG127" s="812"/>
      <c r="BH127" s="812"/>
      <c r="BI127" s="812"/>
      <c r="BJ127" s="812"/>
      <c r="BK127" s="812"/>
      <c r="BL127" s="813"/>
      <c r="BM127" s="811" t="s">
        <v>507</v>
      </c>
      <c r="BN127" s="812"/>
      <c r="BO127" s="812"/>
      <c r="BP127" s="812"/>
      <c r="BQ127" s="812"/>
      <c r="BR127" s="812"/>
      <c r="BS127" s="813"/>
      <c r="BT127" s="811" t="s">
        <v>508</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509</v>
      </c>
      <c r="CQ127" s="752"/>
      <c r="CR127" s="752"/>
      <c r="CS127" s="752"/>
      <c r="CT127" s="752"/>
      <c r="CU127" s="752"/>
      <c r="CV127" s="752"/>
      <c r="CW127" s="752"/>
      <c r="CX127" s="752"/>
      <c r="CY127" s="752"/>
      <c r="CZ127" s="752"/>
      <c r="DA127" s="752"/>
      <c r="DB127" s="752"/>
      <c r="DC127" s="752"/>
      <c r="DD127" s="752"/>
      <c r="DE127" s="752"/>
      <c r="DF127" s="753"/>
      <c r="DG127" s="816" t="s">
        <v>406</v>
      </c>
      <c r="DH127" s="817"/>
      <c r="DI127" s="817"/>
      <c r="DJ127" s="817"/>
      <c r="DK127" s="817"/>
      <c r="DL127" s="817" t="s">
        <v>480</v>
      </c>
      <c r="DM127" s="817"/>
      <c r="DN127" s="817"/>
      <c r="DO127" s="817"/>
      <c r="DP127" s="817"/>
      <c r="DQ127" s="817" t="s">
        <v>402</v>
      </c>
      <c r="DR127" s="817"/>
      <c r="DS127" s="817"/>
      <c r="DT127" s="817"/>
      <c r="DU127" s="817"/>
      <c r="DV127" s="794" t="s">
        <v>478</v>
      </c>
      <c r="DW127" s="794"/>
      <c r="DX127" s="794"/>
      <c r="DY127" s="794"/>
      <c r="DZ127" s="795"/>
    </row>
    <row r="128" spans="1:130" s="230" customFormat="1" ht="26.25" customHeight="1" thickBot="1" x14ac:dyDescent="0.25">
      <c r="A128" s="796" t="s">
        <v>510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511</v>
      </c>
      <c r="X128" s="798"/>
      <c r="Y128" s="798"/>
      <c r="Z128" s="799"/>
      <c r="AA128" s="800">
        <v>279398</v>
      </c>
      <c r="AB128" s="801"/>
      <c r="AC128" s="801"/>
      <c r="AD128" s="801"/>
      <c r="AE128" s="802"/>
      <c r="AF128" s="803">
        <v>243414</v>
      </c>
      <c r="AG128" s="801"/>
      <c r="AH128" s="801"/>
      <c r="AI128" s="801"/>
      <c r="AJ128" s="802"/>
      <c r="AK128" s="803">
        <v>242233</v>
      </c>
      <c r="AL128" s="801"/>
      <c r="AM128" s="801"/>
      <c r="AN128" s="801"/>
      <c r="AO128" s="802"/>
      <c r="AP128" s="804"/>
      <c r="AQ128" s="805"/>
      <c r="AR128" s="805"/>
      <c r="AS128" s="805"/>
      <c r="AT128" s="806"/>
      <c r="AU128" s="232"/>
      <c r="AV128" s="232"/>
      <c r="AW128" s="232"/>
      <c r="AX128" s="807" t="s">
        <v>512</v>
      </c>
      <c r="AY128" s="808"/>
      <c r="AZ128" s="808"/>
      <c r="BA128" s="808"/>
      <c r="BB128" s="808"/>
      <c r="BC128" s="808"/>
      <c r="BD128" s="808"/>
      <c r="BE128" s="809"/>
      <c r="BF128" s="786" t="s">
        <v>480</v>
      </c>
      <c r="BG128" s="787"/>
      <c r="BH128" s="787"/>
      <c r="BI128" s="787"/>
      <c r="BJ128" s="787"/>
      <c r="BK128" s="787"/>
      <c r="BL128" s="810"/>
      <c r="BM128" s="786">
        <v>13.07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513</v>
      </c>
      <c r="CQ128" s="730"/>
      <c r="CR128" s="730"/>
      <c r="CS128" s="730"/>
      <c r="CT128" s="730"/>
      <c r="CU128" s="730"/>
      <c r="CV128" s="730"/>
      <c r="CW128" s="730"/>
      <c r="CX128" s="730"/>
      <c r="CY128" s="730"/>
      <c r="CZ128" s="730"/>
      <c r="DA128" s="730"/>
      <c r="DB128" s="730"/>
      <c r="DC128" s="730"/>
      <c r="DD128" s="730"/>
      <c r="DE128" s="730"/>
      <c r="DF128" s="731"/>
      <c r="DG128" s="790">
        <v>15418</v>
      </c>
      <c r="DH128" s="791"/>
      <c r="DI128" s="791"/>
      <c r="DJ128" s="791"/>
      <c r="DK128" s="791"/>
      <c r="DL128" s="791">
        <v>5136</v>
      </c>
      <c r="DM128" s="791"/>
      <c r="DN128" s="791"/>
      <c r="DO128" s="791"/>
      <c r="DP128" s="791"/>
      <c r="DQ128" s="791">
        <v>5643</v>
      </c>
      <c r="DR128" s="791"/>
      <c r="DS128" s="791"/>
      <c r="DT128" s="791"/>
      <c r="DU128" s="791"/>
      <c r="DV128" s="792">
        <v>0.1</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514</v>
      </c>
      <c r="X129" s="777"/>
      <c r="Y129" s="777"/>
      <c r="Z129" s="778"/>
      <c r="AA129" s="779">
        <v>11872415</v>
      </c>
      <c r="AB129" s="780"/>
      <c r="AC129" s="780"/>
      <c r="AD129" s="780"/>
      <c r="AE129" s="781"/>
      <c r="AF129" s="782">
        <v>12181158</v>
      </c>
      <c r="AG129" s="780"/>
      <c r="AH129" s="780"/>
      <c r="AI129" s="780"/>
      <c r="AJ129" s="781"/>
      <c r="AK129" s="782">
        <v>11852105</v>
      </c>
      <c r="AL129" s="780"/>
      <c r="AM129" s="780"/>
      <c r="AN129" s="780"/>
      <c r="AO129" s="781"/>
      <c r="AP129" s="783"/>
      <c r="AQ129" s="784"/>
      <c r="AR129" s="784"/>
      <c r="AS129" s="784"/>
      <c r="AT129" s="785"/>
      <c r="AU129" s="233"/>
      <c r="AV129" s="233"/>
      <c r="AW129" s="233"/>
      <c r="AX129" s="751" t="s">
        <v>515</v>
      </c>
      <c r="AY129" s="752"/>
      <c r="AZ129" s="752"/>
      <c r="BA129" s="752"/>
      <c r="BB129" s="752"/>
      <c r="BC129" s="752"/>
      <c r="BD129" s="752"/>
      <c r="BE129" s="753"/>
      <c r="BF129" s="770" t="s">
        <v>478</v>
      </c>
      <c r="BG129" s="771"/>
      <c r="BH129" s="771"/>
      <c r="BI129" s="771"/>
      <c r="BJ129" s="771"/>
      <c r="BK129" s="771"/>
      <c r="BL129" s="772"/>
      <c r="BM129" s="770">
        <v>18.07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517</v>
      </c>
      <c r="X130" s="777"/>
      <c r="Y130" s="777"/>
      <c r="Z130" s="778"/>
      <c r="AA130" s="779">
        <v>2857754</v>
      </c>
      <c r="AB130" s="780"/>
      <c r="AC130" s="780"/>
      <c r="AD130" s="780"/>
      <c r="AE130" s="781"/>
      <c r="AF130" s="782">
        <v>2768074</v>
      </c>
      <c r="AG130" s="780"/>
      <c r="AH130" s="780"/>
      <c r="AI130" s="780"/>
      <c r="AJ130" s="781"/>
      <c r="AK130" s="782">
        <v>2722939</v>
      </c>
      <c r="AL130" s="780"/>
      <c r="AM130" s="780"/>
      <c r="AN130" s="780"/>
      <c r="AO130" s="781"/>
      <c r="AP130" s="783"/>
      <c r="AQ130" s="784"/>
      <c r="AR130" s="784"/>
      <c r="AS130" s="784"/>
      <c r="AT130" s="785"/>
      <c r="AU130" s="233"/>
      <c r="AV130" s="233"/>
      <c r="AW130" s="233"/>
      <c r="AX130" s="751" t="s">
        <v>518</v>
      </c>
      <c r="AY130" s="752"/>
      <c r="AZ130" s="752"/>
      <c r="BA130" s="752"/>
      <c r="BB130" s="752"/>
      <c r="BC130" s="752"/>
      <c r="BD130" s="752"/>
      <c r="BE130" s="753"/>
      <c r="BF130" s="754">
        <v>9.4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519</v>
      </c>
      <c r="X131" s="761"/>
      <c r="Y131" s="761"/>
      <c r="Z131" s="762"/>
      <c r="AA131" s="763">
        <v>9014661</v>
      </c>
      <c r="AB131" s="764"/>
      <c r="AC131" s="764"/>
      <c r="AD131" s="764"/>
      <c r="AE131" s="765"/>
      <c r="AF131" s="766">
        <v>9413084</v>
      </c>
      <c r="AG131" s="764"/>
      <c r="AH131" s="764"/>
      <c r="AI131" s="764"/>
      <c r="AJ131" s="765"/>
      <c r="AK131" s="766">
        <v>9129166</v>
      </c>
      <c r="AL131" s="764"/>
      <c r="AM131" s="764"/>
      <c r="AN131" s="764"/>
      <c r="AO131" s="765"/>
      <c r="AP131" s="767"/>
      <c r="AQ131" s="768"/>
      <c r="AR131" s="768"/>
      <c r="AS131" s="768"/>
      <c r="AT131" s="769"/>
      <c r="AU131" s="233"/>
      <c r="AV131" s="233"/>
      <c r="AW131" s="233"/>
      <c r="AX131" s="729" t="s">
        <v>520</v>
      </c>
      <c r="AY131" s="730"/>
      <c r="AZ131" s="730"/>
      <c r="BA131" s="730"/>
      <c r="BB131" s="730"/>
      <c r="BC131" s="730"/>
      <c r="BD131" s="730"/>
      <c r="BE131" s="731"/>
      <c r="BF131" s="732">
        <v>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521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522</v>
      </c>
      <c r="W132" s="742"/>
      <c r="X132" s="742"/>
      <c r="Y132" s="742"/>
      <c r="Z132" s="743"/>
      <c r="AA132" s="744">
        <v>7.79520517</v>
      </c>
      <c r="AB132" s="745"/>
      <c r="AC132" s="745"/>
      <c r="AD132" s="745"/>
      <c r="AE132" s="746"/>
      <c r="AF132" s="747">
        <v>9.3789984240000006</v>
      </c>
      <c r="AG132" s="745"/>
      <c r="AH132" s="745"/>
      <c r="AI132" s="745"/>
      <c r="AJ132" s="746"/>
      <c r="AK132" s="747">
        <v>11.1794659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523</v>
      </c>
      <c r="W133" s="721"/>
      <c r="X133" s="721"/>
      <c r="Y133" s="721"/>
      <c r="Z133" s="722"/>
      <c r="AA133" s="723">
        <v>8.5</v>
      </c>
      <c r="AB133" s="724"/>
      <c r="AC133" s="724"/>
      <c r="AD133" s="724"/>
      <c r="AE133" s="725"/>
      <c r="AF133" s="723">
        <v>8.6999999999999993</v>
      </c>
      <c r="AG133" s="724"/>
      <c r="AH133" s="724"/>
      <c r="AI133" s="724"/>
      <c r="AJ133" s="725"/>
      <c r="AK133" s="723">
        <v>9.4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8hXKfOHB+jRR7avgoKKewIHCsnjhuIqjWooQFwY976ugxajHd75lAsNF3mUj88pKrsDU2DLldEdDwtQhhN20Q==" saltValue="JvktcOeVxgr+V/JPd+SPj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O1" zoomScaleNormal="85" zoomScaleSheetLayoutView="100" workbookViewId="0">
      <selection activeCell="DE29" sqref="DE29"/>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524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lVw5U0GCV3OXqi1TM1DeWZHZKSOaGh6Bx0LfnZQHBp23y5T9wEaDRd2d5kwthS1alE0pFKS+oBc6QwK6XcyJQ==" saltValue="DQfk4cT/nxLent66M0fUu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N28" zoomScale="55" zoomScaleNormal="5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EJ6+uUV/hN3HwAltlCRudOKqRnOBOId9a4qnnUK8smVfe7FEUO6idYBi27FY8Zag34VcX/ztciKWqF8pawwag==" saltValue="T3lzeeV+4tcEm1lnHZm6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525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07" t="s">
        <v>527</v>
      </c>
      <c r="AP7" s="272"/>
      <c r="AQ7" s="273" t="s">
        <v>528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08"/>
      <c r="AP8" s="278" t="s">
        <v>529</v>
      </c>
      <c r="AQ8" s="279" t="s">
        <v>530</v>
      </c>
      <c r="AR8" s="280" t="s">
        <v>531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09" t="s">
        <v>532</v>
      </c>
      <c r="AL9" s="1110"/>
      <c r="AM9" s="1110"/>
      <c r="AN9" s="1111"/>
      <c r="AO9" s="281">
        <v>2605099</v>
      </c>
      <c r="AP9" s="281">
        <v>67287</v>
      </c>
      <c r="AQ9" s="282">
        <v>88339</v>
      </c>
      <c r="AR9" s="283">
        <v>-23.8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09" t="s">
        <v>533</v>
      </c>
      <c r="AL10" s="1110"/>
      <c r="AM10" s="1110"/>
      <c r="AN10" s="1111"/>
      <c r="AO10" s="284">
        <v>627912</v>
      </c>
      <c r="AP10" s="284">
        <v>16218</v>
      </c>
      <c r="AQ10" s="285">
        <v>7842</v>
      </c>
      <c r="AR10" s="286">
        <v>106.8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09" t="s">
        <v>534</v>
      </c>
      <c r="AL11" s="1110"/>
      <c r="AM11" s="1110"/>
      <c r="AN11" s="1111"/>
      <c r="AO11" s="284" t="s">
        <v>535</v>
      </c>
      <c r="AP11" s="284" t="s">
        <v>535</v>
      </c>
      <c r="AQ11" s="285">
        <v>2321</v>
      </c>
      <c r="AR11" s="286" t="s">
        <v>535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09" t="s">
        <v>536</v>
      </c>
      <c r="AL12" s="1110"/>
      <c r="AM12" s="1110"/>
      <c r="AN12" s="1111"/>
      <c r="AO12" s="284" t="s">
        <v>535</v>
      </c>
      <c r="AP12" s="284" t="s">
        <v>535</v>
      </c>
      <c r="AQ12" s="285">
        <v>10</v>
      </c>
      <c r="AR12" s="286" t="s">
        <v>535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09" t="s">
        <v>537</v>
      </c>
      <c r="AL13" s="1110"/>
      <c r="AM13" s="1110"/>
      <c r="AN13" s="1111"/>
      <c r="AO13" s="284">
        <v>94135</v>
      </c>
      <c r="AP13" s="284">
        <v>2431</v>
      </c>
      <c r="AQ13" s="285">
        <v>2936</v>
      </c>
      <c r="AR13" s="286">
        <v>-17.2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09" t="s">
        <v>538</v>
      </c>
      <c r="AL14" s="1110"/>
      <c r="AM14" s="1110"/>
      <c r="AN14" s="1111"/>
      <c r="AO14" s="284">
        <v>67176</v>
      </c>
      <c r="AP14" s="284">
        <v>1735</v>
      </c>
      <c r="AQ14" s="285">
        <v>1649</v>
      </c>
      <c r="AR14" s="286">
        <v>5.2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2" t="s">
        <v>539</v>
      </c>
      <c r="AL15" s="1113"/>
      <c r="AM15" s="1113"/>
      <c r="AN15" s="1114"/>
      <c r="AO15" s="284">
        <v>-187596</v>
      </c>
      <c r="AP15" s="284">
        <v>-4845</v>
      </c>
      <c r="AQ15" s="285">
        <v>-5997</v>
      </c>
      <c r="AR15" s="286">
        <v>-19.2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2" t="s">
        <v>193</v>
      </c>
      <c r="AL16" s="1113"/>
      <c r="AM16" s="1113"/>
      <c r="AN16" s="1114"/>
      <c r="AO16" s="284">
        <v>3206726</v>
      </c>
      <c r="AP16" s="284">
        <v>82827</v>
      </c>
      <c r="AQ16" s="285">
        <v>97102</v>
      </c>
      <c r="AR16" s="286">
        <v>-14.7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541</v>
      </c>
      <c r="AP20" s="293" t="s">
        <v>542</v>
      </c>
      <c r="AQ20" s="294" t="s">
        <v>543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15" t="s">
        <v>544</v>
      </c>
      <c r="AL21" s="1116"/>
      <c r="AM21" s="1116"/>
      <c r="AN21" s="1117"/>
      <c r="AO21" s="297">
        <v>5.94</v>
      </c>
      <c r="AP21" s="298">
        <v>8.91</v>
      </c>
      <c r="AQ21" s="299">
        <v>-2.97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15" t="s">
        <v>545</v>
      </c>
      <c r="AL22" s="1116"/>
      <c r="AM22" s="1116"/>
      <c r="AN22" s="1117"/>
      <c r="AO22" s="302">
        <v>99.4</v>
      </c>
      <c r="AP22" s="303">
        <v>97.5</v>
      </c>
      <c r="AQ22" s="304">
        <v>1.9</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8" t="s">
        <v>546</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18"/>
      <c r="AR26" s="1118"/>
      <c r="AS26" s="1118"/>
      <c r="AT26" s="267"/>
    </row>
    <row r="27" spans="1:46" ht="13" x14ac:dyDescent="0.2">
      <c r="A27" s="309"/>
      <c r="AO27" s="262"/>
      <c r="AP27" s="262"/>
      <c r="AQ27" s="262"/>
      <c r="AR27" s="262"/>
      <c r="AS27" s="262"/>
      <c r="AT27" s="262"/>
    </row>
    <row r="28" spans="1:46" ht="16.5" x14ac:dyDescent="0.2">
      <c r="A28" s="263" t="s">
        <v>547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07" t="s">
        <v>527</v>
      </c>
      <c r="AP30" s="272"/>
      <c r="AQ30" s="273" t="s">
        <v>528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08"/>
      <c r="AP31" s="278" t="s">
        <v>529</v>
      </c>
      <c r="AQ31" s="279" t="s">
        <v>530</v>
      </c>
      <c r="AR31" s="280" t="s">
        <v>531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093" t="s">
        <v>549</v>
      </c>
      <c r="AL32" s="1094"/>
      <c r="AM32" s="1094"/>
      <c r="AN32" s="1095"/>
      <c r="AO32" s="312">
        <v>2041811</v>
      </c>
      <c r="AP32" s="312">
        <v>52738</v>
      </c>
      <c r="AQ32" s="313">
        <v>55264</v>
      </c>
      <c r="AR32" s="314">
        <v>-4.5999999999999996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093" t="s">
        <v>550</v>
      </c>
      <c r="AL33" s="1094"/>
      <c r="AM33" s="1094"/>
      <c r="AN33" s="1095"/>
      <c r="AO33" s="312" t="s">
        <v>535</v>
      </c>
      <c r="AP33" s="312" t="s">
        <v>535</v>
      </c>
      <c r="AQ33" s="313" t="s">
        <v>535</v>
      </c>
      <c r="AR33" s="314" t="s">
        <v>535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093" t="s">
        <v>551</v>
      </c>
      <c r="AL34" s="1094"/>
      <c r="AM34" s="1094"/>
      <c r="AN34" s="1095"/>
      <c r="AO34" s="312" t="s">
        <v>535</v>
      </c>
      <c r="AP34" s="312" t="s">
        <v>535</v>
      </c>
      <c r="AQ34" s="313">
        <v>19</v>
      </c>
      <c r="AR34" s="314" t="s">
        <v>535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093" t="s">
        <v>552</v>
      </c>
      <c r="AL35" s="1094"/>
      <c r="AM35" s="1094"/>
      <c r="AN35" s="1095"/>
      <c r="AO35" s="312">
        <v>1782680</v>
      </c>
      <c r="AP35" s="312">
        <v>46045</v>
      </c>
      <c r="AQ35" s="313">
        <v>18522</v>
      </c>
      <c r="AR35" s="314">
        <v>148.6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093" t="s">
        <v>553</v>
      </c>
      <c r="AL36" s="1094"/>
      <c r="AM36" s="1094"/>
      <c r="AN36" s="1095"/>
      <c r="AO36" s="312">
        <v>161273</v>
      </c>
      <c r="AP36" s="312">
        <v>4166</v>
      </c>
      <c r="AQ36" s="313">
        <v>2744</v>
      </c>
      <c r="AR36" s="314">
        <v>51.8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093" t="s">
        <v>554</v>
      </c>
      <c r="AL37" s="1094"/>
      <c r="AM37" s="1094"/>
      <c r="AN37" s="1095"/>
      <c r="AO37" s="312" t="s">
        <v>535</v>
      </c>
      <c r="AP37" s="312" t="s">
        <v>535</v>
      </c>
      <c r="AQ37" s="313">
        <v>519</v>
      </c>
      <c r="AR37" s="314" t="s">
        <v>535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096" t="s">
        <v>555</v>
      </c>
      <c r="AL38" s="1097"/>
      <c r="AM38" s="1097"/>
      <c r="AN38" s="1098"/>
      <c r="AO38" s="315" t="s">
        <v>535</v>
      </c>
      <c r="AP38" s="315" t="s">
        <v>535</v>
      </c>
      <c r="AQ38" s="316">
        <v>4</v>
      </c>
      <c r="AR38" s="304" t="s">
        <v>535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096" t="s">
        <v>556</v>
      </c>
      <c r="AL39" s="1097"/>
      <c r="AM39" s="1097"/>
      <c r="AN39" s="1098"/>
      <c r="AO39" s="312">
        <v>-242233</v>
      </c>
      <c r="AP39" s="312">
        <v>-6257</v>
      </c>
      <c r="AQ39" s="313">
        <v>-3996</v>
      </c>
      <c r="AR39" s="314">
        <v>56.6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093" t="s">
        <v>557</v>
      </c>
      <c r="AL40" s="1094"/>
      <c r="AM40" s="1094"/>
      <c r="AN40" s="1095"/>
      <c r="AO40" s="312">
        <v>-2722939</v>
      </c>
      <c r="AP40" s="312">
        <v>-70331</v>
      </c>
      <c r="AQ40" s="313">
        <v>-50182</v>
      </c>
      <c r="AR40" s="314">
        <v>40.200000000000003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099" t="s">
        <v>309</v>
      </c>
      <c r="AL41" s="1100"/>
      <c r="AM41" s="1100"/>
      <c r="AN41" s="1101"/>
      <c r="AO41" s="312">
        <v>1020592</v>
      </c>
      <c r="AP41" s="312">
        <v>26361</v>
      </c>
      <c r="AQ41" s="313">
        <v>22892</v>
      </c>
      <c r="AR41" s="314">
        <v>15.2</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02" t="s">
        <v>527</v>
      </c>
      <c r="AN49" s="1104" t="s">
        <v>561</v>
      </c>
      <c r="AO49" s="1105"/>
      <c r="AP49" s="1105"/>
      <c r="AQ49" s="1105"/>
      <c r="AR49" s="1106"/>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03"/>
      <c r="AN50" s="328" t="s">
        <v>562</v>
      </c>
      <c r="AO50" s="329" t="s">
        <v>563</v>
      </c>
      <c r="AP50" s="330" t="s">
        <v>564</v>
      </c>
      <c r="AQ50" s="331" t="s">
        <v>565</v>
      </c>
      <c r="AR50" s="332" t="s">
        <v>566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567</v>
      </c>
      <c r="AL51" s="325"/>
      <c r="AM51" s="333">
        <v>1524881</v>
      </c>
      <c r="AN51" s="334">
        <v>37313</v>
      </c>
      <c r="AO51" s="335">
        <v>29.3</v>
      </c>
      <c r="AP51" s="336">
        <v>69729</v>
      </c>
      <c r="AQ51" s="337">
        <v>1.8</v>
      </c>
      <c r="AR51" s="338">
        <v>27.5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568</v>
      </c>
      <c r="AM52" s="341">
        <v>578438</v>
      </c>
      <c r="AN52" s="342">
        <v>14154</v>
      </c>
      <c r="AO52" s="343">
        <v>63.2</v>
      </c>
      <c r="AP52" s="344">
        <v>38908</v>
      </c>
      <c r="AQ52" s="345">
        <v>14</v>
      </c>
      <c r="AR52" s="346">
        <v>49.2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569</v>
      </c>
      <c r="AL53" s="325"/>
      <c r="AM53" s="333">
        <v>2594484</v>
      </c>
      <c r="AN53" s="334">
        <v>64201</v>
      </c>
      <c r="AO53" s="335">
        <v>72.099999999999994</v>
      </c>
      <c r="AP53" s="336">
        <v>74581</v>
      </c>
      <c r="AQ53" s="337">
        <v>7</v>
      </c>
      <c r="AR53" s="338">
        <v>65.099999999999994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568</v>
      </c>
      <c r="AM54" s="341">
        <v>796389</v>
      </c>
      <c r="AN54" s="342">
        <v>19707</v>
      </c>
      <c r="AO54" s="343">
        <v>39.200000000000003</v>
      </c>
      <c r="AP54" s="344">
        <v>41563</v>
      </c>
      <c r="AQ54" s="345">
        <v>6.8</v>
      </c>
      <c r="AR54" s="346">
        <v>32.4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570</v>
      </c>
      <c r="AL55" s="325"/>
      <c r="AM55" s="333">
        <v>7772198</v>
      </c>
      <c r="AN55" s="334">
        <v>194934</v>
      </c>
      <c r="AO55" s="335">
        <v>203.6</v>
      </c>
      <c r="AP55" s="336">
        <v>76347</v>
      </c>
      <c r="AQ55" s="337">
        <v>2.4</v>
      </c>
      <c r="AR55" s="338">
        <v>201.2</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568</v>
      </c>
      <c r="AM56" s="341">
        <v>3186409</v>
      </c>
      <c r="AN56" s="342">
        <v>79918</v>
      </c>
      <c r="AO56" s="343">
        <v>305.5</v>
      </c>
      <c r="AP56" s="344">
        <v>41762</v>
      </c>
      <c r="AQ56" s="345">
        <v>0.5</v>
      </c>
      <c r="AR56" s="346">
        <v>305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571</v>
      </c>
      <c r="AL57" s="325"/>
      <c r="AM57" s="333">
        <v>1429041</v>
      </c>
      <c r="AN57" s="334">
        <v>36452</v>
      </c>
      <c r="AO57" s="335">
        <v>-81.3</v>
      </c>
      <c r="AP57" s="336">
        <v>69604</v>
      </c>
      <c r="AQ57" s="337">
        <v>-8.8000000000000007</v>
      </c>
      <c r="AR57" s="338">
        <v>-72.5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568</v>
      </c>
      <c r="AM58" s="341">
        <v>930336</v>
      </c>
      <c r="AN58" s="342">
        <v>23731</v>
      </c>
      <c r="AO58" s="343">
        <v>-70.3</v>
      </c>
      <c r="AP58" s="344">
        <v>36247</v>
      </c>
      <c r="AQ58" s="345">
        <v>-13.2</v>
      </c>
      <c r="AR58" s="346">
        <v>-57.1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572</v>
      </c>
      <c r="AL59" s="325"/>
      <c r="AM59" s="333">
        <v>867147</v>
      </c>
      <c r="AN59" s="334">
        <v>22398</v>
      </c>
      <c r="AO59" s="335">
        <v>-38.6</v>
      </c>
      <c r="AP59" s="336">
        <v>68410</v>
      </c>
      <c r="AQ59" s="337">
        <v>-1.7</v>
      </c>
      <c r="AR59" s="338">
        <v>-36.9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568</v>
      </c>
      <c r="AM60" s="341">
        <v>437118</v>
      </c>
      <c r="AN60" s="342">
        <v>11290</v>
      </c>
      <c r="AO60" s="343">
        <v>-52.4</v>
      </c>
      <c r="AP60" s="344">
        <v>35086</v>
      </c>
      <c r="AQ60" s="345">
        <v>-3.2</v>
      </c>
      <c r="AR60" s="346">
        <v>-49.2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573</v>
      </c>
      <c r="AL61" s="347"/>
      <c r="AM61" s="348">
        <v>2837550</v>
      </c>
      <c r="AN61" s="349">
        <v>71060</v>
      </c>
      <c r="AO61" s="350">
        <v>37</v>
      </c>
      <c r="AP61" s="351">
        <v>71734</v>
      </c>
      <c r="AQ61" s="352">
        <v>0.1</v>
      </c>
      <c r="AR61" s="338">
        <v>36.9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568</v>
      </c>
      <c r="AM62" s="341">
        <v>1185738</v>
      </c>
      <c r="AN62" s="342">
        <v>29760</v>
      </c>
      <c r="AO62" s="343">
        <v>57</v>
      </c>
      <c r="AP62" s="344">
        <v>38713</v>
      </c>
      <c r="AQ62" s="345">
        <v>1</v>
      </c>
      <c r="AR62" s="346">
        <v>56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acEQvzON14kozSyTwug55gv+Q/pDH9lNh8UTOC9zGwPCMLcxTw3ag8fPSKJldtNGfBijzNyfOlpqDBu16dt5DQ==" saltValue="aKkvWt4oyVST9hQxy+Et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25" zoomScale="40" zoomScaleNormal="4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575</v>
      </c>
    </row>
    <row r="120" spans="125:125" ht="13.5" hidden="1" customHeight="1" x14ac:dyDescent="0.2"/>
    <row r="121" spans="125:125" ht="13.5" hidden="1" customHeight="1" x14ac:dyDescent="0.2">
      <c r="DU121" s="259"/>
    </row>
  </sheetData>
  <sheetProtection algorithmName="SHA-512" hashValue="JFcLB1PY6QL0lvCWZB0sgPkiI4hBFQHHaiyKldpTQN5U6p+DX60CtsuymSDcu0enHLxIhrvGKgahiflC8GpHjg==" saltValue="8oS+ThaZTJIx6lPKk8BR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0" zoomScale="40" zoomScaleNormal="40" zoomScaleSheetLayoutView="55" workbookViewId="0">
      <selection activeCell="DT95" sqref="DT94:DT95"/>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576</v>
      </c>
    </row>
  </sheetData>
  <sheetProtection algorithmName="SHA-512" hashValue="3wVjYXkKAe8lcIxvTr91qNhGCyOzFbd7szB44IwKoVgMM9enoydzffN1fChKl0mw81AB/8mRtW/ZDcJi2DaJWQ==" saltValue="2FHEQZsVL9bcKTjgYQz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election activeCell="K47" sqref="K47"/>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577</v>
      </c>
      <c r="G46" s="8" t="s">
        <v>578</v>
      </c>
      <c r="H46" s="8" t="s">
        <v>579</v>
      </c>
      <c r="I46" s="8" t="s">
        <v>580</v>
      </c>
      <c r="J46" s="9" t="s">
        <v>581</v>
      </c>
    </row>
    <row r="47" spans="2:10" ht="57.75" customHeight="1" x14ac:dyDescent="0.2">
      <c r="B47" s="10"/>
      <c r="C47" s="1119" t="s">
        <v>3</v>
      </c>
      <c r="D47" s="1119"/>
      <c r="E47" s="1120"/>
      <c r="F47" s="11">
        <v>48.04</v>
      </c>
      <c r="G47" s="12">
        <v>44.53</v>
      </c>
      <c r="H47" s="12">
        <v>41.49</v>
      </c>
      <c r="I47" s="12">
        <v>41.19</v>
      </c>
      <c r="J47" s="13">
        <v>45.66</v>
      </c>
    </row>
    <row r="48" spans="2:10" ht="57.75" customHeight="1" x14ac:dyDescent="0.2">
      <c r="B48" s="14"/>
      <c r="C48" s="1121" t="s">
        <v>4</v>
      </c>
      <c r="D48" s="1121"/>
      <c r="E48" s="1122"/>
      <c r="F48" s="15">
        <v>1.26</v>
      </c>
      <c r="G48" s="16">
        <v>0.33</v>
      </c>
      <c r="H48" s="16">
        <v>1.44</v>
      </c>
      <c r="I48" s="16">
        <v>6.35</v>
      </c>
      <c r="J48" s="17">
        <v>2.56</v>
      </c>
    </row>
    <row r="49" spans="2:10" ht="57.75" customHeight="1" thickBot="1" x14ac:dyDescent="0.25">
      <c r="B49" s="18"/>
      <c r="C49" s="1123" t="s">
        <v>5</v>
      </c>
      <c r="D49" s="1123"/>
      <c r="E49" s="1124"/>
      <c r="F49" s="19" t="s">
        <v>582</v>
      </c>
      <c r="G49" s="20" t="s">
        <v>583</v>
      </c>
      <c r="H49" s="20" t="s">
        <v>584</v>
      </c>
      <c r="I49" s="20">
        <v>4.97</v>
      </c>
      <c r="J49" s="21" t="s">
        <v>585</v>
      </c>
    </row>
    <row r="50" spans="2:10" ht="13" x14ac:dyDescent="0.2"/>
  </sheetData>
  <sheetProtection algorithmName="SHA-512" hashValue="hIt5aMGrm8ILVFvbgr/7jmLuU7H8Tm8yWFRu2hqnPDTOAo9NDIacxUJwZPMsKatVY+zbkLMTyZ5KCZfpst78mA==" saltValue="77e65CGO6/M47/TLsMPl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西脇市役所</cp:lastModifiedBy>
  <dcterms:created xsi:type="dcterms:W3CDTF">2024-03-14T03:22:18Z</dcterms:created>
  <dcterms:modified xsi:type="dcterms:W3CDTF">2024-03-18T02:25:17Z</dcterms:modified>
  <cp:category/>
</cp:coreProperties>
</file>