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Lg-fs01\共有フォルダ\02_総務課\2 財務係\2　財政\決算関係\決算統計R5(R4決算)\R060306_【照会：314（木）〆】令和4年度財政状況資料集の作成及び提出について\回答\"/>
    </mc:Choice>
  </mc:AlternateContent>
  <xr:revisionPtr revIDLastSave="0" documentId="13_ncr:1_{51C1081A-D027-4D1E-A411-80F5FF5B4CC5}"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<sst xmlns="http://schemas.openxmlformats.org/spreadsheetml/2006/main" count="1091" uniqueCount="602">
  <si>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</si>
  <si>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</si>
  <si>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</si>
  <si>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</si>
  <si>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</si>
  <si>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</si>
  <si>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</si>
  <si>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</si>
  <si>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</si>
  <si>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</si>
  <si>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</si>
  <si>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</si>
  <si>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</si>
  <si>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</si>
  <si>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</si>
  <si>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</si>
  <si>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</si>
  <si>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</si>
  <si>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</si>
  <si>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</si>
  <si>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</si>
  <si>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</si>
  <si>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</si>
  <si>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</si>
  <si>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</si>
  <si>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</si>
  <si>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</si>
  <si>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</si>
  <si>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</si>
  <si>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</si>
  <si>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</si>
  <si>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</si>
  <si>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</si>
  <si>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</si>
  <si>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</si>
  <si>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</si>
  <si>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</si>
  <si>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</si>
  <si>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</si>
  <si>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</si>
  <si>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</si>
  <si>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</si>
  <si>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</si>
  <si>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</si>
  <si>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</si>
  <si>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</si>
  <si>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</si>
  <si>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</si>
  <si>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</si>
  <si>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</si>
  <si>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</si>
  <si>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</si>
  <si>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</si>
  <si>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</si>
  <si>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</si>
  <si>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</si>
  <si>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</si>
  <si>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</si>
  <si>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</si>
  <si>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</si>
  <si>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</si>
  <si>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</si>
  <si>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</si>
  <si>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</si>
  <si>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</si>
  <si>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</si>
  <si>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</si>
  <si>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</si>
  <si>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</si>
  <si>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</si>
  <si>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</si>
  <si>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</si>
  <si>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</si>
  <si>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</si>
  <si>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</si>
  <si>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</si>
  <si>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</si>
  <si>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</si>
  <si>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</si>
  <si>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</si>
  <si>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</si>
  <si>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</si>
  <si>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</si>
  <si>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</si>
  <si>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</si>
  <si>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</si>
  <si>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</si>
  <si>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</si>
  <si>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</si>
  <si>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</si>
  <si>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</si>
  <si>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</si>
  <si>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</si>
  <si>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</si>
  <si>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</si>
  <si>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</si>
  <si>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</si>
  <si>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</si>
  <si>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</si>
  <si>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</si>
  <si>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</si>
  <si>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</si>
  <si>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</si>
  <si>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</si>
  <si>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</si>
  <si>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</si>
  <si>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</si>
  <si>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</si>
  <si>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</si>
  <si>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</si>
  <si>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</si>
  <si>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</si>
  <si>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</si>
  <si>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</si>
  <si>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</si>
  <si>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</si>
  <si>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</si>
  <si>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</si>
  <si>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</si>
  <si>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</si>
  <si>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</si>
  <si>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</si>
  <si>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</si>
  <si>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</si>
  <si>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</si>
  <si>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</si>
  <si>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</si>
  <si>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</si>
  <si>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</si>
  <si>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</si>
  <si>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</si>
  <si>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</si>
  <si>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</si>
  <si>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</si>
  <si>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</si>
  <si>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</si>
  <si>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</si>
  <si>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</si>
  <si>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</si>
  <si>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</si>
  <si>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</si>
  <si>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</si>
  <si>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</si>
  <si>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</si>
  <si>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</si>
  <si>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</si>
  <si>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</si>
  <si>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</si>
  <si>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</si>
  <si>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</si>
  <si>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</si>
  <si>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</si>
  <si>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</si>
  <si>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</si>
  <si>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</si>
  <si>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</si>
  <si>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</si>
  <si>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</si>
  <si>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</si>
  <si>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</si>
  <si>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</si>
  <si>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</si>
  <si>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</si>
  <si>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</si>
  <si>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</si>
  <si>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</si>
  <si>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</si>
  <si>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</si>
  <si>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</si>
  <si>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</si>
  <si>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</si>
  <si>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</si>
  <si>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</si>
  <si>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</si>
  <si>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</si>
  <si>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</si>
  <si>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</si>
  <si>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</si>
  <si>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</si>
  <si>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</si>
  <si>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</si>
  <si>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</si>
  <si>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</si>
  <si>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</si>
  <si>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</si>
  <si>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</si>
  <si>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</si>
  <si>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</si>
  <si>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</si>
  <si>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</si>
  <si>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</si>
  <si>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</si>
  <si>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</si>
  <si>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</si>
  <si>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</si>
  <si>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</si>
  <si>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</si>
  <si>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</si>
  <si>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</si>
  <si>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</si>
  <si>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</si>
  <si>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</si>
  <si>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</si>
  <si>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</si>
  <si>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</si>
  <si>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</si>
  <si>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</si>
  <si>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</si>
  <si>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</si>
  <si>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</si>
  <si>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</si>
  <si>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</si>
  <si>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</si>
  <si>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</si>
  <si>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</si>
  <si>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</si>
  <si>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</si>
  <si>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</si>
  <si>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兵庫県稲美町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</si>
  <si>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</si>
  <si>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</si>
  <si>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</si>
  <si>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</si>
  <si>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</si>
  <si>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</si>
  <si>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</si>
  <si>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</si>
  <si>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</si>
  <si>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</si>
  <si>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</si>
  <si>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</si>
  <si>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</si>
  <si>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</si>
  <si>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</si>
  <si>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</si>
  <si>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</si>
  <si>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</si>
  <si>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</si>
  <si>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</si>
  <si>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</si>
  <si>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</si>
  <si>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</si>
  <si>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</si>
  <si>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</si>
  <si>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</si>
  <si>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</si>
  <si>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</si>
  <si>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</si>
  <si>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</si>
  <si>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</si>
  <si>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</si>
  <si>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</si>
  <si>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</si>
  <si>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</si>
  <si>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</si>
  <si>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</si>
  <si>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</si>
  <si>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</si>
  <si>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</si>
  <si>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</si>
  <si>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</si>
  <si>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</si>
  <si>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</si>
  <si>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</si>
  <si>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</si>
  <si>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</si>
  <si>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</si>
  <si>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</si>
  <si>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</si>
  <si>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</si>
  <si>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</si>
  <si>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</si>
  <si>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</si>
  <si>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</si>
  <si>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</si>
  <si>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</si>
  <si>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</si>
  <si>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</si>
  <si>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</si>
  <si>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</si>
  <si>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</si>
  <si>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</si>
  <si>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</si>
  <si>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</si>
  <si>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</si>
  <si>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</si>
  <si>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</si>
  <si>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</si>
  <si>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</si>
  <si>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</si>
  <si>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</si>
  <si>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</si>
  <si>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</si>
  <si>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</si>
  <si>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</si>
  <si>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</si>
  <si>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</si>
  <si>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</si>
  <si>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</si>
  <si>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</si>
  <si>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</si>
  <si>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</si>
  <si>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</si>
  <si>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</si>
  <si>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</si>
  <si>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</si>
  <si>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</si>
  <si>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</si>
  <si>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</si>
  <si>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</si>
  <si>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</si>
  <si>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</si>
  <si>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</si>
  <si>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</si>
  <si>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</si>
  <si>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</si>
  <si>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</si>
  <si>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</si>
  <si>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</si>
  <si>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</si>
  <si>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</si>
  <si>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</si>
  <si>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</si>
  <si>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</si>
  <si>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</si>
  <si>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</si>
  <si>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</si>
  <si>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</si>
  <si>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</si>
  <si>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</si>
  <si>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</si>
  <si>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</si>
  <si>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</si>
  <si>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</si>
  <si>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</si>
  <si>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</si>
  <si>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</si>
  <si>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</si>
  <si>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</si>
  <si>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</si>
  <si>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</si>
  <si>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</si>
  <si>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</si>
  <si>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</si>
  <si>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</si>
  <si>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</si>
  <si>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</si>
  <si>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</si>
  <si>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</si>
  <si>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</si>
  <si>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</si>
  <si>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</si>
  <si>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</si>
  <si>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</si>
  <si>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</si>
  <si>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</si>
  <si>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</si>
  <si>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</si>
  <si>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</si>
  <si>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</si>
  <si>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</si>
  <si>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</si>
  <si>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</si>
  <si>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</si>
  <si>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</si>
  <si>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</si>
  <si>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</si>
  <si>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</si>
  <si>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</si>
  <si>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</si>
  <si>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</si>
  <si>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兵庫県稲美町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</si>
  <si>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</si>
  <si>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</si>
  <si>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</si>
  <si>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</si>
  <si>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</si>
  <si>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</si>
  <si>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</si>
  <si>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</si>
  <si>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</si>
  <si>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</si>
  <si>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</si>
  <si>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</si>
  <si>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</si>
  <si>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</si>
  <si>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</si>
  <si>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</si>
  <si>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</si>
  <si>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</si>
  <si>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</si>
  <si>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</si>
  <si>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</si>
  <si>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</si>
  <si>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</si>
  <si>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</si>
  <si>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</si>
  <si>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</si>
  <si>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</si>
  <si>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</si>
  <si>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</si>
  <si>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</si>
  <si>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</si>
  <si>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</si>
  <si>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</si>
  <si>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</si>
  <si>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</si>
  <si>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</si>
  <si>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</si>
  <si>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</si>
  <si>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</si>
  <si>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</si>
  <si>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</si>
  <si>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</si>
  <si>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</si>
  <si>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</si>
  <si>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</si>
  <si>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</si>
  <si>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</si>
  <si>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</si>
  <si>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</si>
  <si>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</si>
  <si>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</si>
  <si>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</si>
  <si>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</si>
  <si>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</si>
  <si>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</si>
  <si>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</si>
  <si>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</si>
  <si>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</si>
  <si>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</si>
  <si>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</si>
  <si>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</si>
  <si>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</si>
  <si>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</si>
  <si>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</si>
  <si>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</si>
  <si>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</si>
  <si>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</si>
  <si>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</si>
  <si>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</si>
  <si>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</si>
  <si>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</si>
  <si>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</si>
  <si>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</si>
  <si>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</si>
  <si>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</si>
  <si>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</si>
  <si>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</si>
  <si>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</si>
  <si>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</si>
  <si>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</si>
  <si>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</si>
  <si>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</si>
  <si>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</si>
  <si>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</si>
  <si>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</si>
  <si>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</si>
  <si>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</si>
  <si>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</si>
  <si>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</si>
  <si>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</si>
  <si>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</si>
  <si>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</si>
  <si>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</si>
  <si>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</si>
  <si>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</si>
  <si>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</si>
  <si>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</si>
  <si>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</si>
  <si>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</si>
  <si>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</si>
  <si>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</si>
  <si>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</si>
  <si>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</si>
  <si>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</si>
  <si>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</si>
  <si>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</si>
  <si>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</si>
  <si>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</si>
  <si>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</si>
  <si>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</si>
  <si>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</si>
  <si>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</si>
  <si>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</si>
  <si>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</si>
  <si>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</si>
  <si>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</si>
  <si>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</si>
  <si>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</si>
  <si>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</si>
  <si>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</si>
  <si>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</si>
  <si>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</si>
  <si>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</si>
  <si>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</si>
  <si>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</si>
  <si>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</si>
  <si>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</si>
  <si>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</si>
  <si>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</si>
  <si>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</si>
  <si>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</si>
  <si>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</si>
  <si>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</si>
  <si>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</si>
  <si>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</si>
  <si>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</si>
  <si>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</si>
  <si>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</si>
  <si>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</si>
  <si>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</si>
  <si>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</si>
  <si>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</si>
  <si>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</si>
  <si>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</si>
  <si>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</si>
  <si>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</si>
  <si>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</si>
  <si>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</si>
  <si>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</si>
  <si>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</si>
  <si>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</si>
  <si>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</si>
  <si>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</si>
  <si>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</si>
  <si>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</si>
  <si>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</si>
  <si>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</si>
  <si>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</si>
  <si>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</si>
  <si>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</si>
  <si>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</si>
  <si>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</si>
  <si>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</si>
  <si>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</si>
  <si>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</si>
  <si>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</si>
  <si>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</si>
  <si>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</si>
  <si>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</si>
  <si>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</si>
  <si>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</si>
  <si>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</si>
  <si>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</si>
  <si>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</si>
  <si>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</si>
  <si>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</si>
  <si>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</si>
  <si>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</si>
  <si>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</si>
  <si>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</si>
  <si>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</si>
  <si>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</si>
  <si>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</si>
  <si>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</si>
  <si>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</si>
  <si>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</si>
  <si>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</si>
  <si>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</si>
  <si>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</si>
  <si>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</si>
  <si>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</si>
  <si>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</si>
  <si>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</si>
  <si>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</si>
  <si>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</si>
  <si>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</si>
  <si>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</si>
  <si>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</si>
  <si>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</si>
  <si>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</si>
  <si>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</si>
  <si>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</si>
  <si>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</si>
  <si>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1.28</t>
  </si>
  <si>
    <t>水道事業会計</t>
  </si>
  <si>
    <t>一般会計</t>
  </si>
  <si>
    <t>下水道事業会計</t>
  </si>
  <si>
    <t>介護保険特別会計</t>
  </si>
  <si>
    <t>後期高齢者医療特別会計</t>
  </si>
  <si>
    <t>国民健康保険特別会計</t>
  </si>
  <si>
    <t>介護サービス特別会計</t>
  </si>
  <si>
    <t>その他会計（赤字）</t>
  </si>
  <si>
    <t>その他会計（黒字）</t>
  </si>
  <si>
    <t>（百万円）</t>
    <phoneticPr fontId="5"/>
  </si>
  <si>
    <t>H30</t>
    <phoneticPr fontId="5"/>
  </si>
  <si>
    <t>R01</t>
    <phoneticPr fontId="5"/>
  </si>
  <si>
    <t>R02</t>
    <phoneticPr fontId="5"/>
  </si>
  <si>
    <t>R03</t>
    <phoneticPr fontId="5"/>
  </si>
  <si>
    <t>R04</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</si>
  <si>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</si>
  <si>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</si>
  <si>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</si>
  <si>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</si>
  <si>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加古郡衛生事務組合</t>
    <rPh sb="0" eb="3">
      <t>カコグン</t>
    </rPh>
    <rPh sb="3" eb="5">
      <t>エイセイ</t>
    </rPh>
    <rPh sb="5" eb="7">
      <t>ジム</t>
    </rPh>
    <rPh sb="7" eb="9">
      <t>クミアイ</t>
    </rPh>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</si>
  <si>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</si>
  <si>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地域福祉基金</t>
    <rPh sb="0" eb="2">
      <t>チイキ</t>
    </rPh>
    <rPh sb="2" eb="4">
      <t>フクシ</t>
    </rPh>
    <rPh sb="4" eb="6">
      <t>キキン</t>
    </rPh>
    <phoneticPr fontId="5"/>
  </si>
  <si>
    <t>安全安心対策基金</t>
    <rPh sb="0" eb="2">
      <t>アンゼン</t>
    </rPh>
    <rPh sb="2" eb="4">
      <t>アンシン</t>
    </rPh>
    <rPh sb="4" eb="6">
      <t>タイサク</t>
    </rPh>
    <rPh sb="6" eb="8">
      <t>キキン</t>
    </rPh>
    <phoneticPr fontId="5"/>
  </si>
  <si>
    <t>開発事業に伴う公共施設等整備基金</t>
    <rPh sb="0" eb="2">
      <t>カイハツ</t>
    </rPh>
    <rPh sb="2" eb="4">
      <t>ジギョウ</t>
    </rPh>
    <rPh sb="5" eb="6">
      <t>トモナ</t>
    </rPh>
    <rPh sb="7" eb="9">
      <t>コウキョウ</t>
    </rPh>
    <rPh sb="9" eb="11">
      <t>シセツ</t>
    </rPh>
    <rPh sb="11" eb="12">
      <t>トウ</t>
    </rPh>
    <rPh sb="12" eb="14">
      <t>セイビ</t>
    </rPh>
    <rPh sb="14" eb="16">
      <t>キキン</t>
    </rPh>
    <phoneticPr fontId="5"/>
  </si>
  <si>
    <t>交通安全対策基金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</si>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</sst>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D8F9-47AF-9A98-4DC1FDE4C2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25419</c:v>
                </c:pt>
                <c:pt idx="1">
                  <c:v>50554</c:v>
                </c:pt>
                <c:pt idx="2">
                  <c:v>63350</c:v>
                </c:pt>
                <c:pt idx="3">
                  <c:v>67271</c:v>
                </c:pt>
                <c:pt idx="4">
                  <c:v>34236</c:v>
                </c:pt>
              </c:numCache>
            </c:numRef>
          </c:val>
          <c:smooth val="0"/>
          <c:extLst>
            <c:ext xmlns:c16="http://schemas.microsoft.com/office/drawing/2014/chart" uri="{C3380CC4-5D6E-409C-BE32-E72D297353CC}">
              <c16:uniqueId val="{00000001-D8F9-47AF-9A98-4DC1FDE4C2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9.85</c:v>
                </c:pt>
                <c:pt idx="1">
                  <c:v>8.6999999999999993</c:v>
                </c:pt>
                <c:pt idx="2">
                  <c:v>8.16</c:v>
                </c:pt>
                <c:pt idx="3">
                  <c:v>12.58</c:v>
                </c:pt>
                <c:pt idx="4">
                  <c:v>10.47</c:v>
                </c:pt>
              </c:numCache>
            </c:numRef>
          </c:val>
          <c:extLst>
            <c:ext xmlns:c16="http://schemas.microsoft.com/office/drawing/2014/chart" uri="{C3380CC4-5D6E-409C-BE32-E72D297353CC}">
              <c16:uniqueId val="{00000000-1D0B-4739-90F7-6378128F5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58.76</c:v>
                </c:pt>
                <c:pt idx="1">
                  <c:v>62.13</c:v>
                </c:pt>
                <c:pt idx="2">
                  <c:v>59.43</c:v>
                </c:pt>
                <c:pt idx="3">
                  <c:v>62.6</c:v>
                </c:pt>
                <c:pt idx="4">
                  <c:v>71.17</c:v>
                </c:pt>
              </c:numCache>
            </c:numRef>
          </c:val>
          <c:extLst>
            <c:ext xmlns:c16="http://schemas.microsoft.com/office/drawing/2014/chart" uri="{C3380CC4-5D6E-409C-BE32-E72D297353CC}">
              <c16:uniqueId val="{00000001-1D0B-4739-90F7-6378128F51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6.09</c:v>
                </c:pt>
                <c:pt idx="1">
                  <c:v>2.84</c:v>
                </c:pt>
                <c:pt idx="2">
                  <c:v>-1.28</c:v>
                </c:pt>
                <c:pt idx="3">
                  <c:v>12.21</c:v>
                </c:pt>
                <c:pt idx="4">
                  <c:v>3.5</c:v>
                </c:pt>
              </c:numCache>
            </c:numRef>
          </c:val>
          <c:smooth val="0"/>
          <c:extLst>
            <c:ext xmlns:c16="http://schemas.microsoft.com/office/drawing/2014/chart" uri="{C3380CC4-5D6E-409C-BE32-E72D297353CC}">
              <c16:uniqueId val="{00000002-1D0B-4739-90F7-6378128F51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23-4688-9AA3-2127F6ED85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23-4688-9AA3-2127F6ED85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23-4688-9AA3-2127F6ED85CF}"/>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23-4688-9AA3-2127F6ED85C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1.27</c:v>
                </c:pt>
                <c:pt idx="2">
                  <c:v>#N/A</c:v>
                </c:pt>
                <c:pt idx="3">
                  <c:v>0.34</c:v>
                </c:pt>
                <c:pt idx="4">
                  <c:v>#N/A</c:v>
                </c:pt>
                <c:pt idx="5">
                  <c:v>0</c:v>
                </c:pt>
                <c:pt idx="6">
                  <c:v>#N/A</c:v>
                </c:pt>
                <c:pt idx="7">
                  <c:v>0</c:v>
                </c:pt>
                <c:pt idx="8">
                  <c:v>#N/A</c:v>
                </c:pt>
                <c:pt idx="9">
                  <c:v>0</c:v>
                </c:pt>
              </c:numCache>
            </c:numRef>
          </c:val>
          <c:extLst>
            <c:ext xmlns:c16="http://schemas.microsoft.com/office/drawing/2014/chart" uri="{C3380CC4-5D6E-409C-BE32-E72D297353CC}">
              <c16:uniqueId val="{00000004-8923-4688-9AA3-2127F6ED85C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0.23</c:v>
                </c:pt>
                <c:pt idx="4">
                  <c:v>#N/A</c:v>
                </c:pt>
                <c:pt idx="5">
                  <c:v>0.11</c:v>
                </c:pt>
                <c:pt idx="6">
                  <c:v>#N/A</c:v>
                </c:pt>
                <c:pt idx="7">
                  <c:v>0.1</c:v>
                </c:pt>
                <c:pt idx="8">
                  <c:v>#N/A</c:v>
                </c:pt>
                <c:pt idx="9">
                  <c:v>0.12</c:v>
                </c:pt>
              </c:numCache>
            </c:numRef>
          </c:val>
          <c:extLst>
            <c:ext xmlns:c16="http://schemas.microsoft.com/office/drawing/2014/chart" uri="{C3380CC4-5D6E-409C-BE32-E72D297353CC}">
              <c16:uniqueId val="{00000005-8923-4688-9AA3-2127F6ED85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1.58</c:v>
                </c:pt>
                <c:pt idx="2">
                  <c:v>#N/A</c:v>
                </c:pt>
                <c:pt idx="3">
                  <c:v>0.85</c:v>
                </c:pt>
                <c:pt idx="4">
                  <c:v>#N/A</c:v>
                </c:pt>
                <c:pt idx="5">
                  <c:v>1.4</c:v>
                </c:pt>
                <c:pt idx="6">
                  <c:v>#N/A</c:v>
                </c:pt>
                <c:pt idx="7">
                  <c:v>1.03</c:v>
                </c:pt>
                <c:pt idx="8">
                  <c:v>#N/A</c:v>
                </c:pt>
                <c:pt idx="9">
                  <c:v>1.02</c:v>
                </c:pt>
              </c:numCache>
            </c:numRef>
          </c:val>
          <c:extLst>
            <c:ext xmlns:c16="http://schemas.microsoft.com/office/drawing/2014/chart" uri="{C3380CC4-5D6E-409C-BE32-E72D297353CC}">
              <c16:uniqueId val="{00000006-8923-4688-9AA3-2127F6ED85C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2.23</c:v>
                </c:pt>
                <c:pt idx="4">
                  <c:v>#N/A</c:v>
                </c:pt>
                <c:pt idx="5">
                  <c:v>2.35</c:v>
                </c:pt>
                <c:pt idx="6">
                  <c:v>#N/A</c:v>
                </c:pt>
                <c:pt idx="7">
                  <c:v>2.4900000000000002</c:v>
                </c:pt>
                <c:pt idx="8">
                  <c:v>#N/A</c:v>
                </c:pt>
                <c:pt idx="9">
                  <c:v>2.89</c:v>
                </c:pt>
              </c:numCache>
            </c:numRef>
          </c:val>
          <c:extLst>
            <c:ext xmlns:c16="http://schemas.microsoft.com/office/drawing/2014/chart" uri="{C3380CC4-5D6E-409C-BE32-E72D297353CC}">
              <c16:uniqueId val="{00000007-8923-4688-9AA3-2127F6ED85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10.039999999999999</c:v>
                </c:pt>
                <c:pt idx="2">
                  <c:v>#N/A</c:v>
                </c:pt>
                <c:pt idx="3">
                  <c:v>8.69</c:v>
                </c:pt>
                <c:pt idx="4">
                  <c:v>#N/A</c:v>
                </c:pt>
                <c:pt idx="5">
                  <c:v>8.15</c:v>
                </c:pt>
                <c:pt idx="6">
                  <c:v>#N/A</c:v>
                </c:pt>
                <c:pt idx="7">
                  <c:v>12.57</c:v>
                </c:pt>
                <c:pt idx="8">
                  <c:v>#N/A</c:v>
                </c:pt>
                <c:pt idx="9">
                  <c:v>10.46</c:v>
                </c:pt>
              </c:numCache>
            </c:numRef>
          </c:val>
          <c:extLst>
            <c:ext xmlns:c16="http://schemas.microsoft.com/office/drawing/2014/chart" uri="{C3380CC4-5D6E-409C-BE32-E72D297353CC}">
              <c16:uniqueId val="{00000008-8923-4688-9AA3-2127F6ED85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24.03</c:v>
                </c:pt>
                <c:pt idx="2">
                  <c:v>#N/A</c:v>
                </c:pt>
                <c:pt idx="3">
                  <c:v>22.78</c:v>
                </c:pt>
                <c:pt idx="4">
                  <c:v>#N/A</c:v>
                </c:pt>
                <c:pt idx="5">
                  <c:v>24.5</c:v>
                </c:pt>
                <c:pt idx="6">
                  <c:v>#N/A</c:v>
                </c:pt>
                <c:pt idx="7">
                  <c:v>22.02</c:v>
                </c:pt>
                <c:pt idx="8">
                  <c:v>#N/A</c:v>
                </c:pt>
                <c:pt idx="9">
                  <c:v>24.55</c:v>
                </c:pt>
              </c:numCache>
            </c:numRef>
          </c:val>
          <c:extLst>
            <c:ext xmlns:c16="http://schemas.microsoft.com/office/drawing/2014/chart" uri="{C3380CC4-5D6E-409C-BE32-E72D297353CC}">
              <c16:uniqueId val="{00000009-8923-4688-9AA3-2127F6ED85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1238</c:v>
                </c:pt>
                <c:pt idx="5">
                  <c:v>1246</c:v>
                </c:pt>
                <c:pt idx="8">
                  <c:v>1228</c:v>
                </c:pt>
                <c:pt idx="11">
                  <c:v>1226</c:v>
                </c:pt>
                <c:pt idx="14">
                  <c:v>1209</c:v>
                </c:pt>
              </c:numCache>
            </c:numRef>
          </c:val>
          <c:extLst>
            <c:ext xmlns:c16="http://schemas.microsoft.com/office/drawing/2014/chart" uri="{C3380CC4-5D6E-409C-BE32-E72D297353CC}">
              <c16:uniqueId val="{00000000-1F59-4691-B05F-BF73A8936B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59-4691-B05F-BF73A8936B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2</c:v>
                </c:pt>
                <c:pt idx="6">
                  <c:v>2</c:v>
                </c:pt>
                <c:pt idx="9">
                  <c:v>0</c:v>
                </c:pt>
                <c:pt idx="12">
                  <c:v>0</c:v>
                </c:pt>
              </c:numCache>
            </c:numRef>
          </c:val>
          <c:extLst>
            <c:ext xmlns:c16="http://schemas.microsoft.com/office/drawing/2014/chart" uri="{C3380CC4-5D6E-409C-BE32-E72D297353CC}">
              <c16:uniqueId val="{00000002-1F59-4691-B05F-BF73A8936B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59-4691-B05F-BF73A8936B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690</c:v>
                </c:pt>
                <c:pt idx="3">
                  <c:v>731</c:v>
                </c:pt>
                <c:pt idx="6">
                  <c:v>703</c:v>
                </c:pt>
                <c:pt idx="9">
                  <c:v>693</c:v>
                </c:pt>
                <c:pt idx="12">
                  <c:v>703</c:v>
                </c:pt>
              </c:numCache>
            </c:numRef>
          </c:val>
          <c:extLst>
            <c:ext xmlns:c16="http://schemas.microsoft.com/office/drawing/2014/chart" uri="{C3380CC4-5D6E-409C-BE32-E72D297353CC}">
              <c16:uniqueId val="{00000004-1F59-4691-B05F-BF73A8936B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59-4691-B05F-BF73A8936B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59-4691-B05F-BF73A8936B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804</c:v>
                </c:pt>
                <c:pt idx="3">
                  <c:v>834</c:v>
                </c:pt>
                <c:pt idx="6">
                  <c:v>837</c:v>
                </c:pt>
                <c:pt idx="9">
                  <c:v>823</c:v>
                </c:pt>
                <c:pt idx="12">
                  <c:v>906</c:v>
                </c:pt>
              </c:numCache>
            </c:numRef>
          </c:val>
          <c:extLst>
            <c:ext xmlns:c16="http://schemas.microsoft.com/office/drawing/2014/chart" uri="{C3380CC4-5D6E-409C-BE32-E72D297353CC}">
              <c16:uniqueId val="{00000007-1F59-4691-B05F-BF73A8936B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260</c:v>
                </c:pt>
                <c:pt idx="2">
                  <c:v>#N/A</c:v>
                </c:pt>
                <c:pt idx="3">
                  <c:v>#N/A</c:v>
                </c:pt>
                <c:pt idx="4">
                  <c:v>321</c:v>
                </c:pt>
                <c:pt idx="5">
                  <c:v>#N/A</c:v>
                </c:pt>
                <c:pt idx="6">
                  <c:v>#N/A</c:v>
                </c:pt>
                <c:pt idx="7">
                  <c:v>314</c:v>
                </c:pt>
                <c:pt idx="8">
                  <c:v>#N/A</c:v>
                </c:pt>
                <c:pt idx="9">
                  <c:v>#N/A</c:v>
                </c:pt>
                <c:pt idx="10">
                  <c:v>290</c:v>
                </c:pt>
                <c:pt idx="11">
                  <c:v>#N/A</c:v>
                </c:pt>
                <c:pt idx="12">
                  <c:v>#N/A</c:v>
                </c:pt>
                <c:pt idx="13">
                  <c:v>400</c:v>
                </c:pt>
                <c:pt idx="14">
                  <c:v>#N/A</c:v>
                </c:pt>
              </c:numCache>
            </c:numRef>
          </c:val>
          <c:smooth val="0"/>
          <c:extLst>
            <c:ext xmlns:c16="http://schemas.microsoft.com/office/drawing/2014/chart" uri="{C3380CC4-5D6E-409C-BE32-E72D297353CC}">
              <c16:uniqueId val="{00000008-1F59-4691-B05F-BF73A8936B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14374</c:v>
                </c:pt>
                <c:pt idx="5">
                  <c:v>14204</c:v>
                </c:pt>
                <c:pt idx="8">
                  <c:v>14269</c:v>
                </c:pt>
                <c:pt idx="11">
                  <c:v>13969</c:v>
                </c:pt>
                <c:pt idx="14">
                  <c:v>13332</c:v>
                </c:pt>
              </c:numCache>
            </c:numRef>
          </c:val>
          <c:extLst>
            <c:ext xmlns:c16="http://schemas.microsoft.com/office/drawing/2014/chart" uri="{C3380CC4-5D6E-409C-BE32-E72D297353CC}">
              <c16:uniqueId val="{00000000-9616-4EFF-9AD8-52F7E415AE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1509</c:v>
                </c:pt>
                <c:pt idx="5">
                  <c:v>1343</c:v>
                </c:pt>
                <c:pt idx="8">
                  <c:v>1329</c:v>
                </c:pt>
                <c:pt idx="11">
                  <c:v>1194</c:v>
                </c:pt>
                <c:pt idx="14">
                  <c:v>1026</c:v>
                </c:pt>
              </c:numCache>
            </c:numRef>
          </c:val>
          <c:extLst>
            <c:ext xmlns:c16="http://schemas.microsoft.com/office/drawing/2014/chart" uri="{C3380CC4-5D6E-409C-BE32-E72D297353CC}">
              <c16:uniqueId val="{00000001-9616-4EFF-9AD8-52F7E415AE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6729</c:v>
                </c:pt>
                <c:pt idx="5">
                  <c:v>7087</c:v>
                </c:pt>
                <c:pt idx="8">
                  <c:v>6838</c:v>
                </c:pt>
                <c:pt idx="11">
                  <c:v>7287</c:v>
                </c:pt>
                <c:pt idx="14">
                  <c:v>7731</c:v>
                </c:pt>
              </c:numCache>
            </c:numRef>
          </c:val>
          <c:extLst>
            <c:ext xmlns:c16="http://schemas.microsoft.com/office/drawing/2014/chart" uri="{C3380CC4-5D6E-409C-BE32-E72D297353CC}">
              <c16:uniqueId val="{00000002-9616-4EFF-9AD8-52F7E415AE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16-4EFF-9AD8-52F7E415AE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16-4EFF-9AD8-52F7E415AE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16-4EFF-9AD8-52F7E415AE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1144</c:v>
                </c:pt>
                <c:pt idx="3">
                  <c:v>1137</c:v>
                </c:pt>
                <c:pt idx="6">
                  <c:v>1136</c:v>
                </c:pt>
                <c:pt idx="9">
                  <c:v>1041</c:v>
                </c:pt>
                <c:pt idx="12">
                  <c:v>1099</c:v>
                </c:pt>
              </c:numCache>
            </c:numRef>
          </c:val>
          <c:extLst>
            <c:ext xmlns:c16="http://schemas.microsoft.com/office/drawing/2014/chart" uri="{C3380CC4-5D6E-409C-BE32-E72D297353CC}">
              <c16:uniqueId val="{00000006-9616-4EFF-9AD8-52F7E415AE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616-4EFF-9AD8-52F7E415AE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10191</c:v>
                </c:pt>
                <c:pt idx="3">
                  <c:v>9965</c:v>
                </c:pt>
                <c:pt idx="6">
                  <c:v>9844</c:v>
                </c:pt>
                <c:pt idx="9">
                  <c:v>9508</c:v>
                </c:pt>
                <c:pt idx="12">
                  <c:v>8985</c:v>
                </c:pt>
              </c:numCache>
            </c:numRef>
          </c:val>
          <c:extLst>
            <c:ext xmlns:c16="http://schemas.microsoft.com/office/drawing/2014/chart" uri="{C3380CC4-5D6E-409C-BE32-E72D297353CC}">
              <c16:uniqueId val="{00000008-9616-4EFF-9AD8-52F7E415AE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2</c:v>
                </c:pt>
                <c:pt idx="6">
                  <c:v>0</c:v>
                </c:pt>
                <c:pt idx="9">
                  <c:v>0</c:v>
                </c:pt>
                <c:pt idx="12">
                  <c:v>168</c:v>
                </c:pt>
              </c:numCache>
            </c:numRef>
          </c:val>
          <c:extLst>
            <c:ext xmlns:c16="http://schemas.microsoft.com/office/drawing/2014/chart" uri="{C3380CC4-5D6E-409C-BE32-E72D297353CC}">
              <c16:uniqueId val="{00000009-9616-4EFF-9AD8-52F7E415AE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9338</c:v>
                </c:pt>
                <c:pt idx="3">
                  <c:v>9839</c:v>
                </c:pt>
                <c:pt idx="6">
                  <c:v>10400</c:v>
                </c:pt>
                <c:pt idx="9">
                  <c:v>10885</c:v>
                </c:pt>
                <c:pt idx="12">
                  <c:v>10446</c:v>
                </c:pt>
              </c:numCache>
            </c:numRef>
          </c:val>
          <c:extLst>
            <c:ext xmlns:c16="http://schemas.microsoft.com/office/drawing/2014/chart" uri="{C3380CC4-5D6E-409C-BE32-E72D297353CC}">
              <c16:uniqueId val="{0000000A-9616-4EFF-9AD8-52F7E415AE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16-4EFF-9AD8-52F7E415AE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4151</c:v>
                </c:pt>
                <c:pt idx="1">
                  <c:v>4693</c:v>
                </c:pt>
                <c:pt idx="2">
                  <c:v>5133</c:v>
                </c:pt>
              </c:numCache>
            </c:numRef>
          </c:val>
          <c:extLst>
            <c:ext xmlns:c16="http://schemas.microsoft.com/office/drawing/2014/chart" uri="{C3380CC4-5D6E-409C-BE32-E72D297353CC}">
              <c16:uniqueId val="{00000000-F831-42D3-833B-1410029982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512</c:v>
                </c:pt>
                <c:pt idx="1">
                  <c:v>501</c:v>
                </c:pt>
                <c:pt idx="2">
                  <c:v>688</c:v>
                </c:pt>
              </c:numCache>
            </c:numRef>
          </c:val>
          <c:extLst>
            <c:ext xmlns:c16="http://schemas.microsoft.com/office/drawing/2014/chart" uri="{C3380CC4-5D6E-409C-BE32-E72D297353CC}">
              <c16:uniqueId val="{00000001-F831-42D3-833B-1410029982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1244</c:v>
                </c:pt>
                <c:pt idx="1">
                  <c:v>1142</c:v>
                </c:pt>
                <c:pt idx="2">
                  <c:v>971</c:v>
                </c:pt>
              </c:numCache>
            </c:numRef>
          </c:val>
          <c:extLst>
            <c:ext xmlns:c16="http://schemas.microsoft.com/office/drawing/2014/chart" uri="{C3380CC4-5D6E-409C-BE32-E72D297353CC}">
              <c16:uniqueId val="{00000002-F831-42D3-833B-1410029982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とならび、公営企業債の元利償還金に対する繰入金の割合が大きい。元利償還金については、借入残高に占める臨時財政対策債の割合が年々増加傾向にある。臨時財政対策債については全額が交付税算入（算入公債費等）されるため実質公債費比率には影響しない。公営企業債の元利償還金に対する繰入金については増加傾向にあるため、下水道料金の改定や資本費平準化債の借入などを行い、実質公債費比率の分子の増加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公営企業債等繰入見込額については、料金の改定や資本費平準化債の借入により、平成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少してきている。一般会計等にかかる地方債の現在高については、臨時財政対策債の借入による増加が大きく、それ以外の新規借入についても公共施設の更新による増加が見込まれる。なお、臨時財政対策債は全額が基準財政需要額算入見込額となるため、将来負担比率には影響しない。さらに、充当可能基金も近年増加傾向にあ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兵庫県稲美町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財政調整基金の増により、基金全体が増となった。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財政運営を計画的に行うため、また特定の目的のために、決算状況等により可能な範囲で積立を行う。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また、財政調整基金については、公共施設の老朽化対策等にかかる経費や社会保障経費の増大に備えて、決算状況等により可能な範囲で積立を行う。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一般廃棄物処理施設等整備基金は、一般廃棄物処理施設及び周辺施設等の整備資金に充てるため。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地域福祉基金は、長寿社会を健康で生きがいをもち安心して過ごせる地域福祉の向上を図るため。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安全安心対策基金は、災害及び感染症等の予防及び復旧対策等の資金に充てるため。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開発事業に伴う公共施設等整備基金は、開発事業に伴う公共施設等の整備資金に充てるため。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交通安全対策基金は、交通安全施設等の整備資金に充てるため。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一般廃棄物処理施設等整備基金において、一般廃棄物処理施設及び周辺施設等の整備のための取崩しにより減となった。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特定の目的のため、決算状況等により可能な範囲で積立を行う。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予算見込を上回る町税等により増となった。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災害復旧、地方債の繰上償還、その他の財源の不足を生じたときの財源を積立てることを目的としており、公共施設の老朽化対策等にかかる経費や社会保障関係経費の増大に備えて、決算状況等により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年度決算により取崩額が積立額を下回ったため増となった。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の財源の不足を生じたときの財源を積立てることを目的としており、公共施設の老朽化対策等にかかる経費や社会保障関係経費の増大に備えて、決算状況等により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1E7C33C-7CE8-409D-B5F0-15F0028F088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DFD5FEA-E009-4D40-B293-C609B6408609}"/>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A0B070D-F0AA-4E9B-AE04-FDD495CE1CE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A3497E7-1875-465D-9380-B3B1299C9098}"/>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56CBFA3-338C-4261-9CC8-DF4E27501712}"/>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927CCB1-A969-4FBC-974D-A5D79A127974}"/>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2357FF3-8B1F-4819-8607-5C3853FC8E9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0836377-9DA6-41B5-A19B-7512660ADAAC}"/>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DDA1D1E-D7C6-45AE-91B2-4512F6A6CF42}"/>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7804459-A27D-4128-BE99-84C39F4A684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30,658
30,126
34.92
13,154,931
12,284,307
754,939
7,212,713
10,446,195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63A94F5-4DA3-4385-99F4-20A2234DE5D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D50F7B0-6E17-4588-9075-C0A6BE66C8D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07AC3D2-230F-42AB-B603-F5500D4A610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3739D3B-EAE1-41B9-A74C-55FD550C8A86}"/>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711374E-F895-44A2-B905-8DEA6A418BFC}"/>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FC9D3D4-501E-4AB0-B6E5-6996FE2BCC6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8A1FD77-67CA-4F96-86AF-E60B29315627}"/>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B462038-3346-47D9-ACE5-08FB5214C90C}"/>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7302FE8-5643-48D9-8255-C13430A74C0B}"/>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6EE9D98-9176-489B-A21A-83756A80B06F}"/>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908E312-5C70-4E10-A36D-69EA67B14B63}"/>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02637B1-6E91-4459-9B0A-80F25EA1C79C}"/>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D4CD32B-02CE-4227-B24D-2D9CD9E09794}"/>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D51B320-9AF5-4C59-B274-AC2876835A6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5B554C8-223A-4E56-9A6E-6E124BA5BE29}"/>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895F2B1-C7EF-4874-BB0F-2607DCE079CD}"/>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3F69F74-FAF8-4F65-B732-DBAEABE2DE5C}"/>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38C8F8D-C807-4E35-A237-659526FA7D05}"/>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572ABA2-4237-4BBE-98D3-26E5E5343A74}"/>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26E53A9-C77D-447A-8122-49540D45FDC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92B22CF-921A-40B8-8678-30BFC99ABD73}"/>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D8B056F-01C1-4AD9-9816-DFED8910BA47}"/>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A35204B-EF12-46F9-8481-941A3A0F8A09}"/>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BB155C6-2945-4E3F-AF21-E0D4F81B37DE}"/>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4F28094-0131-453E-AD25-27069D17D73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4DF6ED6-CA27-4B04-828C-1BE0E80F165E}"/>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0465860-B549-4611-BA15-79BB43CAAEF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2B5BED-B1D2-48BD-B452-97E176C7411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E644603-3348-430D-B868-4C4EE001963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29AE358-2398-4744-BB0E-63BCCA022C7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5B0F67C-B4CA-4E08-938B-67732051ABC9}"/>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16EBA47-B6F3-48C4-9296-609263299DF7}"/>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12EF46C-3AB6-4412-A2DE-1FBA10C9FEE5}"/>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0D8413D-5943-4F93-AFA7-800DE537311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5B30544-09FD-4139-BAC9-750B9A921A3B}"/>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F3D95AF-2DD1-4E64-917C-A1F89896EA3A}"/>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E6F532E-1AF0-49EA-8609-A2E591E46FF2}"/>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ポイント悪化している。単年度の比較においては令和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ポイント悪化している。町税は令和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減となっており、今後は労働力人口の減少等をはじめとする厳しい状況が予測されるため、課税客体の適正な把握、インターネット公売の実施、税のキャッシュレス決済など、歳入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A6FFE6B-126B-421D-A5AD-AD85663B59A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0D0ED7D-C0F1-45B8-8450-C43108380C11}"/>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9DA95521-B854-4E68-A981-CA3B69DA31DD}"/>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B5DB640-CD75-45AC-8816-B18A11AA8D69}"/>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A58B023F-73D6-4B7B-A1E5-533F4933BFCD}"/>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D3DA024-5809-4227-9FC8-5DDDEF929BC4}"/>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1E6F9796-631B-44EF-A247-393F6385161E}"/>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A5EFBE1-A416-42BB-850B-EB0AB68C772F}"/>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5306E1EB-3289-4566-B79C-74BADEF0C0D8}"/>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C21B8870-A20E-41CB-B5EF-653DE9E169CE}"/>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69C9170-83AD-4425-AF64-9EAF65FEAB01}"/>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EC199D9-CC7D-40ED-8D00-CD293AB04A0A}"/>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DC835E02-6188-4B51-BCB8-0A03CE22A2A8}"/>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708CD09-D1E4-41AD-AAE2-7204E85C359A}"/>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DB9C330F-B360-4B3B-850E-3CB76267374A}"/>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38DCA1BE-A4AC-4DFC-B171-D8823047199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FA887673-C63E-46BA-952A-A9039BF56FA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C404B5DB-FF10-41EA-BC6F-60148DEE6439}"/>
            </a:ext>
          </a:extLst>
        </xdr:cNvPr>
        <xdr:cNvCxnSpPr/>
      </xdr:nvCxnSpPr>
      <xdr:spPr>
        <a:xfrm flipV="1">
          <a:off x="4514850" y="5920922"/>
          <a:ext cx="0" cy="15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6EAB482E-7E70-4237-B807-4178F01838AF}"/>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92F27039-2492-49B2-BC98-D2DD1F34E7F8}"/>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E69865D3-ED48-44BA-AC2D-323915011CBD}"/>
            </a:ext>
          </a:extLst>
        </xdr:cNvPr>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DF7E807-49D1-4230-B4BF-F94835DFDE9C}"/>
            </a:ext>
          </a:extLst>
        </xdr:cNvPr>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B4E76C2D-9B1E-489A-9C81-DD2C54631D31}"/>
            </a:ext>
          </a:extLst>
        </xdr:cNvPr>
        <xdr:cNvCxnSpPr/>
      </xdr:nvCxnSpPr>
      <xdr:spPr>
        <a:xfrm>
          <a:off x="3752850" y="6729185"/>
          <a:ext cx="762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CC911AB3-B588-4B69-812F-C424CD210335}"/>
            </a:ext>
          </a:extLst>
        </xdr:cNvPr>
        <xdr:cNvSpPr txBox="1"/>
      </xdr:nvSpPr>
      <xdr:spPr>
        <a:xfrm>
          <a:off x="4584700" y="675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59D85196-430A-47CC-A8FE-E97A04CC84AF}"/>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3C317011-519F-446E-A3AB-081B0DE12B3B}"/>
            </a:ext>
          </a:extLst>
        </xdr:cNvPr>
        <xdr:cNvCxnSpPr/>
      </xdr:nvCxnSpPr>
      <xdr:spPr>
        <a:xfrm>
          <a:off x="2940050" y="672918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2618A846-A397-43BA-8100-B418724AE0F4}"/>
            </a:ext>
          </a:extLst>
        </xdr:cNvPr>
        <xdr:cNvSpPr/>
      </xdr:nvSpPr>
      <xdr:spPr>
        <a:xfrm>
          <a:off x="3702050" y="67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7EC0261E-5C74-45CA-A6D4-ADFBF401B70D}"/>
            </a:ext>
          </a:extLst>
        </xdr:cNvPr>
        <xdr:cNvSpPr txBox="1"/>
      </xdr:nvSpPr>
      <xdr:spPr>
        <a:xfrm>
          <a:off x="3409950" y="68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81FF501C-D137-497C-84E3-482818CBF2CC}"/>
            </a:ext>
          </a:extLst>
        </xdr:cNvPr>
        <xdr:cNvCxnSpPr/>
      </xdr:nvCxnSpPr>
      <xdr:spPr>
        <a:xfrm>
          <a:off x="2127250" y="672918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98013120-572E-4478-B6BB-70CE9B32DA69}"/>
            </a:ext>
          </a:extLst>
        </xdr:cNvPr>
        <xdr:cNvSpPr/>
      </xdr:nvSpPr>
      <xdr:spPr>
        <a:xfrm>
          <a:off x="2889250" y="66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774E51C6-7150-4BDA-9812-779DA64D4219}"/>
            </a:ext>
          </a:extLst>
        </xdr:cNvPr>
        <xdr:cNvSpPr txBox="1"/>
      </xdr:nvSpPr>
      <xdr:spPr>
        <a:xfrm>
          <a:off x="259715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ED53D4A-C865-43A6-BDD3-FFC70644DAC7}"/>
            </a:ext>
          </a:extLst>
        </xdr:cNvPr>
        <xdr:cNvCxnSpPr/>
      </xdr:nvCxnSpPr>
      <xdr:spPr>
        <a:xfrm>
          <a:off x="1333500" y="672918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5B9D9D6F-B504-4148-B2CB-A054CCB0BA55}"/>
            </a:ext>
          </a:extLst>
        </xdr:cNvPr>
        <xdr:cNvSpPr/>
      </xdr:nvSpPr>
      <xdr:spPr>
        <a:xfrm>
          <a:off x="2095500" y="6764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D92CE19F-7FAA-49EB-AB22-042443777254}"/>
            </a:ext>
          </a:extLst>
        </xdr:cNvPr>
        <xdr:cNvSpPr txBox="1"/>
      </xdr:nvSpPr>
      <xdr:spPr>
        <a:xfrm>
          <a:off x="1784350" y="68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D5D63FE0-24D4-421D-B895-3FE900887A43}"/>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E9C2C8B8-2CDB-45AD-BE4A-A48DE71CB240}"/>
            </a:ext>
          </a:extLst>
        </xdr:cNvPr>
        <xdr:cNvSpPr txBox="1"/>
      </xdr:nvSpPr>
      <xdr:spPr>
        <a:xfrm>
          <a:off x="9715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D4C97BE-2C65-43C7-884D-859360C5D0CF}"/>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6A8D728-77A2-44F2-A922-86A7318BE9F7}"/>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CA07980-9717-4F8C-9DAC-4CC1855175E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4BDE05C-E98D-4723-BAC7-5543B4441663}"/>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C9D76A15-BD1E-4F5A-806C-EAD9AF3B6654}"/>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EBF8105-AFA2-40ED-B7E0-3BE77B40DCF8}"/>
            </a:ext>
          </a:extLst>
        </xdr:cNvPr>
        <xdr:cNvSpPr/>
      </xdr:nvSpPr>
      <xdr:spPr>
        <a:xfrm>
          <a:off x="4464050" y="67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E4CAC85F-A735-4BC5-8BB1-0647D4697AD6}"/>
            </a:ext>
          </a:extLst>
        </xdr:cNvPr>
        <xdr:cNvSpPr txBox="1"/>
      </xdr:nvSpPr>
      <xdr:spPr>
        <a:xfrm>
          <a:off x="45847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46C16E2C-BFCA-40DD-88A4-435F850A7D20}"/>
            </a:ext>
          </a:extLst>
        </xdr:cNvPr>
        <xdr:cNvSpPr/>
      </xdr:nvSpPr>
      <xdr:spPr>
        <a:xfrm>
          <a:off x="370205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B254C8BF-9B34-4E35-B59B-1526D7EAACBE}"/>
            </a:ext>
          </a:extLst>
        </xdr:cNvPr>
        <xdr:cNvSpPr txBox="1"/>
      </xdr:nvSpPr>
      <xdr:spPr>
        <a:xfrm>
          <a:off x="3409950" y="645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B76B9C75-3B06-4AD8-B958-1FB6536483EF}"/>
            </a:ext>
          </a:extLst>
        </xdr:cNvPr>
        <xdr:cNvSpPr/>
      </xdr:nvSpPr>
      <xdr:spPr>
        <a:xfrm>
          <a:off x="288925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6FA41B34-A551-4DC8-B84C-C1CE2EAA5104}"/>
            </a:ext>
          </a:extLst>
        </xdr:cNvPr>
        <xdr:cNvSpPr txBox="1"/>
      </xdr:nvSpPr>
      <xdr:spPr>
        <a:xfrm>
          <a:off x="259715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AD9CA408-6726-4A18-949F-4E7C389DF4D0}"/>
            </a:ext>
          </a:extLst>
        </xdr:cNvPr>
        <xdr:cNvSpPr/>
      </xdr:nvSpPr>
      <xdr:spPr>
        <a:xfrm>
          <a:off x="2095500" y="66821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6FAB8DAF-56E7-44F0-A6FE-96BD10439606}"/>
            </a:ext>
          </a:extLst>
        </xdr:cNvPr>
        <xdr:cNvSpPr txBox="1"/>
      </xdr:nvSpPr>
      <xdr:spPr>
        <a:xfrm>
          <a:off x="178435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F6EC8209-92B4-4300-BC8A-17B8C47B6D1D}"/>
            </a:ext>
          </a:extLst>
        </xdr:cNvPr>
        <xdr:cNvSpPr/>
      </xdr:nvSpPr>
      <xdr:spPr>
        <a:xfrm>
          <a:off x="1282700" y="66821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id="{4F1B9513-F859-47D2-8910-02BF0C55934E}"/>
            </a:ext>
          </a:extLst>
        </xdr:cNvPr>
        <xdr:cNvSpPr txBox="1"/>
      </xdr:nvSpPr>
      <xdr:spPr>
        <a:xfrm>
          <a:off x="971550" y="64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A81B8539-EF14-40B7-88BD-D697F3460E1E}"/>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9AE7C59E-B0E8-485C-BE4C-87C32071091B}"/>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27AB6EF8-B8E5-4C44-AD2A-3160149FD0F7}"/>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E5E1C8A-4502-4ADE-8FCA-BBE7DFEB152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FB157F0-E1B2-4337-9B62-BFA07ECC73D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919AA080-3F2E-4F38-8F81-F27FB94E0709}"/>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F94B593C-E7A1-4EB5-BB9F-398AC1CEEF18}"/>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EEBFD2A1-5AD6-405E-9222-9B1EFFCEB6A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F3BC002F-774D-4FF7-A6C2-27B6234A589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5A71C75-2C4F-4325-A1F3-B352A65F0F02}"/>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CB06D8A7-F6DF-4510-A5E5-BF6901C64D8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3DD0C60B-FB2D-43D8-AE1F-8532EBA89654}"/>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EBAD7A77-E8CD-439D-AE33-8E4B46681F8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町税の減（△</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増加している。全体の構造としては、繰出金が比率を上昇させている。今後も高齢者医療費や介護給付費の増、また下水道事業の起債償還のピークが続くことから、繰出金が経常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F4E35DFC-07F7-49A1-92AC-A15E7AE2B93C}"/>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8EF3F0C7-857D-4749-B8B8-DADE42F94ED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DF0A691E-1F3A-4644-8A02-028CE1962048}"/>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3919DC2E-6692-4B65-93C8-A523BC30D85D}"/>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7D72BB2A-4057-49AB-94CE-0313C64579CA}"/>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F19FA71-8A93-4CE7-92F4-6C57CFA88423}"/>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D94D77D2-7ACA-4F59-AD07-BEEDF3C3223C}"/>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FEF1DD5-4077-4D90-8CC9-86C49AA65A64}"/>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381A8FF2-6819-4A94-9156-A0EC4A5C5B5B}"/>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6DEC4050-C210-4E53-BC56-B5489859126A}"/>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DE59C90-2ECF-47DB-8CA3-51002F7F6F3B}"/>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86E9867-06B2-4251-8CFB-6B636F982FC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0AEC973-6210-4877-924E-193FEF4C686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0159FBA-6E9B-46EA-8C6C-23A423294ED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E3094DA5-6DF6-48E1-A0DE-2EB2BC3AF69F}"/>
            </a:ext>
          </a:extLst>
        </xdr:cNvPr>
        <xdr:cNvCxnSpPr/>
      </xdr:nvCxnSpPr>
      <xdr:spPr>
        <a:xfrm flipV="1">
          <a:off x="4514850" y="10039350"/>
          <a:ext cx="0" cy="1030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91AA57-39CB-46FE-8E9A-AD5F23D7C01F}"/>
            </a:ext>
          </a:extLst>
        </xdr:cNvPr>
        <xdr:cNvSpPr txBox="1"/>
      </xdr:nvSpPr>
      <xdr:spPr>
        <a:xfrm>
          <a:off x="45847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2E1D696E-67C0-406E-9ED9-82BF08962569}"/>
            </a:ext>
          </a:extLst>
        </xdr:cNvPr>
        <xdr:cNvCxnSpPr/>
      </xdr:nvCxnSpPr>
      <xdr:spPr>
        <a:xfrm>
          <a:off x="4425950" y="11069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D79AD981-88F2-4830-96B6-CCD58C932B54}"/>
            </a:ext>
          </a:extLst>
        </xdr:cNvPr>
        <xdr:cNvSpPr txBox="1"/>
      </xdr:nvSpPr>
      <xdr:spPr>
        <a:xfrm>
          <a:off x="45847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332953CA-B904-4E11-B17D-1DC64CF59712}"/>
            </a:ext>
          </a:extLst>
        </xdr:cNvPr>
        <xdr:cNvCxnSpPr/>
      </xdr:nvCxnSpPr>
      <xdr:spPr>
        <a:xfrm>
          <a:off x="4425950" y="10039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62</xdr:row>
      <xdr:rowOff>140970</xdr:rowOff>
    </xdr:to>
    <xdr:cxnSp macro="">
      <xdr:nvCxnSpPr>
        <xdr:cNvPr id="132" name="直線コネクタ 131">
          <a:extLst>
            <a:ext uri="{FF2B5EF4-FFF2-40B4-BE49-F238E27FC236}">
              <a16:creationId xmlns:a16="http://schemas.microsoft.com/office/drawing/2014/main" id="{9DF2602E-0269-44E0-8C8C-88C142716AA1}"/>
            </a:ext>
          </a:extLst>
        </xdr:cNvPr>
        <xdr:cNvCxnSpPr/>
      </xdr:nvCxnSpPr>
      <xdr:spPr>
        <a:xfrm>
          <a:off x="3752850" y="10263378"/>
          <a:ext cx="7620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B395D3B2-072D-4BC4-9D20-6F17EDD33CFA}"/>
            </a:ext>
          </a:extLst>
        </xdr:cNvPr>
        <xdr:cNvSpPr txBox="1"/>
      </xdr:nvSpPr>
      <xdr:spPr>
        <a:xfrm>
          <a:off x="4584700" y="10587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6A26B34F-8C28-4928-94B0-B5FAD5CB1512}"/>
            </a:ext>
          </a:extLst>
        </xdr:cNvPr>
        <xdr:cNvSpPr/>
      </xdr:nvSpPr>
      <xdr:spPr>
        <a:xfrm>
          <a:off x="4464050" y="1061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63</xdr:row>
      <xdr:rowOff>61214</xdr:rowOff>
    </xdr:to>
    <xdr:cxnSp macro="">
      <xdr:nvCxnSpPr>
        <xdr:cNvPr id="135" name="直線コネクタ 134">
          <a:extLst>
            <a:ext uri="{FF2B5EF4-FFF2-40B4-BE49-F238E27FC236}">
              <a16:creationId xmlns:a16="http://schemas.microsoft.com/office/drawing/2014/main" id="{2B25F0C6-8CF3-4198-B49D-84FE2B3FEC09}"/>
            </a:ext>
          </a:extLst>
        </xdr:cNvPr>
        <xdr:cNvCxnSpPr/>
      </xdr:nvCxnSpPr>
      <xdr:spPr>
        <a:xfrm flipV="1">
          <a:off x="2940050" y="10263378"/>
          <a:ext cx="812800" cy="3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D1B6788-687C-4DD6-9229-7AFC20403B0C}"/>
            </a:ext>
          </a:extLst>
        </xdr:cNvPr>
        <xdr:cNvSpPr/>
      </xdr:nvSpPr>
      <xdr:spPr>
        <a:xfrm>
          <a:off x="3702050" y="104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1F2C0C03-12E0-4207-9D70-96DCE216002B}"/>
            </a:ext>
          </a:extLst>
        </xdr:cNvPr>
        <xdr:cNvSpPr txBox="1"/>
      </xdr:nvSpPr>
      <xdr:spPr>
        <a:xfrm>
          <a:off x="3409950" y="1053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61214</xdr:rowOff>
    </xdr:to>
    <xdr:cxnSp macro="">
      <xdr:nvCxnSpPr>
        <xdr:cNvPr id="138" name="直線コネクタ 137">
          <a:extLst>
            <a:ext uri="{FF2B5EF4-FFF2-40B4-BE49-F238E27FC236}">
              <a16:creationId xmlns:a16="http://schemas.microsoft.com/office/drawing/2014/main" id="{5BD2E7B1-7347-4C28-B14A-791CA8D30392}"/>
            </a:ext>
          </a:extLst>
        </xdr:cNvPr>
        <xdr:cNvCxnSpPr/>
      </xdr:nvCxnSpPr>
      <xdr:spPr>
        <a:xfrm>
          <a:off x="2127250" y="10569448"/>
          <a:ext cx="8128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674307C3-5577-4AEF-BB63-EB6696B6501D}"/>
            </a:ext>
          </a:extLst>
        </xdr:cNvPr>
        <xdr:cNvSpPr/>
      </xdr:nvSpPr>
      <xdr:spPr>
        <a:xfrm>
          <a:off x="2889250" y="1066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ED430FDF-10AE-42D1-9C97-49A1BE56449C}"/>
            </a:ext>
          </a:extLst>
        </xdr:cNvPr>
        <xdr:cNvSpPr txBox="1"/>
      </xdr:nvSpPr>
      <xdr:spPr>
        <a:xfrm>
          <a:off x="2597150" y="1074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8128</xdr:rowOff>
    </xdr:to>
    <xdr:cxnSp macro="">
      <xdr:nvCxnSpPr>
        <xdr:cNvPr id="141" name="直線コネクタ 140">
          <a:extLst>
            <a:ext uri="{FF2B5EF4-FFF2-40B4-BE49-F238E27FC236}">
              <a16:creationId xmlns:a16="http://schemas.microsoft.com/office/drawing/2014/main" id="{25178CCE-955C-46F0-B603-121494FC6E55}"/>
            </a:ext>
          </a:extLst>
        </xdr:cNvPr>
        <xdr:cNvCxnSpPr/>
      </xdr:nvCxnSpPr>
      <xdr:spPr>
        <a:xfrm>
          <a:off x="1333500" y="10524998"/>
          <a:ext cx="79375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A184ECD5-C804-43BF-A8CC-DA740D0542D9}"/>
            </a:ext>
          </a:extLst>
        </xdr:cNvPr>
        <xdr:cNvSpPr/>
      </xdr:nvSpPr>
      <xdr:spPr>
        <a:xfrm>
          <a:off x="20955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9A503E-7B1B-414A-82A6-61C1109F3512}"/>
            </a:ext>
          </a:extLst>
        </xdr:cNvPr>
        <xdr:cNvSpPr txBox="1"/>
      </xdr:nvSpPr>
      <xdr:spPr>
        <a:xfrm>
          <a:off x="1784350" y="10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820E5B50-7028-4A09-A80A-5928FFD8E21D}"/>
            </a:ext>
          </a:extLst>
        </xdr:cNvPr>
        <xdr:cNvSpPr/>
      </xdr:nvSpPr>
      <xdr:spPr>
        <a:xfrm>
          <a:off x="12827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47D91192-246D-41BC-832F-6F3C5E158EA7}"/>
            </a:ext>
          </a:extLst>
        </xdr:cNvPr>
        <xdr:cNvSpPr txBox="1"/>
      </xdr:nvSpPr>
      <xdr:spPr>
        <a:xfrm>
          <a:off x="971550" y="1073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F0FC0D6-BCDF-4BDA-BB74-350E73CE0AB2}"/>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1D3CD60-03AA-4C22-BA29-5E81ED69A4B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BC6BADA-6708-4C00-8582-4D044814378F}"/>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6696E55-5636-4E3C-B6B3-2EFCE17C402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1459A56-D68F-4E58-8581-6DB8B807A072}"/>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a:extLst>
            <a:ext uri="{FF2B5EF4-FFF2-40B4-BE49-F238E27FC236}">
              <a16:creationId xmlns:a16="http://schemas.microsoft.com/office/drawing/2014/main" id="{0DC13286-E718-4856-894F-5F520BCA618B}"/>
            </a:ext>
          </a:extLst>
        </xdr:cNvPr>
        <xdr:cNvSpPr/>
      </xdr:nvSpPr>
      <xdr:spPr>
        <a:xfrm>
          <a:off x="4464050" y="1048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a:extLst>
            <a:ext uri="{FF2B5EF4-FFF2-40B4-BE49-F238E27FC236}">
              <a16:creationId xmlns:a16="http://schemas.microsoft.com/office/drawing/2014/main" id="{A382DC7D-B939-4C45-8D48-0092990AFB0B}"/>
            </a:ext>
          </a:extLst>
        </xdr:cNvPr>
        <xdr:cNvSpPr txBox="1"/>
      </xdr:nvSpPr>
      <xdr:spPr>
        <a:xfrm>
          <a:off x="45847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3" name="楕円 152">
          <a:extLst>
            <a:ext uri="{FF2B5EF4-FFF2-40B4-BE49-F238E27FC236}">
              <a16:creationId xmlns:a16="http://schemas.microsoft.com/office/drawing/2014/main" id="{793BD35C-CF36-43B5-921F-E84EB341E0FF}"/>
            </a:ext>
          </a:extLst>
        </xdr:cNvPr>
        <xdr:cNvSpPr/>
      </xdr:nvSpPr>
      <xdr:spPr>
        <a:xfrm>
          <a:off x="3702050" y="10216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4" name="テキスト ボックス 153">
          <a:extLst>
            <a:ext uri="{FF2B5EF4-FFF2-40B4-BE49-F238E27FC236}">
              <a16:creationId xmlns:a16="http://schemas.microsoft.com/office/drawing/2014/main" id="{13ABB87B-1B2D-4786-832D-70EBB229545E}"/>
            </a:ext>
          </a:extLst>
        </xdr:cNvPr>
        <xdr:cNvSpPr txBox="1"/>
      </xdr:nvSpPr>
      <xdr:spPr>
        <a:xfrm>
          <a:off x="3409950" y="9989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5" name="楕円 154">
          <a:extLst>
            <a:ext uri="{FF2B5EF4-FFF2-40B4-BE49-F238E27FC236}">
              <a16:creationId xmlns:a16="http://schemas.microsoft.com/office/drawing/2014/main" id="{770E470F-62FC-4DA6-9ED5-97AB2AE3D657}"/>
            </a:ext>
          </a:extLst>
        </xdr:cNvPr>
        <xdr:cNvSpPr/>
      </xdr:nvSpPr>
      <xdr:spPr>
        <a:xfrm>
          <a:off x="2889250" y="105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6" name="テキスト ボックス 155">
          <a:extLst>
            <a:ext uri="{FF2B5EF4-FFF2-40B4-BE49-F238E27FC236}">
              <a16:creationId xmlns:a16="http://schemas.microsoft.com/office/drawing/2014/main" id="{AAE3A226-8284-4802-A610-D35546916E35}"/>
            </a:ext>
          </a:extLst>
        </xdr:cNvPr>
        <xdr:cNvSpPr txBox="1"/>
      </xdr:nvSpPr>
      <xdr:spPr>
        <a:xfrm>
          <a:off x="2597150" y="103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7" name="楕円 156">
          <a:extLst>
            <a:ext uri="{FF2B5EF4-FFF2-40B4-BE49-F238E27FC236}">
              <a16:creationId xmlns:a16="http://schemas.microsoft.com/office/drawing/2014/main" id="{4821D34B-70B7-40AE-A813-2A4AA26C2AA1}"/>
            </a:ext>
          </a:extLst>
        </xdr:cNvPr>
        <xdr:cNvSpPr/>
      </xdr:nvSpPr>
      <xdr:spPr>
        <a:xfrm>
          <a:off x="2095500" y="105224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8" name="テキスト ボックス 157">
          <a:extLst>
            <a:ext uri="{FF2B5EF4-FFF2-40B4-BE49-F238E27FC236}">
              <a16:creationId xmlns:a16="http://schemas.microsoft.com/office/drawing/2014/main" id="{1BF240E7-182F-4C97-BB6D-0B0959AFAD7A}"/>
            </a:ext>
          </a:extLst>
        </xdr:cNvPr>
        <xdr:cNvSpPr txBox="1"/>
      </xdr:nvSpPr>
      <xdr:spPr>
        <a:xfrm>
          <a:off x="1784350" y="1029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9" name="楕円 158">
          <a:extLst>
            <a:ext uri="{FF2B5EF4-FFF2-40B4-BE49-F238E27FC236}">
              <a16:creationId xmlns:a16="http://schemas.microsoft.com/office/drawing/2014/main" id="{07D08A3A-3862-4803-B667-1A50E1306396}"/>
            </a:ext>
          </a:extLst>
        </xdr:cNvPr>
        <xdr:cNvSpPr/>
      </xdr:nvSpPr>
      <xdr:spPr>
        <a:xfrm>
          <a:off x="1282700" y="104741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60" name="テキスト ボックス 159">
          <a:extLst>
            <a:ext uri="{FF2B5EF4-FFF2-40B4-BE49-F238E27FC236}">
              <a16:creationId xmlns:a16="http://schemas.microsoft.com/office/drawing/2014/main" id="{847D24F0-CB53-42A6-B9CB-D4313975F330}"/>
            </a:ext>
          </a:extLst>
        </xdr:cNvPr>
        <xdr:cNvSpPr txBox="1"/>
      </xdr:nvSpPr>
      <xdr:spPr>
        <a:xfrm>
          <a:off x="971550" y="1024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AD8FF86-6B37-4B3F-96C3-ECA713DD9A25}"/>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30E4F56-C9D2-4187-A88E-E7A79FC8A59A}"/>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EE9FFC55-377A-4A8B-8EB5-46F0701F003D}"/>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AE64BD7-9D62-42DB-A66B-D582CB95121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EA32A41-F517-42D2-9332-A98DDABBBD58}"/>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B4A04FE-CDE7-48C6-8A93-C63B5967C169}"/>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5D0B9A1-ACCA-428F-B234-CC5E91134D1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225341ED-A9A5-4E91-A792-B0993B53507B}"/>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2231A34-2202-443C-8D5D-D0A6626CEDA2}"/>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60989DD-2BBF-46EE-A3B5-ADB98C27345D}"/>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FE1C7F4-5AD6-4C96-9893-9B2E77741E5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870AD91-E0F2-4BF3-AA75-BE1C7FBF110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7DE0005-4351-48FA-AE1C-F7EA832970B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一般会計における委託料の増などにより物件費が上昇し、全体として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ているものの、類似団体平均値と比較して良好な状態である。ごみ処理事業の一部などを一部事務組合で行っていること、職員数の抑制による人件費の削減などが寄与していると考えられる。今後も現在の良好な水準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7B39C87-69C6-4342-9E3E-AD900B0FBC96}"/>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8ACF91A-E428-45BD-8659-82E14B3038D7}"/>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98AD92A-2436-4927-BF22-24150DE2B7F8}"/>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21029F27-1CBE-4E33-B8DF-6AD4E7CE2ED1}"/>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5EB32F39-0B15-408B-B0C1-911E2CFF56DE}"/>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C6C3A35D-C8B0-440B-8484-9EC223E4FD05}"/>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A8992938-1E63-4322-B14E-13078D23C67F}"/>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836F92C7-CC6F-4FAD-A8CC-73671B914381}"/>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9F970EAA-8FB6-4479-A620-88FC612EAE79}"/>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2C1F5194-7244-48CA-BF3E-2462EDE1485F}"/>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853A5D72-3BE4-41FB-AAD2-070D5D818182}"/>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FBF33AAA-2764-4D43-906D-FD073C83742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B1F5DAF1-E1F5-46C3-BF15-68D136199F0B}"/>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93A3F1C-D040-4F5F-9BBA-4A4547E6B38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82400</xdr:rowOff>
    </xdr:from>
    <xdr:to>
      <xdr:col>23</xdr:col>
      <xdr:colOff>133350</xdr:colOff>
      <xdr:row>88</xdr:row>
      <xdr:rowOff>159962</xdr:rowOff>
    </xdr:to>
    <xdr:cxnSp macro="">
      <xdr:nvCxnSpPr>
        <xdr:cNvPr id="188" name="直線コネクタ 187">
          <a:extLst>
            <a:ext uri="{FF2B5EF4-FFF2-40B4-BE49-F238E27FC236}">
              <a16:creationId xmlns:a16="http://schemas.microsoft.com/office/drawing/2014/main" id="{28250682-99BF-48C0-8A62-EFA8D0652E76}"/>
            </a:ext>
          </a:extLst>
        </xdr:cNvPr>
        <xdr:cNvCxnSpPr/>
      </xdr:nvCxnSpPr>
      <xdr:spPr>
        <a:xfrm flipV="1">
          <a:off x="4514850" y="13661240"/>
          <a:ext cx="0" cy="1251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132039</xdr:rowOff>
    </xdr:from>
    <xdr:ext cx="762000" cy="259045"/>
    <xdr:sp macro="" textlink="">
      <xdr:nvSpPr>
        <xdr:cNvPr id="189" name="人件費・物件費等の状況最小値テキスト">
          <a:extLst>
            <a:ext uri="{FF2B5EF4-FFF2-40B4-BE49-F238E27FC236}">
              <a16:creationId xmlns:a16="http://schemas.microsoft.com/office/drawing/2014/main" id="{25E93D26-232D-482B-82C2-5E37913FBAD5}"/>
            </a:ext>
          </a:extLst>
        </xdr:cNvPr>
        <xdr:cNvSpPr txBox="1"/>
      </xdr:nvSpPr>
      <xdr:spPr>
        <a:xfrm>
          <a:off x="4584700" y="1488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159962</xdr:rowOff>
    </xdr:from>
    <xdr:to>
      <xdr:col>24</xdr:col>
      <xdr:colOff>12700</xdr:colOff>
      <xdr:row>88</xdr:row>
      <xdr:rowOff>159962</xdr:rowOff>
    </xdr:to>
    <xdr:cxnSp macro="">
      <xdr:nvCxnSpPr>
        <xdr:cNvPr id="190" name="直線コネクタ 189">
          <a:extLst>
            <a:ext uri="{FF2B5EF4-FFF2-40B4-BE49-F238E27FC236}">
              <a16:creationId xmlns:a16="http://schemas.microsoft.com/office/drawing/2014/main" id="{F0124D08-3B73-4494-A4D2-3C188D4B4D84}"/>
            </a:ext>
          </a:extLst>
        </xdr:cNvPr>
        <xdr:cNvCxnSpPr/>
      </xdr:nvCxnSpPr>
      <xdr:spPr>
        <a:xfrm>
          <a:off x="4425950" y="149122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168777</xdr:rowOff>
    </xdr:from>
    <xdr:ext cx="762000" cy="259045"/>
    <xdr:sp macro="" textlink="">
      <xdr:nvSpPr>
        <xdr:cNvPr id="191" name="人件費・物件費等の状況最大値テキスト">
          <a:extLst>
            <a:ext uri="{FF2B5EF4-FFF2-40B4-BE49-F238E27FC236}">
              <a16:creationId xmlns:a16="http://schemas.microsoft.com/office/drawing/2014/main" id="{78E1816D-759A-42F5-84F4-4A18EA88A375}"/>
            </a:ext>
          </a:extLst>
        </xdr:cNvPr>
        <xdr:cNvSpPr txBox="1"/>
      </xdr:nvSpPr>
      <xdr:spPr>
        <a:xfrm>
          <a:off x="4584700" y="134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82400</xdr:rowOff>
    </xdr:from>
    <xdr:to>
      <xdr:col>24</xdr:col>
      <xdr:colOff>12700</xdr:colOff>
      <xdr:row>81</xdr:row>
      <xdr:rowOff>82400</xdr:rowOff>
    </xdr:to>
    <xdr:cxnSp macro="">
      <xdr:nvCxnSpPr>
        <xdr:cNvPr id="192" name="直線コネクタ 191">
          <a:extLst>
            <a:ext uri="{FF2B5EF4-FFF2-40B4-BE49-F238E27FC236}">
              <a16:creationId xmlns:a16="http://schemas.microsoft.com/office/drawing/2014/main" id="{3B9CCA04-3259-4B59-BE64-96474B0ACFB4}"/>
            </a:ext>
          </a:extLst>
        </xdr:cNvPr>
        <xdr:cNvCxnSpPr/>
      </xdr:nvCxnSpPr>
      <xdr:spPr>
        <a:xfrm>
          <a:off x="4425950" y="13661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118411</xdr:rowOff>
    </xdr:from>
    <xdr:to>
      <xdr:col>23</xdr:col>
      <xdr:colOff>133350</xdr:colOff>
      <xdr:row>81</xdr:row>
      <xdr:rowOff>130149</xdr:rowOff>
    </xdr:to>
    <xdr:cxnSp macro="">
      <xdr:nvCxnSpPr>
        <xdr:cNvPr id="193" name="直線コネクタ 192">
          <a:extLst>
            <a:ext uri="{FF2B5EF4-FFF2-40B4-BE49-F238E27FC236}">
              <a16:creationId xmlns:a16="http://schemas.microsoft.com/office/drawing/2014/main" id="{49EDDE46-546C-45A6-B4FA-F7D7003F121D}"/>
            </a:ext>
          </a:extLst>
        </xdr:cNvPr>
        <xdr:cNvCxnSpPr/>
      </xdr:nvCxnSpPr>
      <xdr:spPr>
        <a:xfrm>
          <a:off x="3752850" y="13697251"/>
          <a:ext cx="762000" cy="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98524</xdr:rowOff>
    </xdr:from>
    <xdr:ext cx="762000" cy="259045"/>
    <xdr:sp macro="" textlink="">
      <xdr:nvSpPr>
        <xdr:cNvPr id="194" name="人件費・物件費等の状況平均値テキスト">
          <a:extLst>
            <a:ext uri="{FF2B5EF4-FFF2-40B4-BE49-F238E27FC236}">
              <a16:creationId xmlns:a16="http://schemas.microsoft.com/office/drawing/2014/main" id="{946B04C7-5772-482F-BEFD-43EA759C59D3}"/>
            </a:ext>
          </a:extLst>
        </xdr:cNvPr>
        <xdr:cNvSpPr txBox="1"/>
      </xdr:nvSpPr>
      <xdr:spPr>
        <a:xfrm>
          <a:off x="4584700" y="14012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126447</xdr:rowOff>
    </xdr:from>
    <xdr:to>
      <xdr:col>23</xdr:col>
      <xdr:colOff>184150</xdr:colOff>
      <xdr:row>84</xdr:row>
      <xdr:rowOff>56597</xdr:rowOff>
    </xdr:to>
    <xdr:sp macro="" textlink="">
      <xdr:nvSpPr>
        <xdr:cNvPr id="195" name="フローチャート: 判断 194">
          <a:extLst>
            <a:ext uri="{FF2B5EF4-FFF2-40B4-BE49-F238E27FC236}">
              <a16:creationId xmlns:a16="http://schemas.microsoft.com/office/drawing/2014/main" id="{68107162-C132-42F7-8361-410D6CEF98BD}"/>
            </a:ext>
          </a:extLst>
        </xdr:cNvPr>
        <xdr:cNvSpPr/>
      </xdr:nvSpPr>
      <xdr:spPr>
        <a:xfrm>
          <a:off x="4464050" y="140405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138103</xdr:rowOff>
    </xdr:from>
    <xdr:to>
      <xdr:col>19</xdr:col>
      <xdr:colOff>133350</xdr:colOff>
      <xdr:row>81</xdr:row>
      <xdr:rowOff>118411</xdr:rowOff>
    </xdr:to>
    <xdr:cxnSp macro="">
      <xdr:nvCxnSpPr>
        <xdr:cNvPr id="196" name="直線コネクタ 195">
          <a:extLst>
            <a:ext uri="{FF2B5EF4-FFF2-40B4-BE49-F238E27FC236}">
              <a16:creationId xmlns:a16="http://schemas.microsoft.com/office/drawing/2014/main" id="{492B147A-D7E9-4D24-AA45-59FEDA132C5E}"/>
            </a:ext>
          </a:extLst>
        </xdr:cNvPr>
        <xdr:cNvCxnSpPr/>
      </xdr:nvCxnSpPr>
      <xdr:spPr>
        <a:xfrm>
          <a:off x="2940050" y="13549303"/>
          <a:ext cx="812800" cy="1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62956</xdr:rowOff>
    </xdr:from>
    <xdr:to>
      <xdr:col>19</xdr:col>
      <xdr:colOff>184150</xdr:colOff>
      <xdr:row>83</xdr:row>
      <xdr:rowOff>164556</xdr:rowOff>
    </xdr:to>
    <xdr:sp macro="" textlink="">
      <xdr:nvSpPr>
        <xdr:cNvPr id="197" name="フローチャート: 判断 196">
          <a:extLst>
            <a:ext uri="{FF2B5EF4-FFF2-40B4-BE49-F238E27FC236}">
              <a16:creationId xmlns:a16="http://schemas.microsoft.com/office/drawing/2014/main" id="{8FB327E1-77AA-4236-B98D-5B42191F00A4}"/>
            </a:ext>
          </a:extLst>
        </xdr:cNvPr>
        <xdr:cNvSpPr/>
      </xdr:nvSpPr>
      <xdr:spPr>
        <a:xfrm>
          <a:off x="3702050" y="139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149333</xdr:rowOff>
    </xdr:from>
    <xdr:ext cx="736600" cy="259045"/>
    <xdr:sp macro="" textlink="">
      <xdr:nvSpPr>
        <xdr:cNvPr id="198" name="テキスト ボックス 197">
          <a:extLst>
            <a:ext uri="{FF2B5EF4-FFF2-40B4-BE49-F238E27FC236}">
              <a16:creationId xmlns:a16="http://schemas.microsoft.com/office/drawing/2014/main" id="{0AF1DD62-49AA-4D72-A5FF-6A48677FAC0C}"/>
            </a:ext>
          </a:extLst>
        </xdr:cNvPr>
        <xdr:cNvSpPr txBox="1"/>
      </xdr:nvSpPr>
      <xdr:spPr>
        <a:xfrm>
          <a:off x="3409950" y="1406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88609</xdr:rowOff>
    </xdr:from>
    <xdr:to>
      <xdr:col>15</xdr:col>
      <xdr:colOff>82550</xdr:colOff>
      <xdr:row>80</xdr:row>
      <xdr:rowOff>138103</xdr:rowOff>
    </xdr:to>
    <xdr:cxnSp macro="">
      <xdr:nvCxnSpPr>
        <xdr:cNvPr id="199" name="直線コネクタ 198">
          <a:extLst>
            <a:ext uri="{FF2B5EF4-FFF2-40B4-BE49-F238E27FC236}">
              <a16:creationId xmlns:a16="http://schemas.microsoft.com/office/drawing/2014/main" id="{CBADE9B4-08F4-4943-AEA1-4C3F6213364D}"/>
            </a:ext>
          </a:extLst>
        </xdr:cNvPr>
        <xdr:cNvCxnSpPr/>
      </xdr:nvCxnSpPr>
      <xdr:spPr>
        <a:xfrm>
          <a:off x="2127250" y="13499809"/>
          <a:ext cx="812800" cy="4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142539</xdr:rowOff>
    </xdr:from>
    <xdr:to>
      <xdr:col>15</xdr:col>
      <xdr:colOff>133350</xdr:colOff>
      <xdr:row>83</xdr:row>
      <xdr:rowOff>72689</xdr:rowOff>
    </xdr:to>
    <xdr:sp macro="" textlink="">
      <xdr:nvSpPr>
        <xdr:cNvPr id="200" name="フローチャート: 判断 199">
          <a:extLst>
            <a:ext uri="{FF2B5EF4-FFF2-40B4-BE49-F238E27FC236}">
              <a16:creationId xmlns:a16="http://schemas.microsoft.com/office/drawing/2014/main" id="{69F323B1-59D8-4379-AA35-F1A318B180E6}"/>
            </a:ext>
          </a:extLst>
        </xdr:cNvPr>
        <xdr:cNvSpPr/>
      </xdr:nvSpPr>
      <xdr:spPr>
        <a:xfrm>
          <a:off x="2889250" y="13889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57466</xdr:rowOff>
    </xdr:from>
    <xdr:ext cx="762000" cy="259045"/>
    <xdr:sp macro="" textlink="">
      <xdr:nvSpPr>
        <xdr:cNvPr id="201" name="テキスト ボックス 200">
          <a:extLst>
            <a:ext uri="{FF2B5EF4-FFF2-40B4-BE49-F238E27FC236}">
              <a16:creationId xmlns:a16="http://schemas.microsoft.com/office/drawing/2014/main" id="{0F613576-6C13-4915-86E6-35B603F4220A}"/>
            </a:ext>
          </a:extLst>
        </xdr:cNvPr>
        <xdr:cNvSpPr txBox="1"/>
      </xdr:nvSpPr>
      <xdr:spPr>
        <a:xfrm>
          <a:off x="2597150" y="1397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58446</xdr:rowOff>
    </xdr:from>
    <xdr:to>
      <xdr:col>11</xdr:col>
      <xdr:colOff>31750</xdr:colOff>
      <xdr:row>80</xdr:row>
      <xdr:rowOff>88609</xdr:rowOff>
    </xdr:to>
    <xdr:cxnSp macro="">
      <xdr:nvCxnSpPr>
        <xdr:cNvPr id="202" name="直線コネクタ 201">
          <a:extLst>
            <a:ext uri="{FF2B5EF4-FFF2-40B4-BE49-F238E27FC236}">
              <a16:creationId xmlns:a16="http://schemas.microsoft.com/office/drawing/2014/main" id="{7BE66466-7943-44AE-933E-99F49C7BACDD}"/>
            </a:ext>
          </a:extLst>
        </xdr:cNvPr>
        <xdr:cNvCxnSpPr/>
      </xdr:nvCxnSpPr>
      <xdr:spPr>
        <a:xfrm>
          <a:off x="1333500" y="13469646"/>
          <a:ext cx="79375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79116</xdr:rowOff>
    </xdr:from>
    <xdr:to>
      <xdr:col>11</xdr:col>
      <xdr:colOff>82550</xdr:colOff>
      <xdr:row>83</xdr:row>
      <xdr:rowOff>9266</xdr:rowOff>
    </xdr:to>
    <xdr:sp macro="" textlink="">
      <xdr:nvSpPr>
        <xdr:cNvPr id="203" name="フローチャート: 判断 202">
          <a:extLst>
            <a:ext uri="{FF2B5EF4-FFF2-40B4-BE49-F238E27FC236}">
              <a16:creationId xmlns:a16="http://schemas.microsoft.com/office/drawing/2014/main" id="{49E53AC3-1C0F-43DA-B34F-3DB7B9C24FD7}"/>
            </a:ext>
          </a:extLst>
        </xdr:cNvPr>
        <xdr:cNvSpPr/>
      </xdr:nvSpPr>
      <xdr:spPr>
        <a:xfrm>
          <a:off x="2095500" y="1382559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165493</xdr:rowOff>
    </xdr:from>
    <xdr:ext cx="762000" cy="259045"/>
    <xdr:sp macro="" textlink="">
      <xdr:nvSpPr>
        <xdr:cNvPr id="204" name="テキスト ボックス 203">
          <a:extLst>
            <a:ext uri="{FF2B5EF4-FFF2-40B4-BE49-F238E27FC236}">
              <a16:creationId xmlns:a16="http://schemas.microsoft.com/office/drawing/2014/main" id="{4A559C50-2F34-44BD-8055-0D7499216C21}"/>
            </a:ext>
          </a:extLst>
        </xdr:cNvPr>
        <xdr:cNvSpPr txBox="1"/>
      </xdr:nvSpPr>
      <xdr:spPr>
        <a:xfrm>
          <a:off x="1784350" y="1391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73430</xdr:rowOff>
    </xdr:from>
    <xdr:to>
      <xdr:col>7</xdr:col>
      <xdr:colOff>31750</xdr:colOff>
      <xdr:row>83</xdr:row>
      <xdr:rowOff>3580</xdr:rowOff>
    </xdr:to>
    <xdr:sp macro="" textlink="">
      <xdr:nvSpPr>
        <xdr:cNvPr id="205" name="フローチャート: 判断 204">
          <a:extLst>
            <a:ext uri="{FF2B5EF4-FFF2-40B4-BE49-F238E27FC236}">
              <a16:creationId xmlns:a16="http://schemas.microsoft.com/office/drawing/2014/main" id="{64287B8D-301B-4DC0-9748-C007851EE5D7}"/>
            </a:ext>
          </a:extLst>
        </xdr:cNvPr>
        <xdr:cNvSpPr/>
      </xdr:nvSpPr>
      <xdr:spPr>
        <a:xfrm>
          <a:off x="1282700" y="138199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159807</xdr:rowOff>
    </xdr:from>
    <xdr:ext cx="762000" cy="259045"/>
    <xdr:sp macro="" textlink="">
      <xdr:nvSpPr>
        <xdr:cNvPr id="206" name="テキスト ボックス 205">
          <a:extLst>
            <a:ext uri="{FF2B5EF4-FFF2-40B4-BE49-F238E27FC236}">
              <a16:creationId xmlns:a16="http://schemas.microsoft.com/office/drawing/2014/main" id="{1E88147B-892C-470F-BD9D-A2E5727841E1}"/>
            </a:ext>
          </a:extLst>
        </xdr:cNvPr>
        <xdr:cNvSpPr txBox="1"/>
      </xdr:nvSpPr>
      <xdr:spPr>
        <a:xfrm>
          <a:off x="971550" y="1390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2E71FA9-E070-4F1E-90D6-E3DE381925F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6BB6858-9774-4EAD-A9A4-756C74E3F554}"/>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1A6DC89-A475-48C6-B5E5-F8D5DECE15FF}"/>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02CE7E7-1CE0-402C-8AAD-8EE532AB88AD}"/>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D525637-94C6-410D-9D74-E14BB144C581}"/>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79349</xdr:rowOff>
    </xdr:from>
    <xdr:to>
      <xdr:col>23</xdr:col>
      <xdr:colOff>184150</xdr:colOff>
      <xdr:row>82</xdr:row>
      <xdr:rowOff>9499</xdr:rowOff>
    </xdr:to>
    <xdr:sp macro="" textlink="">
      <xdr:nvSpPr>
        <xdr:cNvPr id="212" name="楕円 211">
          <a:extLst>
            <a:ext uri="{FF2B5EF4-FFF2-40B4-BE49-F238E27FC236}">
              <a16:creationId xmlns:a16="http://schemas.microsoft.com/office/drawing/2014/main" id="{384274F6-8880-425D-B42F-8A800885316A}"/>
            </a:ext>
          </a:extLst>
        </xdr:cNvPr>
        <xdr:cNvSpPr/>
      </xdr:nvSpPr>
      <xdr:spPr>
        <a:xfrm>
          <a:off x="4464050" y="136581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626</xdr:rowOff>
    </xdr:from>
    <xdr:ext cx="762000" cy="259045"/>
    <xdr:sp macro="" textlink="">
      <xdr:nvSpPr>
        <xdr:cNvPr id="213" name="人件費・物件費等の状況該当値テキスト">
          <a:extLst>
            <a:ext uri="{FF2B5EF4-FFF2-40B4-BE49-F238E27FC236}">
              <a16:creationId xmlns:a16="http://schemas.microsoft.com/office/drawing/2014/main" id="{6AF321D9-4651-40CD-BD8D-E91E62EFB079}"/>
            </a:ext>
          </a:extLst>
        </xdr:cNvPr>
        <xdr:cNvSpPr txBox="1"/>
      </xdr:nvSpPr>
      <xdr:spPr>
        <a:xfrm>
          <a:off x="4584700" y="135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67611</xdr:rowOff>
    </xdr:from>
    <xdr:to>
      <xdr:col>19</xdr:col>
      <xdr:colOff>184150</xdr:colOff>
      <xdr:row>81</xdr:row>
      <xdr:rowOff>169211</xdr:rowOff>
    </xdr:to>
    <xdr:sp macro="" textlink="">
      <xdr:nvSpPr>
        <xdr:cNvPr id="214" name="楕円 213">
          <a:extLst>
            <a:ext uri="{FF2B5EF4-FFF2-40B4-BE49-F238E27FC236}">
              <a16:creationId xmlns:a16="http://schemas.microsoft.com/office/drawing/2014/main" id="{079358C6-14CD-466E-A2A6-D6D20A9626DF}"/>
            </a:ext>
          </a:extLst>
        </xdr:cNvPr>
        <xdr:cNvSpPr/>
      </xdr:nvSpPr>
      <xdr:spPr>
        <a:xfrm>
          <a:off x="3702050" y="136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7938</xdr:rowOff>
    </xdr:from>
    <xdr:ext cx="736600" cy="259045"/>
    <xdr:sp macro="" textlink="">
      <xdr:nvSpPr>
        <xdr:cNvPr id="215" name="テキスト ボックス 214">
          <a:extLst>
            <a:ext uri="{FF2B5EF4-FFF2-40B4-BE49-F238E27FC236}">
              <a16:creationId xmlns:a16="http://schemas.microsoft.com/office/drawing/2014/main" id="{4EB00B71-476D-4E93-A0DC-18379CC0DEEC}"/>
            </a:ext>
          </a:extLst>
        </xdr:cNvPr>
        <xdr:cNvSpPr txBox="1"/>
      </xdr:nvSpPr>
      <xdr:spPr>
        <a:xfrm>
          <a:off x="3409950" y="1341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87303</xdr:rowOff>
    </xdr:from>
    <xdr:to>
      <xdr:col>15</xdr:col>
      <xdr:colOff>133350</xdr:colOff>
      <xdr:row>81</xdr:row>
      <xdr:rowOff>17453</xdr:rowOff>
    </xdr:to>
    <xdr:sp macro="" textlink="">
      <xdr:nvSpPr>
        <xdr:cNvPr id="216" name="楕円 215">
          <a:extLst>
            <a:ext uri="{FF2B5EF4-FFF2-40B4-BE49-F238E27FC236}">
              <a16:creationId xmlns:a16="http://schemas.microsoft.com/office/drawing/2014/main" id="{5E1D4762-89EC-4C18-A818-1A66B874D3BB}"/>
            </a:ext>
          </a:extLst>
        </xdr:cNvPr>
        <xdr:cNvSpPr/>
      </xdr:nvSpPr>
      <xdr:spPr>
        <a:xfrm>
          <a:off x="2889250" y="13498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27630</xdr:rowOff>
    </xdr:from>
    <xdr:ext cx="762000" cy="259045"/>
    <xdr:sp macro="" textlink="">
      <xdr:nvSpPr>
        <xdr:cNvPr id="217" name="テキスト ボックス 216">
          <a:extLst>
            <a:ext uri="{FF2B5EF4-FFF2-40B4-BE49-F238E27FC236}">
              <a16:creationId xmlns:a16="http://schemas.microsoft.com/office/drawing/2014/main" id="{E6712566-9405-41C0-A949-5896AA2F4E47}"/>
            </a:ext>
          </a:extLst>
        </xdr:cNvPr>
        <xdr:cNvSpPr txBox="1"/>
      </xdr:nvSpPr>
      <xdr:spPr>
        <a:xfrm>
          <a:off x="2597150" y="1327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37809</xdr:rowOff>
    </xdr:from>
    <xdr:to>
      <xdr:col>11</xdr:col>
      <xdr:colOff>82550</xdr:colOff>
      <xdr:row>80</xdr:row>
      <xdr:rowOff>139409</xdr:rowOff>
    </xdr:to>
    <xdr:sp macro="" textlink="">
      <xdr:nvSpPr>
        <xdr:cNvPr id="218" name="楕円 217">
          <a:extLst>
            <a:ext uri="{FF2B5EF4-FFF2-40B4-BE49-F238E27FC236}">
              <a16:creationId xmlns:a16="http://schemas.microsoft.com/office/drawing/2014/main" id="{1D0EC694-CBF3-45DB-8270-C54695BBAC6E}"/>
            </a:ext>
          </a:extLst>
        </xdr:cNvPr>
        <xdr:cNvSpPr/>
      </xdr:nvSpPr>
      <xdr:spPr>
        <a:xfrm>
          <a:off x="2095500" y="134490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149586</xdr:rowOff>
    </xdr:from>
    <xdr:ext cx="762000" cy="259045"/>
    <xdr:sp macro="" textlink="">
      <xdr:nvSpPr>
        <xdr:cNvPr id="219" name="テキスト ボックス 218">
          <a:extLst>
            <a:ext uri="{FF2B5EF4-FFF2-40B4-BE49-F238E27FC236}">
              <a16:creationId xmlns:a16="http://schemas.microsoft.com/office/drawing/2014/main" id="{68ED06A1-5DDC-4FB5-87E7-C83417ABEC2E}"/>
            </a:ext>
          </a:extLst>
        </xdr:cNvPr>
        <xdr:cNvSpPr txBox="1"/>
      </xdr:nvSpPr>
      <xdr:spPr>
        <a:xfrm>
          <a:off x="1784350" y="1322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7646</xdr:rowOff>
    </xdr:from>
    <xdr:to>
      <xdr:col>7</xdr:col>
      <xdr:colOff>31750</xdr:colOff>
      <xdr:row>80</xdr:row>
      <xdr:rowOff>109246</xdr:rowOff>
    </xdr:to>
    <xdr:sp macro="" textlink="">
      <xdr:nvSpPr>
        <xdr:cNvPr id="220" name="楕円 219">
          <a:extLst>
            <a:ext uri="{FF2B5EF4-FFF2-40B4-BE49-F238E27FC236}">
              <a16:creationId xmlns:a16="http://schemas.microsoft.com/office/drawing/2014/main" id="{0D2B8CD1-0107-4307-BFF5-069FD50C0931}"/>
            </a:ext>
          </a:extLst>
        </xdr:cNvPr>
        <xdr:cNvSpPr/>
      </xdr:nvSpPr>
      <xdr:spPr>
        <a:xfrm>
          <a:off x="1282700" y="13418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119423</xdr:rowOff>
    </xdr:from>
    <xdr:ext cx="762000" cy="259045"/>
    <xdr:sp macro="" textlink="">
      <xdr:nvSpPr>
        <xdr:cNvPr id="221" name="テキスト ボックス 220">
          <a:extLst>
            <a:ext uri="{FF2B5EF4-FFF2-40B4-BE49-F238E27FC236}">
              <a16:creationId xmlns:a16="http://schemas.microsoft.com/office/drawing/2014/main" id="{C2111A5C-D46B-44FA-BFB9-D85E6898A11D}"/>
            </a:ext>
          </a:extLst>
        </xdr:cNvPr>
        <xdr:cNvSpPr txBox="1"/>
      </xdr:nvSpPr>
      <xdr:spPr>
        <a:xfrm>
          <a:off x="971550" y="131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8134CF9-B08C-446D-A1DC-53D4E3718BF3}"/>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FC3BB75-E63A-4822-8451-E7F3C0A730DC}"/>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3B101B1-935C-4A5B-A00F-C9877FE5C975}"/>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27A5D93-C88F-476B-8329-F32A74BF7E7C}"/>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9B3DC84-717C-435F-B28E-17B3188683C1}"/>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0DCAA75-7A5D-47EA-80D4-6F899D1E80FB}"/>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20B5702-458F-4F77-B51F-2973FDCB297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EACD09C-9E8D-44B5-B843-F36A46163841}"/>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BC2B2EE3-3BDF-49ED-8C1D-2CF5A1A1FD2A}"/>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44D110C-CD69-4ADF-98E8-59B997C1B1B8}"/>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71FAF1C-724B-4963-9427-8F58B981CB23}"/>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3062DF7-AE97-46B6-955F-35303FE5F59E}"/>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06B96FE-3601-47BE-9401-7B317BC3ACE9}"/>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ポイント減になっている。給与体系の適正化を図っているところであるが、類似団体平均値を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ポイント上回っている。今後も給与水準の一層の適正化に取り組み、より住民に理解が得られる給与構造の構築に努める。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3BCF6FC9-112B-4B8B-A952-95DC09544449}"/>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8DA43FF-A548-4580-893E-312CE6BA1A93}"/>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1D4D144A-5E22-4556-A96C-8DAC35942AD7}"/>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1BAD7F71-0C89-4C23-8131-F88C689B8FE5}"/>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DA72620-A137-4BFE-B07E-066DB4871A38}"/>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8B3202DE-79E6-46E2-BB39-2FF95F9C608F}"/>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9903F4B1-ACEE-49E6-B36E-2A2DFE3D021F}"/>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9782579C-8380-4132-B1AA-EC938EBE7CC9}"/>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14DF6E-66E3-4C22-B3BB-61189D82C5F4}"/>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58B7A16F-545E-4EB7-AAB5-4D39B15F8608}"/>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F39EAF00-7CD5-4F26-933B-7940FDDC5F4E}"/>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3C13573-AC71-485E-96C1-7615B702B3BB}"/>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49FFEAF-3D19-459B-9DDF-EAF0B0B4821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E570903-AE53-4F5F-AB20-F2B6A53C3247}"/>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CAF75AD2-9BAB-4568-A50C-C29A50E8ABD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0" name="直線コネクタ 249">
          <a:extLst>
            <a:ext uri="{FF2B5EF4-FFF2-40B4-BE49-F238E27FC236}">
              <a16:creationId xmlns:a16="http://schemas.microsoft.com/office/drawing/2014/main" id="{14AC4A6D-FD80-4B5C-BA55-53D670B131DC}"/>
            </a:ext>
          </a:extLst>
        </xdr:cNvPr>
        <xdr:cNvCxnSpPr/>
      </xdr:nvCxnSpPr>
      <xdr:spPr>
        <a:xfrm flipV="1">
          <a:off x="15474950" y="13746762"/>
          <a:ext cx="0" cy="1310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1" name="給与水準   （国との比較）最小値テキスト">
          <a:extLst>
            <a:ext uri="{FF2B5EF4-FFF2-40B4-BE49-F238E27FC236}">
              <a16:creationId xmlns:a16="http://schemas.microsoft.com/office/drawing/2014/main" id="{2C78F14F-945B-486A-873E-25BEDB721B8B}"/>
            </a:ext>
          </a:extLst>
        </xdr:cNvPr>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2" name="直線コネクタ 251">
          <a:extLst>
            <a:ext uri="{FF2B5EF4-FFF2-40B4-BE49-F238E27FC236}">
              <a16:creationId xmlns:a16="http://schemas.microsoft.com/office/drawing/2014/main" id="{8C47A6EF-F437-4D52-A6CC-C51C94B8D163}"/>
            </a:ext>
          </a:extLst>
        </xdr:cNvPr>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3" name="給与水準   （国との比較）最大値テキスト">
          <a:extLst>
            <a:ext uri="{FF2B5EF4-FFF2-40B4-BE49-F238E27FC236}">
              <a16:creationId xmlns:a16="http://schemas.microsoft.com/office/drawing/2014/main" id="{C57FFC04-069F-4B9C-9097-FA9CDCDC2EB4}"/>
            </a:ext>
          </a:extLst>
        </xdr:cNvPr>
        <xdr:cNvSpPr txBox="1"/>
      </xdr:nvSpPr>
      <xdr:spPr>
        <a:xfrm>
          <a:off x="15563850" y="134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4" name="直線コネクタ 253">
          <a:extLst>
            <a:ext uri="{FF2B5EF4-FFF2-40B4-BE49-F238E27FC236}">
              <a16:creationId xmlns:a16="http://schemas.microsoft.com/office/drawing/2014/main" id="{B7B25972-243D-4558-9323-BFA2AF55616D}"/>
            </a:ext>
          </a:extLst>
        </xdr:cNvPr>
        <xdr:cNvCxnSpPr/>
      </xdr:nvCxnSpPr>
      <xdr:spPr>
        <a:xfrm>
          <a:off x="15405100" y="1374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144639</xdr:rowOff>
    </xdr:to>
    <xdr:cxnSp macro="">
      <xdr:nvCxnSpPr>
        <xdr:cNvPr id="255" name="直線コネクタ 254">
          <a:extLst>
            <a:ext uri="{FF2B5EF4-FFF2-40B4-BE49-F238E27FC236}">
              <a16:creationId xmlns:a16="http://schemas.microsoft.com/office/drawing/2014/main" id="{A58D076C-4355-4EA6-80D2-CAA8310BB1E6}"/>
            </a:ext>
          </a:extLst>
        </xdr:cNvPr>
        <xdr:cNvCxnSpPr/>
      </xdr:nvCxnSpPr>
      <xdr:spPr>
        <a:xfrm flipV="1">
          <a:off x="14712950" y="14608669"/>
          <a:ext cx="762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6" name="給与水準   （国との比較）平均値テキスト">
          <a:extLst>
            <a:ext uri="{FF2B5EF4-FFF2-40B4-BE49-F238E27FC236}">
              <a16:creationId xmlns:a16="http://schemas.microsoft.com/office/drawing/2014/main" id="{0940BBB9-CCEE-4DC8-8B9D-9B700469EA51}"/>
            </a:ext>
          </a:extLst>
        </xdr:cNvPr>
        <xdr:cNvSpPr txBox="1"/>
      </xdr:nvSpPr>
      <xdr:spPr>
        <a:xfrm>
          <a:off x="15563850" y="1424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7" name="フローチャート: 判断 256">
          <a:extLst>
            <a:ext uri="{FF2B5EF4-FFF2-40B4-BE49-F238E27FC236}">
              <a16:creationId xmlns:a16="http://schemas.microsoft.com/office/drawing/2014/main" id="{5A60DD20-31C2-4EE6-A2A1-4ED553D18F89}"/>
            </a:ext>
          </a:extLst>
        </xdr:cNvPr>
        <xdr:cNvSpPr/>
      </xdr:nvSpPr>
      <xdr:spPr>
        <a:xfrm>
          <a:off x="15427960" y="14404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144639</xdr:rowOff>
    </xdr:to>
    <xdr:cxnSp macro="">
      <xdr:nvCxnSpPr>
        <xdr:cNvPr id="258" name="直線コネクタ 257">
          <a:extLst>
            <a:ext uri="{FF2B5EF4-FFF2-40B4-BE49-F238E27FC236}">
              <a16:creationId xmlns:a16="http://schemas.microsoft.com/office/drawing/2014/main" id="{93AB5E95-A6F9-465C-8BE0-F762100EE76E}"/>
            </a:ext>
          </a:extLst>
        </xdr:cNvPr>
        <xdr:cNvCxnSpPr/>
      </xdr:nvCxnSpPr>
      <xdr:spPr>
        <a:xfrm>
          <a:off x="13903960" y="14715914"/>
          <a:ext cx="80899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9" name="フローチャート: 判断 258">
          <a:extLst>
            <a:ext uri="{FF2B5EF4-FFF2-40B4-BE49-F238E27FC236}">
              <a16:creationId xmlns:a16="http://schemas.microsoft.com/office/drawing/2014/main" id="{688983EE-EE70-4A2F-B090-B5FC3B2ABEE5}"/>
            </a:ext>
          </a:extLst>
        </xdr:cNvPr>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0" name="テキスト ボックス 259">
          <a:extLst>
            <a:ext uri="{FF2B5EF4-FFF2-40B4-BE49-F238E27FC236}">
              <a16:creationId xmlns:a16="http://schemas.microsoft.com/office/drawing/2014/main" id="{06F21EB8-1183-46A0-A841-11A755E51768}"/>
            </a:ext>
          </a:extLst>
        </xdr:cNvPr>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131234</xdr:rowOff>
    </xdr:to>
    <xdr:cxnSp macro="">
      <xdr:nvCxnSpPr>
        <xdr:cNvPr id="261" name="直線コネクタ 260">
          <a:extLst>
            <a:ext uri="{FF2B5EF4-FFF2-40B4-BE49-F238E27FC236}">
              <a16:creationId xmlns:a16="http://schemas.microsoft.com/office/drawing/2014/main" id="{CD39ACB3-E4FA-4B60-81AD-4920EF196E53}"/>
            </a:ext>
          </a:extLst>
        </xdr:cNvPr>
        <xdr:cNvCxnSpPr/>
      </xdr:nvCxnSpPr>
      <xdr:spPr>
        <a:xfrm>
          <a:off x="13106400" y="14585668"/>
          <a:ext cx="797560" cy="1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2" name="フローチャート: 判断 261">
          <a:extLst>
            <a:ext uri="{FF2B5EF4-FFF2-40B4-BE49-F238E27FC236}">
              <a16:creationId xmlns:a16="http://schemas.microsoft.com/office/drawing/2014/main" id="{5CE7B2D7-04BB-41AF-9E69-FA61D7343B00}"/>
            </a:ext>
          </a:extLst>
        </xdr:cNvPr>
        <xdr:cNvSpPr/>
      </xdr:nvSpPr>
      <xdr:spPr>
        <a:xfrm>
          <a:off x="13868400" y="144180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3" name="テキスト ボックス 262">
          <a:extLst>
            <a:ext uri="{FF2B5EF4-FFF2-40B4-BE49-F238E27FC236}">
              <a16:creationId xmlns:a16="http://schemas.microsoft.com/office/drawing/2014/main" id="{EE17122D-4E0C-4E1E-9ED7-CF8DC05A322F}"/>
            </a:ext>
          </a:extLst>
        </xdr:cNvPr>
        <xdr:cNvSpPr txBox="1"/>
      </xdr:nvSpPr>
      <xdr:spPr>
        <a:xfrm>
          <a:off x="13557250" y="141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168628</xdr:rowOff>
    </xdr:to>
    <xdr:cxnSp macro="">
      <xdr:nvCxnSpPr>
        <xdr:cNvPr id="264" name="直線コネクタ 263">
          <a:extLst>
            <a:ext uri="{FF2B5EF4-FFF2-40B4-BE49-F238E27FC236}">
              <a16:creationId xmlns:a16="http://schemas.microsoft.com/office/drawing/2014/main" id="{A9EDCE5F-5714-473E-A011-C40E05B2361C}"/>
            </a:ext>
          </a:extLst>
        </xdr:cNvPr>
        <xdr:cNvCxnSpPr/>
      </xdr:nvCxnSpPr>
      <xdr:spPr>
        <a:xfrm>
          <a:off x="12293600" y="14478424"/>
          <a:ext cx="8128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5" name="フローチャート: 判断 264">
          <a:extLst>
            <a:ext uri="{FF2B5EF4-FFF2-40B4-BE49-F238E27FC236}">
              <a16:creationId xmlns:a16="http://schemas.microsoft.com/office/drawing/2014/main" id="{B8372FD3-9EEF-4845-BA70-F6660643914F}"/>
            </a:ext>
          </a:extLst>
        </xdr:cNvPr>
        <xdr:cNvSpPr/>
      </xdr:nvSpPr>
      <xdr:spPr>
        <a:xfrm>
          <a:off x="13055600" y="143778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66" name="テキスト ボックス 265">
          <a:extLst>
            <a:ext uri="{FF2B5EF4-FFF2-40B4-BE49-F238E27FC236}">
              <a16:creationId xmlns:a16="http://schemas.microsoft.com/office/drawing/2014/main" id="{F674EAFB-7BD6-4197-AD13-30367DF22E7B}"/>
            </a:ext>
          </a:extLst>
        </xdr:cNvPr>
        <xdr:cNvSpPr txBox="1"/>
      </xdr:nvSpPr>
      <xdr:spPr>
        <a:xfrm>
          <a:off x="12763500" y="14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a:extLst>
            <a:ext uri="{FF2B5EF4-FFF2-40B4-BE49-F238E27FC236}">
              <a16:creationId xmlns:a16="http://schemas.microsoft.com/office/drawing/2014/main" id="{0B93D05A-3DC0-4B52-BF12-62C7194E139D}"/>
            </a:ext>
          </a:extLst>
        </xdr:cNvPr>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92A686CF-6DF1-4861-8500-7F0BABE7BD3B}"/>
            </a:ext>
          </a:extLst>
        </xdr:cNvPr>
        <xdr:cNvSpPr txBox="1"/>
      </xdr:nvSpPr>
      <xdr:spPr>
        <a:xfrm>
          <a:off x="119507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01E80EF-0298-4579-9933-E49F1BCC2FCC}"/>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674B6FB-7867-459F-9D26-FBF20227342F}"/>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84B306F-ACFB-41EC-A627-18D9501989D1}"/>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08A1D33-363B-4116-8075-2EB3D1BFCDB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E96A24B-864C-4605-B829-A5902783F1E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a:extLst>
            <a:ext uri="{FF2B5EF4-FFF2-40B4-BE49-F238E27FC236}">
              <a16:creationId xmlns:a16="http://schemas.microsoft.com/office/drawing/2014/main" id="{E3C8CD20-2CA8-4E0B-B13C-33D04632B165}"/>
            </a:ext>
          </a:extLst>
        </xdr:cNvPr>
        <xdr:cNvSpPr/>
      </xdr:nvSpPr>
      <xdr:spPr>
        <a:xfrm>
          <a:off x="15427960" y="145616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a:extLst>
            <a:ext uri="{FF2B5EF4-FFF2-40B4-BE49-F238E27FC236}">
              <a16:creationId xmlns:a16="http://schemas.microsoft.com/office/drawing/2014/main" id="{D33F9B9F-2212-4BCE-BC9D-331746CBA62C}"/>
            </a:ext>
          </a:extLst>
        </xdr:cNvPr>
        <xdr:cNvSpPr txBox="1"/>
      </xdr:nvSpPr>
      <xdr:spPr>
        <a:xfrm>
          <a:off x="15563850" y="145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6" name="楕円 275">
          <a:extLst>
            <a:ext uri="{FF2B5EF4-FFF2-40B4-BE49-F238E27FC236}">
              <a16:creationId xmlns:a16="http://schemas.microsoft.com/office/drawing/2014/main" id="{28B9E68F-418E-4E52-B095-549B514E90CA}"/>
            </a:ext>
          </a:extLst>
        </xdr:cNvPr>
        <xdr:cNvSpPr/>
      </xdr:nvSpPr>
      <xdr:spPr>
        <a:xfrm>
          <a:off x="14665960" y="146785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7" name="テキスト ボックス 276">
          <a:extLst>
            <a:ext uri="{FF2B5EF4-FFF2-40B4-BE49-F238E27FC236}">
              <a16:creationId xmlns:a16="http://schemas.microsoft.com/office/drawing/2014/main" id="{F93B8814-FE6D-4CBE-9B09-CB78C05BB788}"/>
            </a:ext>
          </a:extLst>
        </xdr:cNvPr>
        <xdr:cNvSpPr txBox="1"/>
      </xdr:nvSpPr>
      <xdr:spPr>
        <a:xfrm>
          <a:off x="14370050" y="14761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a:extLst>
            <a:ext uri="{FF2B5EF4-FFF2-40B4-BE49-F238E27FC236}">
              <a16:creationId xmlns:a16="http://schemas.microsoft.com/office/drawing/2014/main" id="{0F4645F1-3564-4D41-9D1A-F5A469853EFA}"/>
            </a:ext>
          </a:extLst>
        </xdr:cNvPr>
        <xdr:cNvSpPr/>
      </xdr:nvSpPr>
      <xdr:spPr>
        <a:xfrm>
          <a:off x="13868400" y="146651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a:extLst>
            <a:ext uri="{FF2B5EF4-FFF2-40B4-BE49-F238E27FC236}">
              <a16:creationId xmlns:a16="http://schemas.microsoft.com/office/drawing/2014/main" id="{22F52B30-8C38-49A1-B46F-CAD0B80CD63E}"/>
            </a:ext>
          </a:extLst>
        </xdr:cNvPr>
        <xdr:cNvSpPr txBox="1"/>
      </xdr:nvSpPr>
      <xdr:spPr>
        <a:xfrm>
          <a:off x="13557250" y="1475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a:extLst>
            <a:ext uri="{FF2B5EF4-FFF2-40B4-BE49-F238E27FC236}">
              <a16:creationId xmlns:a16="http://schemas.microsoft.com/office/drawing/2014/main" id="{5F5E998B-C970-4D2F-A00A-DE748C337AEA}"/>
            </a:ext>
          </a:extLst>
        </xdr:cNvPr>
        <xdr:cNvSpPr/>
      </xdr:nvSpPr>
      <xdr:spPr>
        <a:xfrm>
          <a:off x="13055600" y="1453486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a:extLst>
            <a:ext uri="{FF2B5EF4-FFF2-40B4-BE49-F238E27FC236}">
              <a16:creationId xmlns:a16="http://schemas.microsoft.com/office/drawing/2014/main" id="{7F9332DF-77AB-433E-AF72-716A9CCF162A}"/>
            </a:ext>
          </a:extLst>
        </xdr:cNvPr>
        <xdr:cNvSpPr txBox="1"/>
      </xdr:nvSpPr>
      <xdr:spPr>
        <a:xfrm>
          <a:off x="12763500" y="146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a:extLst>
            <a:ext uri="{FF2B5EF4-FFF2-40B4-BE49-F238E27FC236}">
              <a16:creationId xmlns:a16="http://schemas.microsoft.com/office/drawing/2014/main" id="{608B2762-9C1C-4F86-BA0F-51F9AB7D5304}"/>
            </a:ext>
          </a:extLst>
        </xdr:cNvPr>
        <xdr:cNvSpPr/>
      </xdr:nvSpPr>
      <xdr:spPr>
        <a:xfrm>
          <a:off x="12242800" y="144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a:extLst>
            <a:ext uri="{FF2B5EF4-FFF2-40B4-BE49-F238E27FC236}">
              <a16:creationId xmlns:a16="http://schemas.microsoft.com/office/drawing/2014/main" id="{60AD7969-AC6E-449A-972F-DAF83977C593}"/>
            </a:ext>
          </a:extLst>
        </xdr:cNvPr>
        <xdr:cNvSpPr txBox="1"/>
      </xdr:nvSpPr>
      <xdr:spPr>
        <a:xfrm>
          <a:off x="11950700" y="145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4B6EC61C-5EDC-4756-8871-CBD045DB46A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E8421FD-7D8C-4EF3-A031-67B74723939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EED21ED-DA8B-4B8D-84E9-E72F022B3D6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A1D5FBEA-B5E5-4C4A-9C81-E51D7A26A942}"/>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0FDA1D0-906C-4B0B-94AA-4088DCD03E1A}"/>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14A07C5-29EF-4EF5-941E-D84E819CAADA}"/>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6A88D0C6-0CC6-422F-B3F0-F7B8B3A4ED96}"/>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EF4383C-FB8C-4894-BBC6-257F7DFE55B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00509FF-44EF-4839-B277-85B85395BCEB}"/>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23AB887-F27C-4F4B-981B-497126315192}"/>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EC42206-64F4-4D85-98D8-E9DE8097DBF6}"/>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37E6C773-4660-41B1-93DC-B1E6BBE53F4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E6E8541-448B-4D23-A654-6D0C201FAF2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ているものの、類似団体平均値と比較して良好な状態である。これは、ごみ処理業務や消防事務、一部施設の管理を委託していること、また、過去から取り組んできた職員数の抑制などによるものである。今後も適正な定員の管理に取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3823221-2585-421E-8C77-6AADCDC15EB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F06F8E9-814C-4485-9701-3FC48442CD34}"/>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58950F6-EF20-4A0E-87FF-9E49E5847D3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7211F3EB-C435-4D0D-95F3-216DBAC08D16}"/>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3EE0B77D-FAFA-4E26-9F56-BC308F48E40D}"/>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DCCBD095-BF77-41C4-88EC-39372C81F12A}"/>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4AF37E3E-C768-4B68-9D12-46C91F161EFD}"/>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A2DBA767-17EA-4D12-94E8-83972E98D6F4}"/>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A7126938-2F0C-4C04-830B-F99E7445921C}"/>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5E370B57-11AD-4ED1-8F88-8818DA18453B}"/>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4CA7663A-E484-4219-BA9B-1D4C3D6C47A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E0A1B371-7D14-4693-B3B0-72080CC5A1FC}"/>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2D92E0BB-303C-4FE3-A582-5ACC27B5EB4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9194EE41-F1A4-4352-99F8-41E043BF0818}"/>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B4CB16CB-F30F-4602-BC83-68E0EADBFC53}"/>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DEFCA75B-D70E-40D0-BE54-5685DA550CA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A20F7468-AC92-441F-9B37-0BCB902C8432}"/>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302EA602-6810-414D-A115-108B9A31ABA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5" name="直線コネクタ 314">
          <a:extLst>
            <a:ext uri="{FF2B5EF4-FFF2-40B4-BE49-F238E27FC236}">
              <a16:creationId xmlns:a16="http://schemas.microsoft.com/office/drawing/2014/main" id="{CCA60A39-300B-4D30-B2BF-0E2E195DB492}"/>
            </a:ext>
          </a:extLst>
        </xdr:cNvPr>
        <xdr:cNvCxnSpPr/>
      </xdr:nvCxnSpPr>
      <xdr:spPr>
        <a:xfrm flipV="1">
          <a:off x="15474950" y="9882868"/>
          <a:ext cx="0" cy="1496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16" name="定員管理の状況最小値テキスト">
          <a:extLst>
            <a:ext uri="{FF2B5EF4-FFF2-40B4-BE49-F238E27FC236}">
              <a16:creationId xmlns:a16="http://schemas.microsoft.com/office/drawing/2014/main" id="{26FC3BD5-A7EC-4200-B4CC-EF085C1CF5DC}"/>
            </a:ext>
          </a:extLst>
        </xdr:cNvPr>
        <xdr:cNvSpPr txBox="1"/>
      </xdr:nvSpPr>
      <xdr:spPr>
        <a:xfrm>
          <a:off x="15563850" y="113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17" name="直線コネクタ 316">
          <a:extLst>
            <a:ext uri="{FF2B5EF4-FFF2-40B4-BE49-F238E27FC236}">
              <a16:creationId xmlns:a16="http://schemas.microsoft.com/office/drawing/2014/main" id="{987C1CAF-B318-4548-A33E-F1C4BC021231}"/>
            </a:ext>
          </a:extLst>
        </xdr:cNvPr>
        <xdr:cNvCxnSpPr/>
      </xdr:nvCxnSpPr>
      <xdr:spPr>
        <a:xfrm>
          <a:off x="15405100" y="11379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18" name="定員管理の状況最大値テキスト">
          <a:extLst>
            <a:ext uri="{FF2B5EF4-FFF2-40B4-BE49-F238E27FC236}">
              <a16:creationId xmlns:a16="http://schemas.microsoft.com/office/drawing/2014/main" id="{F78A7C61-4BFD-4F34-83E1-B8C65FB6A76F}"/>
            </a:ext>
          </a:extLst>
        </xdr:cNvPr>
        <xdr:cNvSpPr txBox="1"/>
      </xdr:nvSpPr>
      <xdr:spPr>
        <a:xfrm>
          <a:off x="15563850" y="963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19" name="直線コネクタ 318">
          <a:extLst>
            <a:ext uri="{FF2B5EF4-FFF2-40B4-BE49-F238E27FC236}">
              <a16:creationId xmlns:a16="http://schemas.microsoft.com/office/drawing/2014/main" id="{EA9B4AD4-4347-41E5-A696-AD82B101F150}"/>
            </a:ext>
          </a:extLst>
        </xdr:cNvPr>
        <xdr:cNvCxnSpPr/>
      </xdr:nvCxnSpPr>
      <xdr:spPr>
        <a:xfrm>
          <a:off x="15405100" y="9882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158024</xdr:rowOff>
    </xdr:from>
    <xdr:to>
      <xdr:col>81</xdr:col>
      <xdr:colOff>44450</xdr:colOff>
      <xdr:row>58</xdr:row>
      <xdr:rowOff>159748</xdr:rowOff>
    </xdr:to>
    <xdr:cxnSp macro="">
      <xdr:nvCxnSpPr>
        <xdr:cNvPr id="320" name="直線コネクタ 319">
          <a:extLst>
            <a:ext uri="{FF2B5EF4-FFF2-40B4-BE49-F238E27FC236}">
              <a16:creationId xmlns:a16="http://schemas.microsoft.com/office/drawing/2014/main" id="{48253BE3-B9DF-4699-AB5A-B7F81DF9F8A2}"/>
            </a:ext>
          </a:extLst>
        </xdr:cNvPr>
        <xdr:cNvCxnSpPr/>
      </xdr:nvCxnSpPr>
      <xdr:spPr>
        <a:xfrm>
          <a:off x="14712950" y="9881144"/>
          <a:ext cx="762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1" name="定員管理の状況平均値テキスト">
          <a:extLst>
            <a:ext uri="{FF2B5EF4-FFF2-40B4-BE49-F238E27FC236}">
              <a16:creationId xmlns:a16="http://schemas.microsoft.com/office/drawing/2014/main" id="{85417BD0-7C39-4E86-9FFD-D8FB3BF3B3CF}"/>
            </a:ext>
          </a:extLst>
        </xdr:cNvPr>
        <xdr:cNvSpPr txBox="1"/>
      </xdr:nvSpPr>
      <xdr:spPr>
        <a:xfrm>
          <a:off x="15563850" y="1027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2" name="フローチャート: 判断 321">
          <a:extLst>
            <a:ext uri="{FF2B5EF4-FFF2-40B4-BE49-F238E27FC236}">
              <a16:creationId xmlns:a16="http://schemas.microsoft.com/office/drawing/2014/main" id="{CA306C6F-F468-4507-9C35-4EEA098C79A5}"/>
            </a:ext>
          </a:extLst>
        </xdr:cNvPr>
        <xdr:cNvSpPr/>
      </xdr:nvSpPr>
      <xdr:spPr>
        <a:xfrm>
          <a:off x="1542796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58</xdr:row>
      <xdr:rowOff>158024</xdr:rowOff>
    </xdr:to>
    <xdr:cxnSp macro="">
      <xdr:nvCxnSpPr>
        <xdr:cNvPr id="323" name="直線コネクタ 322">
          <a:extLst>
            <a:ext uri="{FF2B5EF4-FFF2-40B4-BE49-F238E27FC236}">
              <a16:creationId xmlns:a16="http://schemas.microsoft.com/office/drawing/2014/main" id="{35BECE36-53F2-4FB0-826B-EAA9B16A5F8F}"/>
            </a:ext>
          </a:extLst>
        </xdr:cNvPr>
        <xdr:cNvCxnSpPr/>
      </xdr:nvCxnSpPr>
      <xdr:spPr>
        <a:xfrm>
          <a:off x="13903960" y="9877697"/>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4" name="フローチャート: 判断 323">
          <a:extLst>
            <a:ext uri="{FF2B5EF4-FFF2-40B4-BE49-F238E27FC236}">
              <a16:creationId xmlns:a16="http://schemas.microsoft.com/office/drawing/2014/main" id="{6AAC0D5D-88D4-4909-A50A-17AD51A67174}"/>
            </a:ext>
          </a:extLst>
        </xdr:cNvPr>
        <xdr:cNvSpPr/>
      </xdr:nvSpPr>
      <xdr:spPr>
        <a:xfrm>
          <a:off x="14665960" y="102963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5" name="テキスト ボックス 324">
          <a:extLst>
            <a:ext uri="{FF2B5EF4-FFF2-40B4-BE49-F238E27FC236}">
              <a16:creationId xmlns:a16="http://schemas.microsoft.com/office/drawing/2014/main" id="{D5A6C07F-648C-4D65-BD84-ED6C57AB05AA}"/>
            </a:ext>
          </a:extLst>
        </xdr:cNvPr>
        <xdr:cNvSpPr txBox="1"/>
      </xdr:nvSpPr>
      <xdr:spPr>
        <a:xfrm>
          <a:off x="14370050" y="1038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109765</xdr:rowOff>
    </xdr:from>
    <xdr:to>
      <xdr:col>72</xdr:col>
      <xdr:colOff>203200</xdr:colOff>
      <xdr:row>58</xdr:row>
      <xdr:rowOff>154577</xdr:rowOff>
    </xdr:to>
    <xdr:cxnSp macro="">
      <xdr:nvCxnSpPr>
        <xdr:cNvPr id="326" name="直線コネクタ 325">
          <a:extLst>
            <a:ext uri="{FF2B5EF4-FFF2-40B4-BE49-F238E27FC236}">
              <a16:creationId xmlns:a16="http://schemas.microsoft.com/office/drawing/2014/main" id="{B72DD594-BE56-4FBD-81D4-08317D092C26}"/>
            </a:ext>
          </a:extLst>
        </xdr:cNvPr>
        <xdr:cNvCxnSpPr/>
      </xdr:nvCxnSpPr>
      <xdr:spPr>
        <a:xfrm>
          <a:off x="13106400" y="9832885"/>
          <a:ext cx="79756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7" name="フローチャート: 判断 326">
          <a:extLst>
            <a:ext uri="{FF2B5EF4-FFF2-40B4-BE49-F238E27FC236}">
              <a16:creationId xmlns:a16="http://schemas.microsoft.com/office/drawing/2014/main" id="{14FE90C6-2DAF-42BC-87A1-5D06C6A86900}"/>
            </a:ext>
          </a:extLst>
        </xdr:cNvPr>
        <xdr:cNvSpPr/>
      </xdr:nvSpPr>
      <xdr:spPr>
        <a:xfrm>
          <a:off x="13868400" y="10251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8" name="テキスト ボックス 327">
          <a:extLst>
            <a:ext uri="{FF2B5EF4-FFF2-40B4-BE49-F238E27FC236}">
              <a16:creationId xmlns:a16="http://schemas.microsoft.com/office/drawing/2014/main" id="{B3034594-2AE2-4127-B243-1AE998200328}"/>
            </a:ext>
          </a:extLst>
        </xdr:cNvPr>
        <xdr:cNvSpPr txBox="1"/>
      </xdr:nvSpPr>
      <xdr:spPr>
        <a:xfrm>
          <a:off x="13557250" y="103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109765</xdr:rowOff>
    </xdr:from>
    <xdr:to>
      <xdr:col>68</xdr:col>
      <xdr:colOff>152400</xdr:colOff>
      <xdr:row>58</xdr:row>
      <xdr:rowOff>123553</xdr:rowOff>
    </xdr:to>
    <xdr:cxnSp macro="">
      <xdr:nvCxnSpPr>
        <xdr:cNvPr id="329" name="直線コネクタ 328">
          <a:extLst>
            <a:ext uri="{FF2B5EF4-FFF2-40B4-BE49-F238E27FC236}">
              <a16:creationId xmlns:a16="http://schemas.microsoft.com/office/drawing/2014/main" id="{F49A3ECE-E76A-47EB-A232-65A6006408B4}"/>
            </a:ext>
          </a:extLst>
        </xdr:cNvPr>
        <xdr:cNvCxnSpPr/>
      </xdr:nvCxnSpPr>
      <xdr:spPr>
        <a:xfrm flipV="1">
          <a:off x="12293600" y="9832885"/>
          <a:ext cx="8128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0" name="フローチャート: 判断 329">
          <a:extLst>
            <a:ext uri="{FF2B5EF4-FFF2-40B4-BE49-F238E27FC236}">
              <a16:creationId xmlns:a16="http://schemas.microsoft.com/office/drawing/2014/main" id="{BEEDCEB7-7CA9-46DF-805F-B5B71550E17E}"/>
            </a:ext>
          </a:extLst>
        </xdr:cNvPr>
        <xdr:cNvSpPr/>
      </xdr:nvSpPr>
      <xdr:spPr>
        <a:xfrm>
          <a:off x="13055600" y="1025842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1" name="テキスト ボックス 330">
          <a:extLst>
            <a:ext uri="{FF2B5EF4-FFF2-40B4-BE49-F238E27FC236}">
              <a16:creationId xmlns:a16="http://schemas.microsoft.com/office/drawing/2014/main" id="{65A51DE9-E598-438B-8F5C-DA342CA74334}"/>
            </a:ext>
          </a:extLst>
        </xdr:cNvPr>
        <xdr:cNvSpPr txBox="1"/>
      </xdr:nvSpPr>
      <xdr:spPr>
        <a:xfrm>
          <a:off x="127635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2" name="フローチャート: 判断 331">
          <a:extLst>
            <a:ext uri="{FF2B5EF4-FFF2-40B4-BE49-F238E27FC236}">
              <a16:creationId xmlns:a16="http://schemas.microsoft.com/office/drawing/2014/main" id="{3F6F8D0A-9170-4437-A93B-B2571FB0F7A9}"/>
            </a:ext>
          </a:extLst>
        </xdr:cNvPr>
        <xdr:cNvSpPr/>
      </xdr:nvSpPr>
      <xdr:spPr>
        <a:xfrm>
          <a:off x="12242800" y="102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3" name="テキスト ボックス 332">
          <a:extLst>
            <a:ext uri="{FF2B5EF4-FFF2-40B4-BE49-F238E27FC236}">
              <a16:creationId xmlns:a16="http://schemas.microsoft.com/office/drawing/2014/main" id="{A171FB57-A146-431B-B0EC-4B0F93E048D3}"/>
            </a:ext>
          </a:extLst>
        </xdr:cNvPr>
        <xdr:cNvSpPr txBox="1"/>
      </xdr:nvSpPr>
      <xdr:spPr>
        <a:xfrm>
          <a:off x="11950700" y="1034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2819F1A-1736-48E2-928B-896ADEC7D2C1}"/>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9CDD2F0-DFFB-49A1-AB06-E27A331B050E}"/>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A1AC0DA-E529-4047-9AF2-2A11EEA51BE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15D98C9-B141-4A0F-BC2F-26674BAC4F1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862EFD0-470A-4267-8D75-67F089CDA5FD}"/>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108948</xdr:rowOff>
    </xdr:from>
    <xdr:to>
      <xdr:col>81</xdr:col>
      <xdr:colOff>95250</xdr:colOff>
      <xdr:row>59</xdr:row>
      <xdr:rowOff>39098</xdr:rowOff>
    </xdr:to>
    <xdr:sp macro="" textlink="">
      <xdr:nvSpPr>
        <xdr:cNvPr id="339" name="楕円 338">
          <a:extLst>
            <a:ext uri="{FF2B5EF4-FFF2-40B4-BE49-F238E27FC236}">
              <a16:creationId xmlns:a16="http://schemas.microsoft.com/office/drawing/2014/main" id="{702FE533-02B1-4672-9D4D-615C7394958C}"/>
            </a:ext>
          </a:extLst>
        </xdr:cNvPr>
        <xdr:cNvSpPr/>
      </xdr:nvSpPr>
      <xdr:spPr>
        <a:xfrm>
          <a:off x="15427960" y="98320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30225</xdr:rowOff>
    </xdr:from>
    <xdr:ext cx="762000" cy="259045"/>
    <xdr:sp macro="" textlink="">
      <xdr:nvSpPr>
        <xdr:cNvPr id="340" name="定員管理の状況該当値テキスト">
          <a:extLst>
            <a:ext uri="{FF2B5EF4-FFF2-40B4-BE49-F238E27FC236}">
              <a16:creationId xmlns:a16="http://schemas.microsoft.com/office/drawing/2014/main" id="{C832EFBB-C02C-4A07-826B-C0ADB5D519C9}"/>
            </a:ext>
          </a:extLst>
        </xdr:cNvPr>
        <xdr:cNvSpPr txBox="1"/>
      </xdr:nvSpPr>
      <xdr:spPr>
        <a:xfrm>
          <a:off x="15563850" y="97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107224</xdr:rowOff>
    </xdr:from>
    <xdr:to>
      <xdr:col>77</xdr:col>
      <xdr:colOff>95250</xdr:colOff>
      <xdr:row>59</xdr:row>
      <xdr:rowOff>37374</xdr:rowOff>
    </xdr:to>
    <xdr:sp macro="" textlink="">
      <xdr:nvSpPr>
        <xdr:cNvPr id="341" name="楕円 340">
          <a:extLst>
            <a:ext uri="{FF2B5EF4-FFF2-40B4-BE49-F238E27FC236}">
              <a16:creationId xmlns:a16="http://schemas.microsoft.com/office/drawing/2014/main" id="{3E94531D-4AED-492E-9B42-A5C6512BA2B7}"/>
            </a:ext>
          </a:extLst>
        </xdr:cNvPr>
        <xdr:cNvSpPr/>
      </xdr:nvSpPr>
      <xdr:spPr>
        <a:xfrm>
          <a:off x="14665960" y="98303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47551</xdr:rowOff>
    </xdr:from>
    <xdr:ext cx="736600" cy="259045"/>
    <xdr:sp macro="" textlink="">
      <xdr:nvSpPr>
        <xdr:cNvPr id="342" name="テキスト ボックス 341">
          <a:extLst>
            <a:ext uri="{FF2B5EF4-FFF2-40B4-BE49-F238E27FC236}">
              <a16:creationId xmlns:a16="http://schemas.microsoft.com/office/drawing/2014/main" id="{751EDBC0-8ED2-49D3-B56D-6ECE98DC4749}"/>
            </a:ext>
          </a:extLst>
        </xdr:cNvPr>
        <xdr:cNvSpPr txBox="1"/>
      </xdr:nvSpPr>
      <xdr:spPr>
        <a:xfrm>
          <a:off x="14370050" y="960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103777</xdr:rowOff>
    </xdr:from>
    <xdr:to>
      <xdr:col>73</xdr:col>
      <xdr:colOff>44450</xdr:colOff>
      <xdr:row>59</xdr:row>
      <xdr:rowOff>33927</xdr:rowOff>
    </xdr:to>
    <xdr:sp macro="" textlink="">
      <xdr:nvSpPr>
        <xdr:cNvPr id="343" name="楕円 342">
          <a:extLst>
            <a:ext uri="{FF2B5EF4-FFF2-40B4-BE49-F238E27FC236}">
              <a16:creationId xmlns:a16="http://schemas.microsoft.com/office/drawing/2014/main" id="{5564F1D7-3DA8-4BA0-8FD8-ABE7D0B63EAB}"/>
            </a:ext>
          </a:extLst>
        </xdr:cNvPr>
        <xdr:cNvSpPr/>
      </xdr:nvSpPr>
      <xdr:spPr>
        <a:xfrm>
          <a:off x="13868400" y="98268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44104</xdr:rowOff>
    </xdr:from>
    <xdr:ext cx="762000" cy="259045"/>
    <xdr:sp macro="" textlink="">
      <xdr:nvSpPr>
        <xdr:cNvPr id="344" name="テキスト ボックス 343">
          <a:extLst>
            <a:ext uri="{FF2B5EF4-FFF2-40B4-BE49-F238E27FC236}">
              <a16:creationId xmlns:a16="http://schemas.microsoft.com/office/drawing/2014/main" id="{E0E2A68E-8577-488B-AF80-6F17990496D7}"/>
            </a:ext>
          </a:extLst>
        </xdr:cNvPr>
        <xdr:cNvSpPr txBox="1"/>
      </xdr:nvSpPr>
      <xdr:spPr>
        <a:xfrm>
          <a:off x="13557250" y="95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58965</xdr:rowOff>
    </xdr:from>
    <xdr:to>
      <xdr:col>68</xdr:col>
      <xdr:colOff>203200</xdr:colOff>
      <xdr:row>58</xdr:row>
      <xdr:rowOff>160565</xdr:rowOff>
    </xdr:to>
    <xdr:sp macro="" textlink="">
      <xdr:nvSpPr>
        <xdr:cNvPr id="345" name="楕円 344">
          <a:extLst>
            <a:ext uri="{FF2B5EF4-FFF2-40B4-BE49-F238E27FC236}">
              <a16:creationId xmlns:a16="http://schemas.microsoft.com/office/drawing/2014/main" id="{8FD4B2E6-CEBD-433A-BA25-DBC374B4A818}"/>
            </a:ext>
          </a:extLst>
        </xdr:cNvPr>
        <xdr:cNvSpPr/>
      </xdr:nvSpPr>
      <xdr:spPr>
        <a:xfrm>
          <a:off x="13055600" y="978208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170742</xdr:rowOff>
    </xdr:from>
    <xdr:ext cx="762000" cy="259045"/>
    <xdr:sp macro="" textlink="">
      <xdr:nvSpPr>
        <xdr:cNvPr id="346" name="テキスト ボックス 345">
          <a:extLst>
            <a:ext uri="{FF2B5EF4-FFF2-40B4-BE49-F238E27FC236}">
              <a16:creationId xmlns:a16="http://schemas.microsoft.com/office/drawing/2014/main" id="{55C04345-F8ED-43E2-90DB-C48AC92D6507}"/>
            </a:ext>
          </a:extLst>
        </xdr:cNvPr>
        <xdr:cNvSpPr txBox="1"/>
      </xdr:nvSpPr>
      <xdr:spPr>
        <a:xfrm>
          <a:off x="12763500" y="95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72753</xdr:rowOff>
    </xdr:from>
    <xdr:to>
      <xdr:col>64</xdr:col>
      <xdr:colOff>152400</xdr:colOff>
      <xdr:row>59</xdr:row>
      <xdr:rowOff>2903</xdr:rowOff>
    </xdr:to>
    <xdr:sp macro="" textlink="">
      <xdr:nvSpPr>
        <xdr:cNvPr id="347" name="楕円 346">
          <a:extLst>
            <a:ext uri="{FF2B5EF4-FFF2-40B4-BE49-F238E27FC236}">
              <a16:creationId xmlns:a16="http://schemas.microsoft.com/office/drawing/2014/main" id="{F7E8DCB7-9871-4046-A95E-1506A238570D}"/>
            </a:ext>
          </a:extLst>
        </xdr:cNvPr>
        <xdr:cNvSpPr/>
      </xdr:nvSpPr>
      <xdr:spPr>
        <a:xfrm>
          <a:off x="12242800" y="9795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13080</xdr:rowOff>
    </xdr:from>
    <xdr:ext cx="762000" cy="259045"/>
    <xdr:sp macro="" textlink="">
      <xdr:nvSpPr>
        <xdr:cNvPr id="348" name="テキスト ボックス 347">
          <a:extLst>
            <a:ext uri="{FF2B5EF4-FFF2-40B4-BE49-F238E27FC236}">
              <a16:creationId xmlns:a16="http://schemas.microsoft.com/office/drawing/2014/main" id="{F8B284CF-C557-4638-8FC3-D5304D099E05}"/>
            </a:ext>
          </a:extLst>
        </xdr:cNvPr>
        <xdr:cNvSpPr txBox="1"/>
      </xdr:nvSpPr>
      <xdr:spPr>
        <a:xfrm>
          <a:off x="11950700" y="95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BDA6487-994C-4B3C-8EF9-2A142D39FB9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64F212EC-E442-4AEB-97AA-4E5D5FEE4591}"/>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BC92EE1-ED34-402A-8C80-823C74578779}"/>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8B3BDDB-BDAD-4186-B51D-75473FED84ED}"/>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28F154B-B81D-4FE6-A0B6-43B6820419EA}"/>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1C86DDF-486B-4F44-B4FC-C6FCF14CC19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CAA01ED-B09B-4BF1-BD83-81877E99E51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3E4F805-672E-4A78-A6AC-412C7109E951}"/>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8E00F816-804A-4B71-9E48-0C9EE0D5FC8C}"/>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30DEE58E-BA76-4018-B459-10912928D56C}"/>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7A0721E1-A961-4ADB-8B30-851DF234A69A}"/>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F67A761E-F47B-4009-B744-4A7BE986B3DF}"/>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356FF7E-23B6-44A6-9F61-1A1A34A971F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ヵ年平均の値であり、令和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ポイント悪化している。単年度の比較においては、施設の改修などによる起債の元利償還金の増や都市計画税の充当額が減少したことなどにより、令和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ており、類似団体平均値を少し上回る水準を維持している。比率を押し上げている要因としては、下水道事業の繰出金に含まれる準元利償還金が大きいことが挙げられるが、今後も償還金額のピークが続くため、下水道料金の改定や資本費平準化債の借入など、繰出金による負担の軽減を図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CFA33A7-27D1-41D0-B8A6-79ECE63F9DCC}"/>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6BC2E1F-347D-4080-A55F-EA333459F7D3}"/>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1435461-AF78-4D98-8CEC-A3D0F43D8D8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E2C2C6-7748-48D4-9720-98D6B5F0EA0F}"/>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12B36FF-CC1D-486B-816D-388D8D59F237}"/>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A7FB7633-5F6A-4D47-B988-2FA5E23CA173}"/>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1E48A1EC-929D-4E19-8FCE-E4409106AEA8}"/>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C7C49151-DE61-4CE8-8AC5-78506BA18432}"/>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6B19D41-E102-468F-BFA2-487388DE1104}"/>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87226280-C9ED-48AC-A6AD-59649B7BF20F}"/>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69C787C8-01FE-4ECC-87FB-1A9FD9D656EC}"/>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E0EDF404-44A6-431D-9FE7-65005FC6DA44}"/>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3335E043-0085-4545-A8E6-4213D4C22AD8}"/>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A4CB341-38FA-46EE-AF98-56A16F4DD984}"/>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76" name="直線コネクタ 375">
          <a:extLst>
            <a:ext uri="{FF2B5EF4-FFF2-40B4-BE49-F238E27FC236}">
              <a16:creationId xmlns:a16="http://schemas.microsoft.com/office/drawing/2014/main" id="{5930F460-5A8E-4DAA-A00B-7944927BF4A7}"/>
            </a:ext>
          </a:extLst>
        </xdr:cNvPr>
        <xdr:cNvCxnSpPr/>
      </xdr:nvCxnSpPr>
      <xdr:spPr>
        <a:xfrm flipV="1">
          <a:off x="15474950" y="6305127"/>
          <a:ext cx="0" cy="1280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a:extLst>
            <a:ext uri="{FF2B5EF4-FFF2-40B4-BE49-F238E27FC236}">
              <a16:creationId xmlns:a16="http://schemas.microsoft.com/office/drawing/2014/main" id="{CD06914B-6307-4C31-9D2E-962ED2D2A7F8}"/>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a:extLst>
            <a:ext uri="{FF2B5EF4-FFF2-40B4-BE49-F238E27FC236}">
              <a16:creationId xmlns:a16="http://schemas.microsoft.com/office/drawing/2014/main" id="{30FD7BA7-9CF4-4E21-A770-EB6CB2D2C034}"/>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79" name="公債費負担の状況最大値テキスト">
          <a:extLst>
            <a:ext uri="{FF2B5EF4-FFF2-40B4-BE49-F238E27FC236}">
              <a16:creationId xmlns:a16="http://schemas.microsoft.com/office/drawing/2014/main" id="{27D48368-5957-4CC2-B4FC-B460A6E225D9}"/>
            </a:ext>
          </a:extLst>
        </xdr:cNvPr>
        <xdr:cNvSpPr txBox="1"/>
      </xdr:nvSpPr>
      <xdr:spPr>
        <a:xfrm>
          <a:off x="1556385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0" name="直線コネクタ 379">
          <a:extLst>
            <a:ext uri="{FF2B5EF4-FFF2-40B4-BE49-F238E27FC236}">
              <a16:creationId xmlns:a16="http://schemas.microsoft.com/office/drawing/2014/main" id="{C36296FB-1C42-4350-96D2-B84348676A05}"/>
            </a:ext>
          </a:extLst>
        </xdr:cNvPr>
        <xdr:cNvCxnSpPr/>
      </xdr:nvCxnSpPr>
      <xdr:spPr>
        <a:xfrm>
          <a:off x="15405100" y="630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id="{82D3E92C-B1DF-4052-8FAE-64B067823E88}"/>
            </a:ext>
          </a:extLst>
        </xdr:cNvPr>
        <xdr:cNvCxnSpPr/>
      </xdr:nvCxnSpPr>
      <xdr:spPr>
        <a:xfrm>
          <a:off x="14712950" y="6840644"/>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2" name="公債費負担の状況平均値テキスト">
          <a:extLst>
            <a:ext uri="{FF2B5EF4-FFF2-40B4-BE49-F238E27FC236}">
              <a16:creationId xmlns:a16="http://schemas.microsoft.com/office/drawing/2014/main" id="{F5BA3600-02BB-413B-85B4-F51AE9894EB0}"/>
            </a:ext>
          </a:extLst>
        </xdr:cNvPr>
        <xdr:cNvSpPr txBox="1"/>
      </xdr:nvSpPr>
      <xdr:spPr>
        <a:xfrm>
          <a:off x="15563850" y="6842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3" name="フローチャート: 判断 382">
          <a:extLst>
            <a:ext uri="{FF2B5EF4-FFF2-40B4-BE49-F238E27FC236}">
              <a16:creationId xmlns:a16="http://schemas.microsoft.com/office/drawing/2014/main" id="{26B3C61B-23F1-4E86-80F3-D13F23543A8A}"/>
            </a:ext>
          </a:extLst>
        </xdr:cNvPr>
        <xdr:cNvSpPr/>
      </xdr:nvSpPr>
      <xdr:spPr>
        <a:xfrm>
          <a:off x="15427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135044</xdr:rowOff>
    </xdr:to>
    <xdr:cxnSp macro="">
      <xdr:nvCxnSpPr>
        <xdr:cNvPr id="384" name="直線コネクタ 383">
          <a:extLst>
            <a:ext uri="{FF2B5EF4-FFF2-40B4-BE49-F238E27FC236}">
              <a16:creationId xmlns:a16="http://schemas.microsoft.com/office/drawing/2014/main" id="{22C2ABA4-C6ED-447F-B255-059427EEE61C}"/>
            </a:ext>
          </a:extLst>
        </xdr:cNvPr>
        <xdr:cNvCxnSpPr/>
      </xdr:nvCxnSpPr>
      <xdr:spPr>
        <a:xfrm>
          <a:off x="13903960" y="6840644"/>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a:extLst>
            <a:ext uri="{FF2B5EF4-FFF2-40B4-BE49-F238E27FC236}">
              <a16:creationId xmlns:a16="http://schemas.microsoft.com/office/drawing/2014/main" id="{957FB82F-5C82-48B8-BEEE-F1291FD61DC9}"/>
            </a:ext>
          </a:extLst>
        </xdr:cNvPr>
        <xdr:cNvSpPr/>
      </xdr:nvSpPr>
      <xdr:spPr>
        <a:xfrm>
          <a:off x="14665960" y="68541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a:extLst>
            <a:ext uri="{FF2B5EF4-FFF2-40B4-BE49-F238E27FC236}">
              <a16:creationId xmlns:a16="http://schemas.microsoft.com/office/drawing/2014/main" id="{557A1FCA-17AB-4787-9E39-6DBD5130533D}"/>
            </a:ext>
          </a:extLst>
        </xdr:cNvPr>
        <xdr:cNvSpPr txBox="1"/>
      </xdr:nvSpPr>
      <xdr:spPr>
        <a:xfrm>
          <a:off x="1437005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135044</xdr:rowOff>
    </xdr:to>
    <xdr:cxnSp macro="">
      <xdr:nvCxnSpPr>
        <xdr:cNvPr id="387" name="直線コネクタ 386">
          <a:extLst>
            <a:ext uri="{FF2B5EF4-FFF2-40B4-BE49-F238E27FC236}">
              <a16:creationId xmlns:a16="http://schemas.microsoft.com/office/drawing/2014/main" id="{CA8A43A8-F4DF-4C03-87B6-FF22E4899219}"/>
            </a:ext>
          </a:extLst>
        </xdr:cNvPr>
        <xdr:cNvCxnSpPr/>
      </xdr:nvCxnSpPr>
      <xdr:spPr>
        <a:xfrm>
          <a:off x="13106400" y="6800427"/>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509F882E-0D25-4EAA-981E-46231BC7E078}"/>
            </a:ext>
          </a:extLst>
        </xdr:cNvPr>
        <xdr:cNvSpPr/>
      </xdr:nvSpPr>
      <xdr:spPr>
        <a:xfrm>
          <a:off x="13868400" y="68541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a:extLst>
            <a:ext uri="{FF2B5EF4-FFF2-40B4-BE49-F238E27FC236}">
              <a16:creationId xmlns:a16="http://schemas.microsoft.com/office/drawing/2014/main" id="{89E9804E-11E6-40F3-8595-33859C23228D}"/>
            </a:ext>
          </a:extLst>
        </xdr:cNvPr>
        <xdr:cNvSpPr txBox="1"/>
      </xdr:nvSpPr>
      <xdr:spPr>
        <a:xfrm>
          <a:off x="1355725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94827</xdr:rowOff>
    </xdr:to>
    <xdr:cxnSp macro="">
      <xdr:nvCxnSpPr>
        <xdr:cNvPr id="390" name="直線コネクタ 389">
          <a:extLst>
            <a:ext uri="{FF2B5EF4-FFF2-40B4-BE49-F238E27FC236}">
              <a16:creationId xmlns:a16="http://schemas.microsoft.com/office/drawing/2014/main" id="{7A6FBE6F-DF0E-4BD0-BC5C-22D3FD1D75C2}"/>
            </a:ext>
          </a:extLst>
        </xdr:cNvPr>
        <xdr:cNvCxnSpPr/>
      </xdr:nvCxnSpPr>
      <xdr:spPr>
        <a:xfrm>
          <a:off x="12293600" y="6776296"/>
          <a:ext cx="8128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a:extLst>
            <a:ext uri="{FF2B5EF4-FFF2-40B4-BE49-F238E27FC236}">
              <a16:creationId xmlns:a16="http://schemas.microsoft.com/office/drawing/2014/main" id="{051F1882-F0A2-4EA9-96B0-016D3F89ACB6}"/>
            </a:ext>
          </a:extLst>
        </xdr:cNvPr>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2" name="テキスト ボックス 391">
          <a:extLst>
            <a:ext uri="{FF2B5EF4-FFF2-40B4-BE49-F238E27FC236}">
              <a16:creationId xmlns:a16="http://schemas.microsoft.com/office/drawing/2014/main" id="{06221FC3-DE82-4453-A710-6E12088697DE}"/>
            </a:ext>
          </a:extLst>
        </xdr:cNvPr>
        <xdr:cNvSpPr txBox="1"/>
      </xdr:nvSpPr>
      <xdr:spPr>
        <a:xfrm>
          <a:off x="12763500" y="69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3" name="フローチャート: 判断 392">
          <a:extLst>
            <a:ext uri="{FF2B5EF4-FFF2-40B4-BE49-F238E27FC236}">
              <a16:creationId xmlns:a16="http://schemas.microsoft.com/office/drawing/2014/main" id="{CA16B0A1-AAED-42AA-9924-3BDD3B79BDCB}"/>
            </a:ext>
          </a:extLst>
        </xdr:cNvPr>
        <xdr:cNvSpPr/>
      </xdr:nvSpPr>
      <xdr:spPr>
        <a:xfrm>
          <a:off x="12242800" y="6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4" name="テキスト ボックス 393">
          <a:extLst>
            <a:ext uri="{FF2B5EF4-FFF2-40B4-BE49-F238E27FC236}">
              <a16:creationId xmlns:a16="http://schemas.microsoft.com/office/drawing/2014/main" id="{A056BB22-6D55-403D-9120-3E57D988ACC2}"/>
            </a:ext>
          </a:extLst>
        </xdr:cNvPr>
        <xdr:cNvSpPr txBox="1"/>
      </xdr:nvSpPr>
      <xdr:spPr>
        <a:xfrm>
          <a:off x="11950700" y="70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57CAD8C-F879-45B8-902A-F86563D670F3}"/>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39F35E2-FA9F-49F9-B20E-8A25983778B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F03DE46-B449-414C-8712-81870ACF29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E3D6257-19FB-4B01-8313-A47AD1B27B05}"/>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116E26B-42DE-4132-AB59-C0D890DCD853}"/>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id="{08938AAD-23C9-4142-AEC1-91AE55574859}"/>
            </a:ext>
          </a:extLst>
        </xdr:cNvPr>
        <xdr:cNvSpPr/>
      </xdr:nvSpPr>
      <xdr:spPr>
        <a:xfrm>
          <a:off x="15427960" y="68059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id="{37B2AD34-D99C-4B59-93B6-B633F44A8CFC}"/>
            </a:ext>
          </a:extLst>
        </xdr:cNvPr>
        <xdr:cNvSpPr txBox="1"/>
      </xdr:nvSpPr>
      <xdr:spPr>
        <a:xfrm>
          <a:off x="1556385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2" name="楕円 401">
          <a:extLst>
            <a:ext uri="{FF2B5EF4-FFF2-40B4-BE49-F238E27FC236}">
              <a16:creationId xmlns:a16="http://schemas.microsoft.com/office/drawing/2014/main" id="{162060A2-EA4D-441B-9281-687911517F41}"/>
            </a:ext>
          </a:extLst>
        </xdr:cNvPr>
        <xdr:cNvSpPr/>
      </xdr:nvSpPr>
      <xdr:spPr>
        <a:xfrm>
          <a:off x="14665960" y="67898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3" name="テキスト ボックス 402">
          <a:extLst>
            <a:ext uri="{FF2B5EF4-FFF2-40B4-BE49-F238E27FC236}">
              <a16:creationId xmlns:a16="http://schemas.microsoft.com/office/drawing/2014/main" id="{2A03B761-91A7-43CA-B5D2-8C2047C9300D}"/>
            </a:ext>
          </a:extLst>
        </xdr:cNvPr>
        <xdr:cNvSpPr txBox="1"/>
      </xdr:nvSpPr>
      <xdr:spPr>
        <a:xfrm>
          <a:off x="14370050" y="656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4" name="楕円 403">
          <a:extLst>
            <a:ext uri="{FF2B5EF4-FFF2-40B4-BE49-F238E27FC236}">
              <a16:creationId xmlns:a16="http://schemas.microsoft.com/office/drawing/2014/main" id="{93AC8D0E-127B-40A2-8D27-F8CA3B5687F0}"/>
            </a:ext>
          </a:extLst>
        </xdr:cNvPr>
        <xdr:cNvSpPr/>
      </xdr:nvSpPr>
      <xdr:spPr>
        <a:xfrm>
          <a:off x="13868400" y="678984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5" name="テキスト ボックス 404">
          <a:extLst>
            <a:ext uri="{FF2B5EF4-FFF2-40B4-BE49-F238E27FC236}">
              <a16:creationId xmlns:a16="http://schemas.microsoft.com/office/drawing/2014/main" id="{573BD38C-25BB-4EB9-95FF-9F589B4B5AB5}"/>
            </a:ext>
          </a:extLst>
        </xdr:cNvPr>
        <xdr:cNvSpPr txBox="1"/>
      </xdr:nvSpPr>
      <xdr:spPr>
        <a:xfrm>
          <a:off x="13557250" y="656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6" name="楕円 405">
          <a:extLst>
            <a:ext uri="{FF2B5EF4-FFF2-40B4-BE49-F238E27FC236}">
              <a16:creationId xmlns:a16="http://schemas.microsoft.com/office/drawing/2014/main" id="{59E77300-DA4F-49DB-A67B-13823BD73B83}"/>
            </a:ext>
          </a:extLst>
        </xdr:cNvPr>
        <xdr:cNvSpPr/>
      </xdr:nvSpPr>
      <xdr:spPr>
        <a:xfrm>
          <a:off x="13055600" y="674962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7" name="テキスト ボックス 406">
          <a:extLst>
            <a:ext uri="{FF2B5EF4-FFF2-40B4-BE49-F238E27FC236}">
              <a16:creationId xmlns:a16="http://schemas.microsoft.com/office/drawing/2014/main" id="{9010CFC7-CB1A-4F2E-BF36-29B25554905C}"/>
            </a:ext>
          </a:extLst>
        </xdr:cNvPr>
        <xdr:cNvSpPr txBox="1"/>
      </xdr:nvSpPr>
      <xdr:spPr>
        <a:xfrm>
          <a:off x="12763500" y="652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a:extLst>
            <a:ext uri="{FF2B5EF4-FFF2-40B4-BE49-F238E27FC236}">
              <a16:creationId xmlns:a16="http://schemas.microsoft.com/office/drawing/2014/main" id="{E5D98D9A-3E32-4EE0-982B-ADF8F39BD5AA}"/>
            </a:ext>
          </a:extLst>
        </xdr:cNvPr>
        <xdr:cNvSpPr/>
      </xdr:nvSpPr>
      <xdr:spPr>
        <a:xfrm>
          <a:off x="12242800" y="67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a:extLst>
            <a:ext uri="{FF2B5EF4-FFF2-40B4-BE49-F238E27FC236}">
              <a16:creationId xmlns:a16="http://schemas.microsoft.com/office/drawing/2014/main" id="{3A18FAA4-8BDA-4B33-A72E-8C56E8253ABD}"/>
            </a:ext>
          </a:extLst>
        </xdr:cNvPr>
        <xdr:cNvSpPr txBox="1"/>
      </xdr:nvSpPr>
      <xdr:spPr>
        <a:xfrm>
          <a:off x="11950700" y="65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3BB66FC-0A20-4726-9FF0-075BE370F8FC}"/>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3ABF8D67-467B-48D8-A4BD-313C7AF2CBBA}"/>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BFC89A34-8C51-4879-8DA4-A86C5B6A399B}"/>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B78DB19-E1F1-498E-BC03-282B129DA3CB}"/>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87D94D0-3B04-40C2-A33E-9D34B4F2D196}"/>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2583C4A1-A06B-498A-B475-119674CE60F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8D17FD8-4D11-4086-B302-FF4B09F4C9FF}"/>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8E416E2-65AC-4B83-A0FF-0B2F53995B6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118F262-E901-4A62-A67C-A66D65708F5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F657C38-6F16-4C13-A982-38E02CB45E99}"/>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5975EE4-FBFD-462C-8819-73A3F2870C69}"/>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D28CF4D-D1CB-495A-80E9-B204A753BDB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1BE883A-1B17-4AC4-B561-4497257382FC}"/>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年度の臨時財政対策債の償還終了等による地方債現在高の減（約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千万円）や公営企業等繰入見込の減などにより比率は改善して、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年度以降の将来負担比率は「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（なし）」となっており、類似団体平均値を上回る良好な状態となっている。しかしながら、下水道事業への公債費繰出金が多く、将来負担額全体の</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％を占めている。一般会計において公共施設の更新による借入など、大型事業が見込まれることから、計画的な施設更新による借入額の抑制や行財政改革による基金残高の維持に努める。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92DA592C-BD34-466E-8837-1E39CFFA9ED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B9F3E3E-24C9-4418-A266-2C71269E1906}"/>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1C1EB13-3919-4B3A-B2B2-E26BC2251CF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4C2A741-A6A3-4473-A4D5-484CFB9052F8}"/>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3F25D639-07A6-4F7B-B65F-B00D1B2D071C}"/>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82E37928-4CD1-44A2-A27C-61021B0CD75F}"/>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FBC84C33-5537-41A4-B2C3-18FC668FBFCB}"/>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EE5D971E-D80D-4054-BBE1-02F64230EE35}"/>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435AFBE3-524B-4EA5-8C91-D068F1635061}"/>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E6F611FA-32BA-4012-88CC-F382DB2F5D46}"/>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B66A6EB-FCEE-4604-889D-F80DB1FBCB96}"/>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A527CCD5-F265-4545-97E8-7F33C94EA647}"/>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6FAC94DD-D4D0-4D7F-B910-1B0E714D0005}"/>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5CDC818B-05E9-4E12-B8C6-1C8F73B741AF}"/>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AEB2F422-A68A-42F8-A149-E4C4D9D09177}"/>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38" name="直線コネクタ 437">
          <a:extLst>
            <a:ext uri="{FF2B5EF4-FFF2-40B4-BE49-F238E27FC236}">
              <a16:creationId xmlns:a16="http://schemas.microsoft.com/office/drawing/2014/main" id="{1E2BCA1B-D4A0-4CEC-9137-CF5EA6FCADCA}"/>
            </a:ext>
          </a:extLst>
        </xdr:cNvPr>
        <xdr:cNvCxnSpPr/>
      </xdr:nvCxnSpPr>
      <xdr:spPr>
        <a:xfrm flipV="1">
          <a:off x="15474950" y="2321137"/>
          <a:ext cx="0" cy="136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39" name="将来負担の状況最小値テキスト">
          <a:extLst>
            <a:ext uri="{FF2B5EF4-FFF2-40B4-BE49-F238E27FC236}">
              <a16:creationId xmlns:a16="http://schemas.microsoft.com/office/drawing/2014/main" id="{9C1D7B73-4D3E-4B36-BA88-ABC970ADAFC2}"/>
            </a:ext>
          </a:extLst>
        </xdr:cNvPr>
        <xdr:cNvSpPr txBox="1"/>
      </xdr:nvSpPr>
      <xdr:spPr>
        <a:xfrm>
          <a:off x="15563850" y="36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0" name="直線コネクタ 439">
          <a:extLst>
            <a:ext uri="{FF2B5EF4-FFF2-40B4-BE49-F238E27FC236}">
              <a16:creationId xmlns:a16="http://schemas.microsoft.com/office/drawing/2014/main" id="{57893D6A-D5D3-42E3-A5BC-60614E7027BB}"/>
            </a:ext>
          </a:extLst>
        </xdr:cNvPr>
        <xdr:cNvCxnSpPr/>
      </xdr:nvCxnSpPr>
      <xdr:spPr>
        <a:xfrm>
          <a:off x="15405100" y="368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8DE92E8-AA61-4CD3-B7A7-6330B21BB652}"/>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F756B49-3440-43FE-84C7-D99681DB545A}"/>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59D83D6-30DC-4869-A6BF-E189581D606F}"/>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CE868A87-402A-4F1C-905D-17A0CEA0C40F}"/>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5" name="フローチャート: 判断 444">
          <a:extLst>
            <a:ext uri="{FF2B5EF4-FFF2-40B4-BE49-F238E27FC236}">
              <a16:creationId xmlns:a16="http://schemas.microsoft.com/office/drawing/2014/main" id="{C28292D4-CFEB-4E2E-A8BB-8BEF031086D9}"/>
            </a:ext>
          </a:extLst>
        </xdr:cNvPr>
        <xdr:cNvSpPr/>
      </xdr:nvSpPr>
      <xdr:spPr>
        <a:xfrm>
          <a:off x="14665960" y="2322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46" name="テキスト ボックス 445">
          <a:extLst>
            <a:ext uri="{FF2B5EF4-FFF2-40B4-BE49-F238E27FC236}">
              <a16:creationId xmlns:a16="http://schemas.microsoft.com/office/drawing/2014/main" id="{B8F9FEED-83B8-49A2-9D5C-91F389E76C85}"/>
            </a:ext>
          </a:extLst>
        </xdr:cNvPr>
        <xdr:cNvSpPr txBox="1"/>
      </xdr:nvSpPr>
      <xdr:spPr>
        <a:xfrm>
          <a:off x="14370050" y="209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47" name="フローチャート: 判断 446">
          <a:extLst>
            <a:ext uri="{FF2B5EF4-FFF2-40B4-BE49-F238E27FC236}">
              <a16:creationId xmlns:a16="http://schemas.microsoft.com/office/drawing/2014/main" id="{17C99A02-2716-46AD-B5D5-56B3D75FFC26}"/>
            </a:ext>
          </a:extLst>
        </xdr:cNvPr>
        <xdr:cNvSpPr/>
      </xdr:nvSpPr>
      <xdr:spPr>
        <a:xfrm>
          <a:off x="13868400" y="2354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48" name="テキスト ボックス 447">
          <a:extLst>
            <a:ext uri="{FF2B5EF4-FFF2-40B4-BE49-F238E27FC236}">
              <a16:creationId xmlns:a16="http://schemas.microsoft.com/office/drawing/2014/main" id="{994116A7-F244-4979-8D7B-0DE1D6FC532F}"/>
            </a:ext>
          </a:extLst>
        </xdr:cNvPr>
        <xdr:cNvSpPr txBox="1"/>
      </xdr:nvSpPr>
      <xdr:spPr>
        <a:xfrm>
          <a:off x="13557250" y="213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49" name="フローチャート: 判断 448">
          <a:extLst>
            <a:ext uri="{FF2B5EF4-FFF2-40B4-BE49-F238E27FC236}">
              <a16:creationId xmlns:a16="http://schemas.microsoft.com/office/drawing/2014/main" id="{3B054E17-5AC7-4DBF-918C-1AD14F32D51B}"/>
            </a:ext>
          </a:extLst>
        </xdr:cNvPr>
        <xdr:cNvSpPr/>
      </xdr:nvSpPr>
      <xdr:spPr>
        <a:xfrm>
          <a:off x="13055600" y="23501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0" name="テキスト ボックス 449">
          <a:extLst>
            <a:ext uri="{FF2B5EF4-FFF2-40B4-BE49-F238E27FC236}">
              <a16:creationId xmlns:a16="http://schemas.microsoft.com/office/drawing/2014/main" id="{3240F163-D428-400D-833C-363C13F575E1}"/>
            </a:ext>
          </a:extLst>
        </xdr:cNvPr>
        <xdr:cNvSpPr txBox="1"/>
      </xdr:nvSpPr>
      <xdr:spPr>
        <a:xfrm>
          <a:off x="12763500" y="21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1" name="フローチャート: 判断 450">
          <a:extLst>
            <a:ext uri="{FF2B5EF4-FFF2-40B4-BE49-F238E27FC236}">
              <a16:creationId xmlns:a16="http://schemas.microsoft.com/office/drawing/2014/main" id="{BFF80B0D-EC0A-436E-8D96-7E07E5938134}"/>
            </a:ext>
          </a:extLst>
        </xdr:cNvPr>
        <xdr:cNvSpPr/>
      </xdr:nvSpPr>
      <xdr:spPr>
        <a:xfrm>
          <a:off x="12242800" y="2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2" name="テキスト ボックス 451">
          <a:extLst>
            <a:ext uri="{FF2B5EF4-FFF2-40B4-BE49-F238E27FC236}">
              <a16:creationId xmlns:a16="http://schemas.microsoft.com/office/drawing/2014/main" id="{6393DE9B-BEB8-4B21-9ED9-A4D545382765}"/>
            </a:ext>
          </a:extLst>
        </xdr:cNvPr>
        <xdr:cNvSpPr txBox="1"/>
      </xdr:nvSpPr>
      <xdr:spPr>
        <a:xfrm>
          <a:off x="11950700" y="21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B8CF7D2-5DE1-4E8F-8B4F-CC12EB24E68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B82FE19-06D1-4E1A-94D9-42BDA491178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01EA2F0-D0F4-46B1-BA7D-18BA5134C1EF}"/>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826FCC1-E427-4686-986B-D90B33992015}"/>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6E2C286-7464-4C50-A18C-0EB5E68A7E1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30,658
30,126
34.92
13,154,931
12,284,307
754,939
7,212,713
10,446,195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値と比較しても良好な状態にある。また、一部事務組合や特別会計などに支出している人件費に充てる繰出金を合計した数値でも類似団体平均値よりも良好な数値となっている。これは、職員数の適正化に努めていることのほか、ごみ処理業務や消防事務、一部施設の管理を委託していることで、職員数が抑制できているためである。今後も引き続き適正な定員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8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343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値と比較しても良好な状態にある。ごみ処理などの業務や公園等の管理運営を委託している（人件費から物件費へ振替えられている）額も含めての数値であるので、人件費に準ずる額を除いた物件費では、類似団体に比べて抑えられてい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139700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2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8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17</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ポイント上昇しており、類似団体平均値より良好な状態となっている。今後も認定審査等の適正化などにより、現在の水準の維持に努める。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615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3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値と比較して良好な状態になっている。令和元年度から下水道事業特別会計及び農業集落排水事業特別会計が公営企業化したことにより、今までの繰出金が補助費等に性質が変更となったことによるもの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3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99785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5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99785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61</xdr:row>
      <xdr:rowOff>113393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79215"/>
          <a:ext cx="889000" cy="8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62593</xdr:rowOff>
    </xdr:from>
    <xdr:to>
      <xdr:col>65</xdr:col>
      <xdr:colOff>53975</xdr:colOff>
      <xdr:row>61</xdr:row>
      <xdr:rowOff>164193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148970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ポイント低下している。令和元年度から下水道事業特別会計及び農業集落排水事業特別会計が公営企業化したことにより、今までの繰出金が補助費等に性質が変更となったことによるものである。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963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10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39</xdr:row>
      <xdr:rowOff>37846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7634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値と比較して良好な状態である。公債費に準ずる費用を含めた額でも類似団体平均値と比較して良好な数値となっている。しかし、公営企業の償還に充てたと認められる繰入金は類似団体平均値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倍の額となっており、公債費に準ずる額が非常に多くなっている。下水道料金の改定や資本費平準化債の活用などを行い、一般会計の負担軽減に努める。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77</xdr:row>
      <xdr:rowOff>51563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977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77</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977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33274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33274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ポイント上昇しており、類似団体平均値と同水準を維持している。今後も繰出金の抑制を図り健全な財政運営に努める。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113285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60604"/>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77</xdr:row>
      <xdr:rowOff>42418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6060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42418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89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104641</xdr:rowOff>
    </xdr:from>
    <xdr:to>
      <xdr:col>29</xdr:col>
      <xdr:colOff>127000</xdr:colOff>
      <xdr:row>19</xdr:row>
      <xdr:rowOff>13527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38216"/>
          <a:ext cx="0" cy="1280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23704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2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13527</xdr:rowOff>
    </xdr:from>
    <xdr:to>
      <xdr:col>30</xdr:col>
      <xdr:colOff>25400</xdr:colOff>
      <xdr:row>19</xdr:row>
      <xdr:rowOff>13527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187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19568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104641</xdr:rowOff>
    </xdr:from>
    <xdr:to>
      <xdr:col>30</xdr:col>
      <xdr:colOff>25400</xdr:colOff>
      <xdr:row>11</xdr:row>
      <xdr:rowOff>104641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3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13527</xdr:rowOff>
    </xdr:from>
    <xdr:to>
      <xdr:col>29</xdr:col>
      <xdr:colOff>127000</xdr:colOff>
      <xdr:row>19</xdr:row>
      <xdr:rowOff>33791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8702"/>
          <a:ext cx="647700" cy="2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68245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7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51718</xdr:rowOff>
    </xdr:from>
    <xdr:to>
      <xdr:col>29</xdr:col>
      <xdr:colOff>177800</xdr:colOff>
      <xdr:row>16</xdr:row>
      <xdr:rowOff>153318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2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33791</xdr:rowOff>
    </xdr:from>
    <xdr:to>
      <xdr:col>26</xdr:col>
      <xdr:colOff>50800</xdr:colOff>
      <xdr:row>19</xdr:row>
      <xdr:rowOff>74874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8966"/>
          <a:ext cx="698500" cy="41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63687</xdr:rowOff>
    </xdr:from>
    <xdr:to>
      <xdr:col>26</xdr:col>
      <xdr:colOff>101600</xdr:colOff>
      <xdr:row>16</xdr:row>
      <xdr:rowOff>165287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74874</xdr:rowOff>
    </xdr:from>
    <xdr:to>
      <xdr:col>22</xdr:col>
      <xdr:colOff>114300</xdr:colOff>
      <xdr:row>19</xdr:row>
      <xdr:rowOff>76409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0049"/>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126323</xdr:rowOff>
    </xdr:from>
    <xdr:to>
      <xdr:col>22</xdr:col>
      <xdr:colOff>165100</xdr:colOff>
      <xdr:row>17</xdr:row>
      <xdr:rowOff>56473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66650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76409</xdr:rowOff>
    </xdr:from>
    <xdr:to>
      <xdr:col>18</xdr:col>
      <xdr:colOff>177800</xdr:colOff>
      <xdr:row>19</xdr:row>
      <xdr:rowOff>96624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1584"/>
          <a:ext cx="698500" cy="2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137149</xdr:rowOff>
    </xdr:from>
    <xdr:to>
      <xdr:col>19</xdr:col>
      <xdr:colOff>38100</xdr:colOff>
      <xdr:row>17</xdr:row>
      <xdr:rowOff>67299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77476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148269</xdr:rowOff>
    </xdr:from>
    <xdr:to>
      <xdr:col>15</xdr:col>
      <xdr:colOff>101600</xdr:colOff>
      <xdr:row>17</xdr:row>
      <xdr:rowOff>78419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134177</xdr:rowOff>
    </xdr:from>
    <xdr:to>
      <xdr:col>29</xdr:col>
      <xdr:colOff>177800</xdr:colOff>
      <xdr:row>19</xdr:row>
      <xdr:rowOff>64327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42754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154441</xdr:rowOff>
    </xdr:from>
    <xdr:to>
      <xdr:col>26</xdr:col>
      <xdr:colOff>101600</xdr:colOff>
      <xdr:row>19</xdr:row>
      <xdr:rowOff>84591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69368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24074</xdr:rowOff>
    </xdr:from>
    <xdr:to>
      <xdr:col>22</xdr:col>
      <xdr:colOff>165100</xdr:colOff>
      <xdr:row>19</xdr:row>
      <xdr:rowOff>125674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9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110451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25609</xdr:rowOff>
    </xdr:from>
    <xdr:to>
      <xdr:col>19</xdr:col>
      <xdr:colOff>38100</xdr:colOff>
      <xdr:row>19</xdr:row>
      <xdr:rowOff>127209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111986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45824</xdr:rowOff>
    </xdr:from>
    <xdr:to>
      <xdr:col>15</xdr:col>
      <xdr:colOff>101600</xdr:colOff>
      <xdr:row>19</xdr:row>
      <xdr:rowOff>147424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132201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107874</xdr:rowOff>
    </xdr:from>
    <xdr:to>
      <xdr:col>29</xdr:col>
      <xdr:colOff>127000</xdr:colOff>
      <xdr:row>37</xdr:row>
      <xdr:rowOff>73851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61124"/>
          <a:ext cx="647700" cy="13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45047</xdr:rowOff>
    </xdr:from>
    <xdr:to>
      <xdr:col>26</xdr:col>
      <xdr:colOff>50800</xdr:colOff>
      <xdr:row>37</xdr:row>
      <xdr:rowOff>73851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69747"/>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38074</xdr:rowOff>
    </xdr:from>
    <xdr:to>
      <xdr:col>22</xdr:col>
      <xdr:colOff>114300</xdr:colOff>
      <xdr:row>37</xdr:row>
      <xdr:rowOff>45047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62774"/>
          <a:ext cx="6985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38074</xdr:rowOff>
    </xdr:from>
    <xdr:to>
      <xdr:col>18</xdr:col>
      <xdr:colOff>177800</xdr:colOff>
      <xdr:row>37</xdr:row>
      <xdr:rowOff>112675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62774"/>
          <a:ext cx="698500" cy="7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57074</xdr:rowOff>
    </xdr:from>
    <xdr:to>
      <xdr:col>29</xdr:col>
      <xdr:colOff>177800</xdr:colOff>
      <xdr:row>36</xdr:row>
      <xdr:rowOff>158674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1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29151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8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23051</xdr:rowOff>
    </xdr:from>
    <xdr:to>
      <xdr:col>26</xdr:col>
      <xdr:colOff>101600</xdr:colOff>
      <xdr:row>37</xdr:row>
      <xdr:rowOff>124651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109428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3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165697</xdr:rowOff>
    </xdr:from>
    <xdr:to>
      <xdr:col>22</xdr:col>
      <xdr:colOff>165100</xdr:colOff>
      <xdr:row>37</xdr:row>
      <xdr:rowOff>95847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1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80624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0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158724</xdr:rowOff>
    </xdr:from>
    <xdr:to>
      <xdr:col>19</xdr:col>
      <xdr:colOff>38100</xdr:colOff>
      <xdr:row>37</xdr:row>
      <xdr:rowOff>88874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1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73651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61875</xdr:rowOff>
    </xdr:from>
    <xdr:to>
      <xdr:col>15</xdr:col>
      <xdr:colOff>101600</xdr:colOff>
      <xdr:row>37</xdr:row>
      <xdr:rowOff>163475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148252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7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30,658
30,126
34.92
13,154,931
12,284,307
754,939
7,212,713
10,446,195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164797</xdr:rowOff>
    </xdr:from>
    <xdr:to>
      <xdr:col>24</xdr:col>
      <xdr:colOff>63500</xdr:colOff>
      <xdr:row>37</xdr:row>
      <xdr:rowOff>171345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08447"/>
          <a:ext cx="8382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171345</xdr:rowOff>
    </xdr:from>
    <xdr:to>
      <xdr:col>19</xdr:col>
      <xdr:colOff>177800</xdr:colOff>
      <xdr:row>38</xdr:row>
      <xdr:rowOff>51215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14995"/>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51215</xdr:rowOff>
    </xdr:from>
    <xdr:to>
      <xdr:col>15</xdr:col>
      <xdr:colOff>50800</xdr:colOff>
      <xdr:row>39</xdr:row>
      <xdr:rowOff>38120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66315"/>
          <a:ext cx="889000" cy="1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38120</xdr:rowOff>
    </xdr:from>
    <xdr:to>
      <xdr:col>10</xdr:col>
      <xdr:colOff>114300</xdr:colOff>
      <xdr:row>39</xdr:row>
      <xdr:rowOff>40259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24670"/>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113997</xdr:rowOff>
    </xdr:from>
    <xdr:to>
      <xdr:col>24</xdr:col>
      <xdr:colOff>114300</xdr:colOff>
      <xdr:row>38</xdr:row>
      <xdr:rowOff>44147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28924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120545</xdr:rowOff>
    </xdr:from>
    <xdr:to>
      <xdr:col>20</xdr:col>
      <xdr:colOff>38100</xdr:colOff>
      <xdr:row>38</xdr:row>
      <xdr:rowOff>50695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41822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415</xdr:rowOff>
    </xdr:from>
    <xdr:to>
      <xdr:col>15</xdr:col>
      <xdr:colOff>101600</xdr:colOff>
      <xdr:row>38</xdr:row>
      <xdr:rowOff>102015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93142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158770</xdr:rowOff>
    </xdr:from>
    <xdr:to>
      <xdr:col>10</xdr:col>
      <xdr:colOff>165100</xdr:colOff>
      <xdr:row>39</xdr:row>
      <xdr:rowOff>88920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80047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160909</xdr:rowOff>
    </xdr:from>
    <xdr:to>
      <xdr:col>6</xdr:col>
      <xdr:colOff>38100</xdr:colOff>
      <xdr:row>39</xdr:row>
      <xdr:rowOff>91059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82186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127040</xdr:rowOff>
    </xdr:from>
    <xdr:to>
      <xdr:col>24</xdr:col>
      <xdr:colOff>63500</xdr:colOff>
      <xdr:row>57</xdr:row>
      <xdr:rowOff>128008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99690"/>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128008</xdr:rowOff>
    </xdr:from>
    <xdr:to>
      <xdr:col>19</xdr:col>
      <xdr:colOff>177800</xdr:colOff>
      <xdr:row>58</xdr:row>
      <xdr:rowOff>101099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0658"/>
          <a:ext cx="889000" cy="14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49599</xdr:rowOff>
    </xdr:from>
    <xdr:to>
      <xdr:col>15</xdr:col>
      <xdr:colOff>50800</xdr:colOff>
      <xdr:row>58</xdr:row>
      <xdr:rowOff>101099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93699"/>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49599</xdr:rowOff>
    </xdr:from>
    <xdr:to>
      <xdr:col>10</xdr:col>
      <xdr:colOff>114300</xdr:colOff>
      <xdr:row>58</xdr:row>
      <xdr:rowOff>79698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9369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76240</xdr:rowOff>
    </xdr:from>
    <xdr:to>
      <xdr:col>24</xdr:col>
      <xdr:colOff>114300</xdr:colOff>
      <xdr:row>58</xdr:row>
      <xdr:rowOff>6390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162617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77208</xdr:rowOff>
    </xdr:from>
    <xdr:to>
      <xdr:col>20</xdr:col>
      <xdr:colOff>38100</xdr:colOff>
      <xdr:row>58</xdr:row>
      <xdr:rowOff>7358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169935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50299</xdr:rowOff>
    </xdr:from>
    <xdr:to>
      <xdr:col>15</xdr:col>
      <xdr:colOff>101600</xdr:colOff>
      <xdr:row>58</xdr:row>
      <xdr:rowOff>151899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143026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170249</xdr:rowOff>
    </xdr:from>
    <xdr:to>
      <xdr:col>10</xdr:col>
      <xdr:colOff>165100</xdr:colOff>
      <xdr:row>58</xdr:row>
      <xdr:rowOff>100399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91526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28898</xdr:rowOff>
    </xdr:from>
    <xdr:to>
      <xdr:col>6</xdr:col>
      <xdr:colOff>38100</xdr:colOff>
      <xdr:row>58</xdr:row>
      <xdr:rowOff>130498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121625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130384</xdr:rowOff>
    </xdr:from>
    <xdr:to>
      <xdr:col>24</xdr:col>
      <xdr:colOff>63500</xdr:colOff>
      <xdr:row>77</xdr:row>
      <xdr:rowOff>131584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32034"/>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131584</xdr:rowOff>
    </xdr:from>
    <xdr:to>
      <xdr:col>19</xdr:col>
      <xdr:colOff>177800</xdr:colOff>
      <xdr:row>77</xdr:row>
      <xdr:rowOff>138157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33234"/>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138157</xdr:rowOff>
    </xdr:from>
    <xdr:to>
      <xdr:col>15</xdr:col>
      <xdr:colOff>50800</xdr:colOff>
      <xdr:row>77</xdr:row>
      <xdr:rowOff>143187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3980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132384</xdr:rowOff>
    </xdr:from>
    <xdr:to>
      <xdr:col>10</xdr:col>
      <xdr:colOff>114300</xdr:colOff>
      <xdr:row>77</xdr:row>
      <xdr:rowOff>143187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34034"/>
          <a:ext cx="8890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79584</xdr:rowOff>
    </xdr:from>
    <xdr:to>
      <xdr:col>24</xdr:col>
      <xdr:colOff>114300</xdr:colOff>
      <xdr:row>78</xdr:row>
      <xdr:rowOff>9734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165961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80784</xdr:rowOff>
    </xdr:from>
    <xdr:to>
      <xdr:col>20</xdr:col>
      <xdr:colOff>38100</xdr:colOff>
      <xdr:row>78</xdr:row>
      <xdr:rowOff>10934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7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87357</xdr:rowOff>
    </xdr:from>
    <xdr:to>
      <xdr:col>15</xdr:col>
      <xdr:colOff>101600</xdr:colOff>
      <xdr:row>78</xdr:row>
      <xdr:rowOff>17507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92387</xdr:rowOff>
    </xdr:from>
    <xdr:to>
      <xdr:col>10</xdr:col>
      <xdr:colOff>165100</xdr:colOff>
      <xdr:row>78</xdr:row>
      <xdr:rowOff>22537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13664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386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81584</xdr:rowOff>
    </xdr:from>
    <xdr:to>
      <xdr:col>6</xdr:col>
      <xdr:colOff>38100</xdr:colOff>
      <xdr:row>78</xdr:row>
      <xdr:rowOff>11734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100171</xdr:rowOff>
    </xdr:from>
    <xdr:to>
      <xdr:col>24</xdr:col>
      <xdr:colOff>63500</xdr:colOff>
      <xdr:row>95</xdr:row>
      <xdr:rowOff>35516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45021"/>
          <a:ext cx="838200" cy="2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100171</xdr:rowOff>
    </xdr:from>
    <xdr:to>
      <xdr:col>19</xdr:col>
      <xdr:colOff>177800</xdr:colOff>
      <xdr:row>96</xdr:row>
      <xdr:rowOff>93218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45021"/>
          <a:ext cx="889000" cy="50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81902</xdr:rowOff>
    </xdr:from>
    <xdr:to>
      <xdr:col>15</xdr:col>
      <xdr:colOff>50800</xdr:colOff>
      <xdr:row>96</xdr:row>
      <xdr:rowOff>93218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41102"/>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81902</xdr:rowOff>
    </xdr:from>
    <xdr:to>
      <xdr:col>10</xdr:col>
      <xdr:colOff>114300</xdr:colOff>
      <xdr:row>96</xdr:row>
      <xdr:rowOff>130384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1102"/>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156166</xdr:rowOff>
    </xdr:from>
    <xdr:to>
      <xdr:col>24</xdr:col>
      <xdr:colOff>114300</xdr:colOff>
      <xdr:row>95</xdr:row>
      <xdr:rowOff>86316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134593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49371</xdr:rowOff>
    </xdr:from>
    <xdr:to>
      <xdr:col>20</xdr:col>
      <xdr:colOff>38100</xdr:colOff>
      <xdr:row>93</xdr:row>
      <xdr:rowOff>150971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167498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42418</xdr:rowOff>
    </xdr:from>
    <xdr:to>
      <xdr:col>15</xdr:col>
      <xdr:colOff>101600</xdr:colOff>
      <xdr:row>96</xdr:row>
      <xdr:rowOff>144018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135145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31102</xdr:rowOff>
    </xdr:from>
    <xdr:to>
      <xdr:col>10</xdr:col>
      <xdr:colOff>165100</xdr:colOff>
      <xdr:row>96</xdr:row>
      <xdr:rowOff>132702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123829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79584</xdr:rowOff>
    </xdr:from>
    <xdr:to>
      <xdr:col>6</xdr:col>
      <xdr:colOff>38100</xdr:colOff>
      <xdr:row>97</xdr:row>
      <xdr:rowOff>9734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26261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98639</xdr:rowOff>
    </xdr:from>
    <xdr:to>
      <xdr:col>55</xdr:col>
      <xdr:colOff>0</xdr:colOff>
      <xdr:row>36</xdr:row>
      <xdr:rowOff>105399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70839"/>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36384</xdr:rowOff>
    </xdr:from>
    <xdr:to>
      <xdr:col>50</xdr:col>
      <xdr:colOff>114300</xdr:colOff>
      <xdr:row>36</xdr:row>
      <xdr:rowOff>105399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179884"/>
          <a:ext cx="889000" cy="10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36384</xdr:rowOff>
    </xdr:from>
    <xdr:to>
      <xdr:col>45</xdr:col>
      <xdr:colOff>177800</xdr:colOff>
      <xdr:row>36</xdr:row>
      <xdr:rowOff>153884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179884"/>
          <a:ext cx="889000" cy="11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153884</xdr:rowOff>
    </xdr:from>
    <xdr:to>
      <xdr:col>41</xdr:col>
      <xdr:colOff>50800</xdr:colOff>
      <xdr:row>38</xdr:row>
      <xdr:rowOff>142258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26084"/>
          <a:ext cx="889000" cy="3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47839</xdr:rowOff>
    </xdr:from>
    <xdr:to>
      <xdr:col>55</xdr:col>
      <xdr:colOff>50800</xdr:colOff>
      <xdr:row>36</xdr:row>
      <xdr:rowOff>149439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70716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54599</xdr:rowOff>
    </xdr:from>
    <xdr:to>
      <xdr:col>50</xdr:col>
      <xdr:colOff>165100</xdr:colOff>
      <xdr:row>36</xdr:row>
      <xdr:rowOff>156199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157034</xdr:rowOff>
    </xdr:from>
    <xdr:to>
      <xdr:col>46</xdr:col>
      <xdr:colOff>38100</xdr:colOff>
      <xdr:row>30</xdr:row>
      <xdr:rowOff>87184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103711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103084</xdr:rowOff>
    </xdr:from>
    <xdr:to>
      <xdr:col>41</xdr:col>
      <xdr:colOff>101600</xdr:colOff>
      <xdr:row>37</xdr:row>
      <xdr:rowOff>33234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49761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91458</xdr:rowOff>
    </xdr:from>
    <xdr:to>
      <xdr:col>36</xdr:col>
      <xdr:colOff>165100</xdr:colOff>
      <xdr:row>39</xdr:row>
      <xdr:rowOff>21608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12735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52386</xdr:rowOff>
    </xdr:from>
    <xdr:to>
      <xdr:col>55</xdr:col>
      <xdr:colOff>0</xdr:colOff>
      <xdr:row>57</xdr:row>
      <xdr:rowOff>69095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482136"/>
          <a:ext cx="838200" cy="35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52386</xdr:rowOff>
    </xdr:from>
    <xdr:to>
      <xdr:col>50</xdr:col>
      <xdr:colOff>114300</xdr:colOff>
      <xdr:row>55</xdr:row>
      <xdr:rowOff>95069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82136"/>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95069</xdr:rowOff>
    </xdr:from>
    <xdr:to>
      <xdr:col>45</xdr:col>
      <xdr:colOff>177800</xdr:colOff>
      <xdr:row>56</xdr:row>
      <xdr:rowOff>62912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24819"/>
          <a:ext cx="889000" cy="1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62912</xdr:rowOff>
    </xdr:from>
    <xdr:to>
      <xdr:col>41</xdr:col>
      <xdr:colOff>50800</xdr:colOff>
      <xdr:row>57</xdr:row>
      <xdr:rowOff>165074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64112"/>
          <a:ext cx="889000" cy="27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18295</xdr:rowOff>
    </xdr:from>
    <xdr:to>
      <xdr:col>55</xdr:col>
      <xdr:colOff>50800</xdr:colOff>
      <xdr:row>57</xdr:row>
      <xdr:rowOff>119895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168172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1586</xdr:rowOff>
    </xdr:from>
    <xdr:to>
      <xdr:col>50</xdr:col>
      <xdr:colOff>165100</xdr:colOff>
      <xdr:row>55</xdr:row>
      <xdr:rowOff>103186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44269</xdr:rowOff>
    </xdr:from>
    <xdr:to>
      <xdr:col>46</xdr:col>
      <xdr:colOff>38100</xdr:colOff>
      <xdr:row>55</xdr:row>
      <xdr:rowOff>145869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162396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12112</xdr:rowOff>
    </xdr:from>
    <xdr:to>
      <xdr:col>41</xdr:col>
      <xdr:colOff>101600</xdr:colOff>
      <xdr:row>56</xdr:row>
      <xdr:rowOff>113712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104839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0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114274</xdr:rowOff>
    </xdr:from>
    <xdr:to>
      <xdr:col>36</xdr:col>
      <xdr:colOff>165100</xdr:colOff>
      <xdr:row>58</xdr:row>
      <xdr:rowOff>44424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35551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72117</xdr:rowOff>
    </xdr:from>
    <xdr:to>
      <xdr:col>55</xdr:col>
      <xdr:colOff>0</xdr:colOff>
      <xdr:row>79</xdr:row>
      <xdr:rowOff>26429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45217"/>
          <a:ext cx="838200" cy="1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6491</xdr:rowOff>
    </xdr:from>
    <xdr:to>
      <xdr:col>50</xdr:col>
      <xdr:colOff>114300</xdr:colOff>
      <xdr:row>78</xdr:row>
      <xdr:rowOff>72117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79591"/>
          <a:ext cx="889000" cy="6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128645</xdr:rowOff>
    </xdr:from>
    <xdr:to>
      <xdr:col>45</xdr:col>
      <xdr:colOff>177800</xdr:colOff>
      <xdr:row>78</xdr:row>
      <xdr:rowOff>6491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58845"/>
          <a:ext cx="889000" cy="2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128645</xdr:rowOff>
    </xdr:from>
    <xdr:to>
      <xdr:col>41</xdr:col>
      <xdr:colOff>50800</xdr:colOff>
      <xdr:row>79</xdr:row>
      <xdr:rowOff>68703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58845"/>
          <a:ext cx="889000" cy="4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147079</xdr:rowOff>
    </xdr:from>
    <xdr:to>
      <xdr:col>55</xdr:col>
      <xdr:colOff>50800</xdr:colOff>
      <xdr:row>79</xdr:row>
      <xdr:rowOff>77229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62006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21317</xdr:rowOff>
    </xdr:from>
    <xdr:to>
      <xdr:col>50</xdr:col>
      <xdr:colOff>165100</xdr:colOff>
      <xdr:row>78</xdr:row>
      <xdr:rowOff>122917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114044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127141</xdr:rowOff>
    </xdr:from>
    <xdr:to>
      <xdr:col>46</xdr:col>
      <xdr:colOff>38100</xdr:colOff>
      <xdr:row>78</xdr:row>
      <xdr:rowOff>57291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73818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77845</xdr:rowOff>
    </xdr:from>
    <xdr:to>
      <xdr:col>41</xdr:col>
      <xdr:colOff>101600</xdr:colOff>
      <xdr:row>77</xdr:row>
      <xdr:rowOff>7995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24523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8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17903</xdr:rowOff>
    </xdr:from>
    <xdr:to>
      <xdr:col>36</xdr:col>
      <xdr:colOff>165100</xdr:colOff>
      <xdr:row>79</xdr:row>
      <xdr:rowOff>119503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110630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5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131159</xdr:rowOff>
    </xdr:from>
    <xdr:to>
      <xdr:col>55</xdr:col>
      <xdr:colOff>0</xdr:colOff>
      <xdr:row>97</xdr:row>
      <xdr:rowOff>95238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590359"/>
          <a:ext cx="838200" cy="1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131159</xdr:rowOff>
    </xdr:from>
    <xdr:to>
      <xdr:col>50</xdr:col>
      <xdr:colOff>114300</xdr:colOff>
      <xdr:row>97</xdr:row>
      <xdr:rowOff>160306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590359"/>
          <a:ext cx="889000" cy="2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160306</xdr:rowOff>
    </xdr:from>
    <xdr:to>
      <xdr:col>45</xdr:col>
      <xdr:colOff>177800</xdr:colOff>
      <xdr:row>98</xdr:row>
      <xdr:rowOff>93360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90956"/>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132483</xdr:rowOff>
    </xdr:from>
    <xdr:to>
      <xdr:col>41</xdr:col>
      <xdr:colOff>50800</xdr:colOff>
      <xdr:row>98</xdr:row>
      <xdr:rowOff>93360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763133"/>
          <a:ext cx="889000" cy="1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44438</xdr:rowOff>
    </xdr:from>
    <xdr:to>
      <xdr:col>55</xdr:col>
      <xdr:colOff>50800</xdr:colOff>
      <xdr:row>97</xdr:row>
      <xdr:rowOff>146038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22865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80359</xdr:rowOff>
    </xdr:from>
    <xdr:to>
      <xdr:col>50</xdr:col>
      <xdr:colOff>165100</xdr:colOff>
      <xdr:row>97</xdr:row>
      <xdr:rowOff>10509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3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109506</xdr:rowOff>
    </xdr:from>
    <xdr:to>
      <xdr:col>46</xdr:col>
      <xdr:colOff>38100</xdr:colOff>
      <xdr:row>98</xdr:row>
      <xdr:rowOff>39656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30783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42560</xdr:rowOff>
    </xdr:from>
    <xdr:to>
      <xdr:col>41</xdr:col>
      <xdr:colOff>101600</xdr:colOff>
      <xdr:row>98</xdr:row>
      <xdr:rowOff>144160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135287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81683</xdr:rowOff>
    </xdr:from>
    <xdr:to>
      <xdr:col>36</xdr:col>
      <xdr:colOff>165100</xdr:colOff>
      <xdr:row>98</xdr:row>
      <xdr:rowOff>11833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2960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94339</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0889"/>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43539</xdr:rowOff>
    </xdr:from>
    <xdr:to>
      <xdr:col>67</xdr:col>
      <xdr:colOff>101600</xdr:colOff>
      <xdr:row>39</xdr:row>
      <xdr:rowOff>145139</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136266</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167590</xdr:rowOff>
    </xdr:from>
    <xdr:to>
      <xdr:col>85</xdr:col>
      <xdr:colOff>127000</xdr:colOff>
      <xdr:row>76</xdr:row>
      <xdr:rowOff>48431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26340"/>
          <a:ext cx="838200" cy="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41917</xdr:rowOff>
    </xdr:from>
    <xdr:to>
      <xdr:col>81</xdr:col>
      <xdr:colOff>50800</xdr:colOff>
      <xdr:row>76</xdr:row>
      <xdr:rowOff>48431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72117"/>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41917</xdr:rowOff>
    </xdr:from>
    <xdr:to>
      <xdr:col>76</xdr:col>
      <xdr:colOff>114300</xdr:colOff>
      <xdr:row>76</xdr:row>
      <xdr:rowOff>47479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7211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47479</xdr:rowOff>
    </xdr:from>
    <xdr:to>
      <xdr:col>71</xdr:col>
      <xdr:colOff>177800</xdr:colOff>
      <xdr:row>76</xdr:row>
      <xdr:rowOff>66796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7767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116789</xdr:rowOff>
    </xdr:from>
    <xdr:to>
      <xdr:col>85</xdr:col>
      <xdr:colOff>177800</xdr:colOff>
      <xdr:row>76</xdr:row>
      <xdr:rowOff>46940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75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95216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169081</xdr:rowOff>
    </xdr:from>
    <xdr:to>
      <xdr:col>81</xdr:col>
      <xdr:colOff>101600</xdr:colOff>
      <xdr:row>76</xdr:row>
      <xdr:rowOff>99231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90358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162567</xdr:rowOff>
    </xdr:from>
    <xdr:to>
      <xdr:col>76</xdr:col>
      <xdr:colOff>165100</xdr:colOff>
      <xdr:row>76</xdr:row>
      <xdr:rowOff>92717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83844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168129</xdr:rowOff>
    </xdr:from>
    <xdr:to>
      <xdr:col>72</xdr:col>
      <xdr:colOff>38100</xdr:colOff>
      <xdr:row>76</xdr:row>
      <xdr:rowOff>98279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89406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15996</xdr:rowOff>
    </xdr:from>
    <xdr:to>
      <xdr:col>67</xdr:col>
      <xdr:colOff>101600</xdr:colOff>
      <xdr:row>76</xdr:row>
      <xdr:rowOff>117596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108723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2046</xdr:rowOff>
    </xdr:from>
    <xdr:to>
      <xdr:col>85</xdr:col>
      <xdr:colOff>127000</xdr:colOff>
      <xdr:row>98</xdr:row>
      <xdr:rowOff>9709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04146"/>
          <a:ext cx="8382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9709</xdr:rowOff>
    </xdr:from>
    <xdr:to>
      <xdr:col>81</xdr:col>
      <xdr:colOff>50800</xdr:colOff>
      <xdr:row>98</xdr:row>
      <xdr:rowOff>93742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11809"/>
          <a:ext cx="889000" cy="8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51144</xdr:rowOff>
    </xdr:from>
    <xdr:to>
      <xdr:col>76</xdr:col>
      <xdr:colOff>114300</xdr:colOff>
      <xdr:row>98</xdr:row>
      <xdr:rowOff>93742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53244"/>
          <a:ext cx="889000" cy="4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26629</xdr:rowOff>
    </xdr:from>
    <xdr:to>
      <xdr:col>71</xdr:col>
      <xdr:colOff>177800</xdr:colOff>
      <xdr:row>98</xdr:row>
      <xdr:rowOff>51144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28729"/>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122696</xdr:rowOff>
    </xdr:from>
    <xdr:to>
      <xdr:col>85</xdr:col>
      <xdr:colOff>177800</xdr:colOff>
      <xdr:row>98</xdr:row>
      <xdr:rowOff>52846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145573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130359</xdr:rowOff>
    </xdr:from>
    <xdr:to>
      <xdr:col>81</xdr:col>
      <xdr:colOff>101600</xdr:colOff>
      <xdr:row>98</xdr:row>
      <xdr:rowOff>60509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51636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42942</xdr:rowOff>
    </xdr:from>
    <xdr:to>
      <xdr:col>76</xdr:col>
      <xdr:colOff>165100</xdr:colOff>
      <xdr:row>98</xdr:row>
      <xdr:rowOff>144542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135669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xdr:rowOff>
    </xdr:from>
    <xdr:to>
      <xdr:col>72</xdr:col>
      <xdr:colOff>38100</xdr:colOff>
      <xdr:row>98</xdr:row>
      <xdr:rowOff>101944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118471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147279</xdr:rowOff>
    </xdr:from>
    <xdr:to>
      <xdr:col>67</xdr:col>
      <xdr:colOff>101600</xdr:colOff>
      <xdr:row>98</xdr:row>
      <xdr:rowOff>77429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93956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63246</xdr:rowOff>
    </xdr:from>
    <xdr:to>
      <xdr:col>116</xdr:col>
      <xdr:colOff>63500</xdr:colOff>
      <xdr:row>58</xdr:row>
      <xdr:rowOff>136144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07346"/>
          <a:ext cx="8382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49657</xdr:rowOff>
    </xdr:from>
    <xdr:to>
      <xdr:col>111</xdr:col>
      <xdr:colOff>177800</xdr:colOff>
      <xdr:row>58</xdr:row>
      <xdr:rowOff>63246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99375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49657</xdr:rowOff>
    </xdr:from>
    <xdr:to>
      <xdr:col>107</xdr:col>
      <xdr:colOff>50800</xdr:colOff>
      <xdr:row>58</xdr:row>
      <xdr:rowOff>62611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99375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46609</xdr:rowOff>
    </xdr:from>
    <xdr:to>
      <xdr:col>102</xdr:col>
      <xdr:colOff>114300</xdr:colOff>
      <xdr:row>58</xdr:row>
      <xdr:rowOff>62611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9070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85344</xdr:rowOff>
    </xdr:from>
    <xdr:to>
      <xdr:col>116</xdr:col>
      <xdr:colOff>114300</xdr:colOff>
      <xdr:row>59</xdr:row>
      <xdr:rowOff>15494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271</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4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12446</xdr:rowOff>
    </xdr:from>
    <xdr:to>
      <xdr:col>112</xdr:col>
      <xdr:colOff>38100</xdr:colOff>
      <xdr:row>58</xdr:row>
      <xdr:rowOff>114046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105173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4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170307</xdr:rowOff>
    </xdr:from>
    <xdr:to>
      <xdr:col>107</xdr:col>
      <xdr:colOff>101600</xdr:colOff>
      <xdr:row>58</xdr:row>
      <xdr:rowOff>100457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91584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3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11811</xdr:rowOff>
    </xdr:from>
    <xdr:to>
      <xdr:col>102</xdr:col>
      <xdr:colOff>165100</xdr:colOff>
      <xdr:row>58</xdr:row>
      <xdr:rowOff>113411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104538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167259</xdr:rowOff>
    </xdr:from>
    <xdr:to>
      <xdr:col>98</xdr:col>
      <xdr:colOff>38100</xdr:colOff>
      <xdr:row>58</xdr:row>
      <xdr:rowOff>97409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88536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3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120955</xdr:rowOff>
    </xdr:from>
    <xdr:to>
      <xdr:col>116</xdr:col>
      <xdr:colOff>63500</xdr:colOff>
      <xdr:row>76</xdr:row>
      <xdr:rowOff>130533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51155"/>
          <a:ext cx="8382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120955</xdr:rowOff>
    </xdr:from>
    <xdr:to>
      <xdr:col>111</xdr:col>
      <xdr:colOff>177800</xdr:colOff>
      <xdr:row>76</xdr:row>
      <xdr:rowOff>160182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51155"/>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160182</xdr:rowOff>
    </xdr:from>
    <xdr:to>
      <xdr:col>107</xdr:col>
      <xdr:colOff>50800</xdr:colOff>
      <xdr:row>77</xdr:row>
      <xdr:rowOff>20165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9038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38202</xdr:rowOff>
    </xdr:from>
    <xdr:to>
      <xdr:col>102</xdr:col>
      <xdr:colOff>114300</xdr:colOff>
      <xdr:row>77</xdr:row>
      <xdr:rowOff>20165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725502"/>
          <a:ext cx="889000" cy="49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79733</xdr:rowOff>
    </xdr:from>
    <xdr:to>
      <xdr:col>116</xdr:col>
      <xdr:colOff>114300</xdr:colOff>
      <xdr:row>77</xdr:row>
      <xdr:rowOff>9883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58160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70155</xdr:rowOff>
    </xdr:from>
    <xdr:to>
      <xdr:col>112</xdr:col>
      <xdr:colOff>38100</xdr:colOff>
      <xdr:row>77</xdr:row>
      <xdr:rowOff>305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162882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109382</xdr:rowOff>
    </xdr:from>
    <xdr:to>
      <xdr:col>107</xdr:col>
      <xdr:colOff>101600</xdr:colOff>
      <xdr:row>77</xdr:row>
      <xdr:rowOff>39532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30659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140815</xdr:rowOff>
    </xdr:from>
    <xdr:to>
      <xdr:col>102</xdr:col>
      <xdr:colOff>165100</xdr:colOff>
      <xdr:row>77</xdr:row>
      <xdr:rowOff>70965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62092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158852</xdr:rowOff>
    </xdr:from>
    <xdr:to>
      <xdr:col>98</xdr:col>
      <xdr:colOff>38100</xdr:colOff>
      <xdr:row>74</xdr:row>
      <xdr:rowOff>89002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105529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ごみ処理業務や消防事務、一部施設の管理を委託していること、また、過去から取り組んできた職員数の抑制などにより、類似団体や全国平均と比べて非常に低コストな行政運営を行っている。</a:t>
          </a:r>
        </a:p>
        <a:p>
          <a:r>
            <a:rPr kumimoji="1" lang="ja-JP" altLang="en-US" sz="1300">
              <a:latin typeface="ＭＳ Ｐゴシック" panose="020B0600070205080204" pitchFamily="50" charset="-128"/>
              <a:ea typeface="ＭＳ Ｐゴシック" panose="020B0600070205080204" pitchFamily="50" charset="-128"/>
            </a:rPr>
            <a:t>普通建設事業費は、令和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年度に広域ごみ処理事業負担金があったことにより前年度から大きく低下している。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や全国平均を下回っている。これは、公共施設の更新をでき得る限り先延ばしにしながら施設の延命を図ってきたこと、過去からのハコモノ整備の抑制によるものだが、今後、各施設の更新を行うためコスト増が見込まれる。施設の更なる長寿命化対策や基金の積立などの財源確保対策が課題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30,658
30,126
34.92
13,154,931
12,284,307
754,939
7,212,713
10,446,195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82931</xdr:rowOff>
    </xdr:from>
    <xdr:to>
      <xdr:col>24</xdr:col>
      <xdr:colOff>63500</xdr:colOff>
      <xdr:row>34</xdr:row>
      <xdr:rowOff>97790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223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82931</xdr:rowOff>
    </xdr:from>
    <xdr:to>
      <xdr:col>19</xdr:col>
      <xdr:colOff>177800</xdr:colOff>
      <xdr:row>34</xdr:row>
      <xdr:rowOff>118364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223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5588</xdr:rowOff>
    </xdr:from>
    <xdr:to>
      <xdr:col>15</xdr:col>
      <xdr:colOff>50800</xdr:colOff>
      <xdr:row>34</xdr:row>
      <xdr:rowOff>118364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3488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105410</xdr:rowOff>
    </xdr:from>
    <xdr:to>
      <xdr:col>10</xdr:col>
      <xdr:colOff>114300</xdr:colOff>
      <xdr:row>34</xdr:row>
      <xdr:rowOff>5588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326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46990</xdr:rowOff>
    </xdr:from>
    <xdr:to>
      <xdr:col>24</xdr:col>
      <xdr:colOff>114300</xdr:colOff>
      <xdr:row>34</xdr:row>
      <xdr:rowOff>148590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32131</xdr:rowOff>
    </xdr:from>
    <xdr:to>
      <xdr:col>20</xdr:col>
      <xdr:colOff>38100</xdr:colOff>
      <xdr:row>34</xdr:row>
      <xdr:rowOff>133731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150258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67564</xdr:rowOff>
    </xdr:from>
    <xdr:to>
      <xdr:col>15</xdr:col>
      <xdr:colOff>101600</xdr:colOff>
      <xdr:row>34</xdr:row>
      <xdr:rowOff>169164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14241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126238</xdr:rowOff>
    </xdr:from>
    <xdr:to>
      <xdr:col>10</xdr:col>
      <xdr:colOff>165100</xdr:colOff>
      <xdr:row>34</xdr:row>
      <xdr:rowOff>56388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72915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54610</xdr:rowOff>
    </xdr:from>
    <xdr:to>
      <xdr:col>6</xdr:col>
      <xdr:colOff>38100</xdr:colOff>
      <xdr:row>33</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155213</xdr:rowOff>
    </xdr:from>
    <xdr:to>
      <xdr:col>24</xdr:col>
      <xdr:colOff>63500</xdr:colOff>
      <xdr:row>58</xdr:row>
      <xdr:rowOff>1322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27863"/>
          <a:ext cx="8382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158946</xdr:rowOff>
    </xdr:from>
    <xdr:to>
      <xdr:col>19</xdr:col>
      <xdr:colOff>177800</xdr:colOff>
      <xdr:row>58</xdr:row>
      <xdr:rowOff>1322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60146"/>
          <a:ext cx="889000" cy="18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158946</xdr:rowOff>
    </xdr:from>
    <xdr:to>
      <xdr:col>15</xdr:col>
      <xdr:colOff>50800</xdr:colOff>
      <xdr:row>58</xdr:row>
      <xdr:rowOff>26956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60146"/>
          <a:ext cx="889000" cy="2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18000</xdr:rowOff>
    </xdr:from>
    <xdr:to>
      <xdr:col>10</xdr:col>
      <xdr:colOff>114300</xdr:colOff>
      <xdr:row>58</xdr:row>
      <xdr:rowOff>26956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62100"/>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104413</xdr:rowOff>
    </xdr:from>
    <xdr:to>
      <xdr:col>24</xdr:col>
      <xdr:colOff>114300</xdr:colOff>
      <xdr:row>58</xdr:row>
      <xdr:rowOff>34563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121972</xdr:rowOff>
    </xdr:from>
    <xdr:to>
      <xdr:col>20</xdr:col>
      <xdr:colOff>38100</xdr:colOff>
      <xdr:row>58</xdr:row>
      <xdr:rowOff>52122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43249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108146</xdr:rowOff>
    </xdr:from>
    <xdr:to>
      <xdr:col>15</xdr:col>
      <xdr:colOff>101600</xdr:colOff>
      <xdr:row>57</xdr:row>
      <xdr:rowOff>38296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29423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0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147606</xdr:rowOff>
    </xdr:from>
    <xdr:to>
      <xdr:col>10</xdr:col>
      <xdr:colOff>165100</xdr:colOff>
      <xdr:row>58</xdr:row>
      <xdr:rowOff>77756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68883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138650</xdr:rowOff>
    </xdr:from>
    <xdr:to>
      <xdr:col>6</xdr:col>
      <xdr:colOff>38100</xdr:colOff>
      <xdr:row>58</xdr:row>
      <xdr:rowOff>68800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59927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0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156584</xdr:rowOff>
    </xdr:from>
    <xdr:to>
      <xdr:col>24</xdr:col>
      <xdr:colOff>63500</xdr:colOff>
      <xdr:row>76</xdr:row>
      <xdr:rowOff>167536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15334"/>
          <a:ext cx="838200" cy="18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156584</xdr:rowOff>
    </xdr:from>
    <xdr:to>
      <xdr:col>19</xdr:col>
      <xdr:colOff>177800</xdr:colOff>
      <xdr:row>76</xdr:row>
      <xdr:rowOff>167067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5334"/>
          <a:ext cx="889000" cy="1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167067</xdr:rowOff>
    </xdr:from>
    <xdr:to>
      <xdr:col>15</xdr:col>
      <xdr:colOff>50800</xdr:colOff>
      <xdr:row>77</xdr:row>
      <xdr:rowOff>157269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7267"/>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157269</xdr:rowOff>
    </xdr:from>
    <xdr:to>
      <xdr:col>10</xdr:col>
      <xdr:colOff>114300</xdr:colOff>
      <xdr:row>78</xdr:row>
      <xdr:rowOff>90562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8919"/>
          <a:ext cx="889000" cy="10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116736</xdr:rowOff>
    </xdr:from>
    <xdr:to>
      <xdr:col>24</xdr:col>
      <xdr:colOff>114300</xdr:colOff>
      <xdr:row>77</xdr:row>
      <xdr:rowOff>46886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31663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105783</xdr:rowOff>
    </xdr:from>
    <xdr:to>
      <xdr:col>20</xdr:col>
      <xdr:colOff>38100</xdr:colOff>
      <xdr:row>76</xdr:row>
      <xdr:rowOff>35933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5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116267</xdr:rowOff>
    </xdr:from>
    <xdr:to>
      <xdr:col>15</xdr:col>
      <xdr:colOff>101600</xdr:colOff>
      <xdr:row>77</xdr:row>
      <xdr:rowOff>46417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37544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106469</xdr:rowOff>
    </xdr:from>
    <xdr:to>
      <xdr:col>10</xdr:col>
      <xdr:colOff>165100</xdr:colOff>
      <xdr:row>78</xdr:row>
      <xdr:rowOff>36619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27746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39762</xdr:rowOff>
    </xdr:from>
    <xdr:to>
      <xdr:col>6</xdr:col>
      <xdr:colOff>38100</xdr:colOff>
      <xdr:row>78</xdr:row>
      <xdr:rowOff>141362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132489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55020</xdr:rowOff>
    </xdr:from>
    <xdr:to>
      <xdr:col>24</xdr:col>
      <xdr:colOff>63500</xdr:colOff>
      <xdr:row>96</xdr:row>
      <xdr:rowOff>69225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999870"/>
          <a:ext cx="838200" cy="5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55020</xdr:rowOff>
    </xdr:from>
    <xdr:to>
      <xdr:col>19</xdr:col>
      <xdr:colOff>177800</xdr:colOff>
      <xdr:row>93</xdr:row>
      <xdr:rowOff>61616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999870"/>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142308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61616</xdr:rowOff>
    </xdr:from>
    <xdr:to>
      <xdr:col>15</xdr:col>
      <xdr:colOff>50800</xdr:colOff>
      <xdr:row>97</xdr:row>
      <xdr:rowOff>158837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006466"/>
          <a:ext cx="889000" cy="78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89533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158837</xdr:rowOff>
    </xdr:from>
    <xdr:to>
      <xdr:col>10</xdr:col>
      <xdr:colOff>114300</xdr:colOff>
      <xdr:row>98</xdr:row>
      <xdr:rowOff>34968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9487"/>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18425</xdr:rowOff>
    </xdr:from>
    <xdr:to>
      <xdr:col>24</xdr:col>
      <xdr:colOff>114300</xdr:colOff>
      <xdr:row>96</xdr:row>
      <xdr:rowOff>120025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168302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4220</xdr:rowOff>
    </xdr:from>
    <xdr:to>
      <xdr:col>20</xdr:col>
      <xdr:colOff>38100</xdr:colOff>
      <xdr:row>93</xdr:row>
      <xdr:rowOff>105820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9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122347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72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10816</xdr:rowOff>
    </xdr:from>
    <xdr:to>
      <xdr:col>15</xdr:col>
      <xdr:colOff>101600</xdr:colOff>
      <xdr:row>93</xdr:row>
      <xdr:rowOff>112416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9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128943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7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108037</xdr:rowOff>
    </xdr:from>
    <xdr:to>
      <xdr:col>10</xdr:col>
      <xdr:colOff>165100</xdr:colOff>
      <xdr:row>98</xdr:row>
      <xdr:rowOff>38187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29314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155618</xdr:rowOff>
    </xdr:from>
    <xdr:to>
      <xdr:col>6</xdr:col>
      <xdr:colOff>38100</xdr:colOff>
      <xdr:row>98</xdr:row>
      <xdr:rowOff>85768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76895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94361</xdr:rowOff>
    </xdr:from>
    <xdr:to>
      <xdr:col>55</xdr:col>
      <xdr:colOff>0</xdr:colOff>
      <xdr:row>36</xdr:row>
      <xdr:rowOff>138557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95111"/>
          <a:ext cx="8382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61595</xdr:rowOff>
    </xdr:from>
    <xdr:to>
      <xdr:col>50</xdr:col>
      <xdr:colOff>114300</xdr:colOff>
      <xdr:row>35</xdr:row>
      <xdr:rowOff>94361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06234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61595</xdr:rowOff>
    </xdr:from>
    <xdr:to>
      <xdr:col>45</xdr:col>
      <xdr:colOff>177800</xdr:colOff>
      <xdr:row>35</xdr:row>
      <xdr:rowOff>98171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06234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63119</xdr:rowOff>
    </xdr:from>
    <xdr:to>
      <xdr:col>41</xdr:col>
      <xdr:colOff>50800</xdr:colOff>
      <xdr:row>35</xdr:row>
      <xdr:rowOff>98171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063869"/>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87757</xdr:rowOff>
    </xdr:from>
    <xdr:to>
      <xdr:col>55</xdr:col>
      <xdr:colOff>50800</xdr:colOff>
      <xdr:row>37</xdr:row>
      <xdr:rowOff>17907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110634</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11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43561</xdr:rowOff>
    </xdr:from>
    <xdr:to>
      <xdr:col>50</xdr:col>
      <xdr:colOff>165100</xdr:colOff>
      <xdr:row>35</xdr:row>
      <xdr:rowOff>145161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161688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10795</xdr:rowOff>
    </xdr:from>
    <xdr:to>
      <xdr:col>46</xdr:col>
      <xdr:colOff>38100</xdr:colOff>
      <xdr:row>35</xdr:row>
      <xdr:rowOff>112395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128922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47371</xdr:rowOff>
    </xdr:from>
    <xdr:to>
      <xdr:col>41</xdr:col>
      <xdr:colOff>101600</xdr:colOff>
      <xdr:row>35</xdr:row>
      <xdr:rowOff>148971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165498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xdr:rowOff>
    </xdr:from>
    <xdr:to>
      <xdr:col>36</xdr:col>
      <xdr:colOff>165100</xdr:colOff>
      <xdr:row>35</xdr:row>
      <xdr:rowOff>113919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130446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12065</xdr:rowOff>
    </xdr:from>
    <xdr:to>
      <xdr:col>55</xdr:col>
      <xdr:colOff>0</xdr:colOff>
      <xdr:row>57</xdr:row>
      <xdr:rowOff>18066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784715"/>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12065</xdr:rowOff>
    </xdr:from>
    <xdr:to>
      <xdr:col>50</xdr:col>
      <xdr:colOff>114300</xdr:colOff>
      <xdr:row>57</xdr:row>
      <xdr:rowOff>30867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784715"/>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7531</xdr:rowOff>
    </xdr:from>
    <xdr:to>
      <xdr:col>45</xdr:col>
      <xdr:colOff>177800</xdr:colOff>
      <xdr:row>57</xdr:row>
      <xdr:rowOff>30867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80181"/>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7531</xdr:rowOff>
    </xdr:from>
    <xdr:to>
      <xdr:col>41</xdr:col>
      <xdr:colOff>50800</xdr:colOff>
      <xdr:row>57</xdr:row>
      <xdr:rowOff>18923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80181"/>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138716</xdr:rowOff>
    </xdr:from>
    <xdr:to>
      <xdr:col>55</xdr:col>
      <xdr:colOff>50800</xdr:colOff>
      <xdr:row>57</xdr:row>
      <xdr:rowOff>68866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161593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132715</xdr:rowOff>
    </xdr:from>
    <xdr:to>
      <xdr:col>50</xdr:col>
      <xdr:colOff>165100</xdr:colOff>
      <xdr:row>57</xdr:row>
      <xdr:rowOff>62865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79392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5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151517</xdr:rowOff>
    </xdr:from>
    <xdr:to>
      <xdr:col>46</xdr:col>
      <xdr:colOff>38100</xdr:colOff>
      <xdr:row>57</xdr:row>
      <xdr:rowOff>81667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98194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128181</xdr:rowOff>
    </xdr:from>
    <xdr:to>
      <xdr:col>41</xdr:col>
      <xdr:colOff>101600</xdr:colOff>
      <xdr:row>57</xdr:row>
      <xdr:rowOff>58331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74858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139573</xdr:rowOff>
    </xdr:from>
    <xdr:to>
      <xdr:col>36</xdr:col>
      <xdr:colOff>165100</xdr:colOff>
      <xdr:row>57</xdr:row>
      <xdr:rowOff>69723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60850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80101</xdr:rowOff>
    </xdr:from>
    <xdr:to>
      <xdr:col>55</xdr:col>
      <xdr:colOff>0</xdr:colOff>
      <xdr:row>77</xdr:row>
      <xdr:rowOff>85685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81751"/>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80101</xdr:rowOff>
    </xdr:from>
    <xdr:to>
      <xdr:col>50</xdr:col>
      <xdr:colOff>114300</xdr:colOff>
      <xdr:row>77</xdr:row>
      <xdr:rowOff>101589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8175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101589</xdr:rowOff>
    </xdr:from>
    <xdr:to>
      <xdr:col>45</xdr:col>
      <xdr:colOff>177800</xdr:colOff>
      <xdr:row>78</xdr:row>
      <xdr:rowOff>100119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03239"/>
          <a:ext cx="889000" cy="16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91988</xdr:rowOff>
    </xdr:from>
    <xdr:to>
      <xdr:col>41</xdr:col>
      <xdr:colOff>50800</xdr:colOff>
      <xdr:row>78</xdr:row>
      <xdr:rowOff>100119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65088"/>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34885</xdr:rowOff>
    </xdr:from>
    <xdr:to>
      <xdr:col>55</xdr:col>
      <xdr:colOff>50800</xdr:colOff>
      <xdr:row>77</xdr:row>
      <xdr:rowOff>136485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13312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29301</xdr:rowOff>
    </xdr:from>
    <xdr:to>
      <xdr:col>50</xdr:col>
      <xdr:colOff>165100</xdr:colOff>
      <xdr:row>77</xdr:row>
      <xdr:rowOff>130901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122028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3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50789</xdr:rowOff>
    </xdr:from>
    <xdr:to>
      <xdr:col>46</xdr:col>
      <xdr:colOff>38100</xdr:colOff>
      <xdr:row>77</xdr:row>
      <xdr:rowOff>152389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143516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3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49319</xdr:rowOff>
    </xdr:from>
    <xdr:to>
      <xdr:col>41</xdr:col>
      <xdr:colOff>101600</xdr:colOff>
      <xdr:row>78</xdr:row>
      <xdr:rowOff>150919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2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142046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1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41188</xdr:rowOff>
    </xdr:from>
    <xdr:to>
      <xdr:col>36</xdr:col>
      <xdr:colOff>165100</xdr:colOff>
      <xdr:row>78</xdr:row>
      <xdr:rowOff>142788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133915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29355</xdr:rowOff>
    </xdr:from>
    <xdr:to>
      <xdr:col>55</xdr:col>
      <xdr:colOff>0</xdr:colOff>
      <xdr:row>96</xdr:row>
      <xdr:rowOff>155496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88555"/>
          <a:ext cx="8382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29355</xdr:rowOff>
    </xdr:from>
    <xdr:to>
      <xdr:col>50</xdr:col>
      <xdr:colOff>114300</xdr:colOff>
      <xdr:row>96</xdr:row>
      <xdr:rowOff>119445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88555"/>
          <a:ext cx="889000" cy="9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119445</xdr:rowOff>
    </xdr:from>
    <xdr:to>
      <xdr:col>45</xdr:col>
      <xdr:colOff>177800</xdr:colOff>
      <xdr:row>97</xdr:row>
      <xdr:rowOff>4620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78645"/>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4620</xdr:rowOff>
    </xdr:from>
    <xdr:to>
      <xdr:col>41</xdr:col>
      <xdr:colOff>50800</xdr:colOff>
      <xdr:row>97</xdr:row>
      <xdr:rowOff>126006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35270"/>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104696</xdr:rowOff>
    </xdr:from>
    <xdr:to>
      <xdr:col>55</xdr:col>
      <xdr:colOff>50800</xdr:colOff>
      <xdr:row>97</xdr:row>
      <xdr:rowOff>34846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83123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150005</xdr:rowOff>
    </xdr:from>
    <xdr:to>
      <xdr:col>50</xdr:col>
      <xdr:colOff>165100</xdr:colOff>
      <xdr:row>96</xdr:row>
      <xdr:rowOff>80155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71282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68645</xdr:rowOff>
    </xdr:from>
    <xdr:to>
      <xdr:col>46</xdr:col>
      <xdr:colOff>38100</xdr:colOff>
      <xdr:row>96</xdr:row>
      <xdr:rowOff>170245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161372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125270</xdr:rowOff>
    </xdr:from>
    <xdr:to>
      <xdr:col>41</xdr:col>
      <xdr:colOff>101600</xdr:colOff>
      <xdr:row>97</xdr:row>
      <xdr:rowOff>55420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46547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75206</xdr:rowOff>
    </xdr:from>
    <xdr:to>
      <xdr:col>36</xdr:col>
      <xdr:colOff>165100</xdr:colOff>
      <xdr:row>98</xdr:row>
      <xdr:rowOff>5356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167933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81773</xdr:rowOff>
    </xdr:from>
    <xdr:to>
      <xdr:col>85</xdr:col>
      <xdr:colOff>127000</xdr:colOff>
      <xdr:row>37</xdr:row>
      <xdr:rowOff>102941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25423"/>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92334</xdr:rowOff>
    </xdr:from>
    <xdr:to>
      <xdr:col>81</xdr:col>
      <xdr:colOff>50800</xdr:colOff>
      <xdr:row>37</xdr:row>
      <xdr:rowOff>102941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3598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90414</xdr:rowOff>
    </xdr:from>
    <xdr:to>
      <xdr:col>76</xdr:col>
      <xdr:colOff>114300</xdr:colOff>
      <xdr:row>37</xdr:row>
      <xdr:rowOff>92334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3406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90414</xdr:rowOff>
    </xdr:from>
    <xdr:to>
      <xdr:col>71</xdr:col>
      <xdr:colOff>177800</xdr:colOff>
      <xdr:row>37</xdr:row>
      <xdr:rowOff>102301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406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30973</xdr:rowOff>
    </xdr:from>
    <xdr:to>
      <xdr:col>85</xdr:col>
      <xdr:colOff>177800</xdr:colOff>
      <xdr:row>37</xdr:row>
      <xdr:rowOff>132573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7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117350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52141</xdr:rowOff>
    </xdr:from>
    <xdr:to>
      <xdr:col>81</xdr:col>
      <xdr:colOff>101600</xdr:colOff>
      <xdr:row>37</xdr:row>
      <xdr:rowOff>153741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144868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41534</xdr:rowOff>
    </xdr:from>
    <xdr:to>
      <xdr:col>76</xdr:col>
      <xdr:colOff>165100</xdr:colOff>
      <xdr:row>37</xdr:row>
      <xdr:rowOff>143134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134261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39614</xdr:rowOff>
    </xdr:from>
    <xdr:to>
      <xdr:col>72</xdr:col>
      <xdr:colOff>38100</xdr:colOff>
      <xdr:row>37</xdr:row>
      <xdr:rowOff>141214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51501</xdr:rowOff>
    </xdr:from>
    <xdr:to>
      <xdr:col>67</xdr:col>
      <xdr:colOff>101600</xdr:colOff>
      <xdr:row>37</xdr:row>
      <xdr:rowOff>153101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144228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51019</xdr:rowOff>
    </xdr:from>
    <xdr:to>
      <xdr:col>85</xdr:col>
      <xdr:colOff>127000</xdr:colOff>
      <xdr:row>56</xdr:row>
      <xdr:rowOff>115044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80769"/>
          <a:ext cx="838200" cy="2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51019</xdr:rowOff>
    </xdr:from>
    <xdr:to>
      <xdr:col>81</xdr:col>
      <xdr:colOff>50800</xdr:colOff>
      <xdr:row>57</xdr:row>
      <xdr:rowOff>116546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80769"/>
          <a:ext cx="889000" cy="4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90535</xdr:rowOff>
    </xdr:from>
    <xdr:to>
      <xdr:col>76</xdr:col>
      <xdr:colOff>114300</xdr:colOff>
      <xdr:row>57</xdr:row>
      <xdr:rowOff>116546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20285"/>
          <a:ext cx="889000" cy="3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90535</xdr:rowOff>
    </xdr:from>
    <xdr:to>
      <xdr:col>71</xdr:col>
      <xdr:colOff>177800</xdr:colOff>
      <xdr:row>57</xdr:row>
      <xdr:rowOff>87563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20285"/>
          <a:ext cx="889000" cy="3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64244</xdr:rowOff>
    </xdr:from>
    <xdr:to>
      <xdr:col>85</xdr:col>
      <xdr:colOff>177800</xdr:colOff>
      <xdr:row>56</xdr:row>
      <xdr:rowOff>165844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42671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219</xdr:rowOff>
    </xdr:from>
    <xdr:to>
      <xdr:col>81</xdr:col>
      <xdr:colOff>101600</xdr:colOff>
      <xdr:row>55</xdr:row>
      <xdr:rowOff>101819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118346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0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65746</xdr:rowOff>
    </xdr:from>
    <xdr:to>
      <xdr:col>76</xdr:col>
      <xdr:colOff>165100</xdr:colOff>
      <xdr:row>57</xdr:row>
      <xdr:rowOff>167346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158473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39735</xdr:rowOff>
    </xdr:from>
    <xdr:to>
      <xdr:col>72</xdr:col>
      <xdr:colOff>38100</xdr:colOff>
      <xdr:row>55</xdr:row>
      <xdr:rowOff>141335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157862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36763</xdr:rowOff>
    </xdr:from>
    <xdr:to>
      <xdr:col>67</xdr:col>
      <xdr:colOff>101600</xdr:colOff>
      <xdr:row>57</xdr:row>
      <xdr:rowOff>138363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129490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94340</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38890"/>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43540</xdr:rowOff>
    </xdr:from>
    <xdr:to>
      <xdr:col>67</xdr:col>
      <xdr:colOff>101600</xdr:colOff>
      <xdr:row>79</xdr:row>
      <xdr:rowOff>145140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136267</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8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167590</xdr:rowOff>
    </xdr:from>
    <xdr:to>
      <xdr:col>85</xdr:col>
      <xdr:colOff>127000</xdr:colOff>
      <xdr:row>96</xdr:row>
      <xdr:rowOff>48431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55340"/>
          <a:ext cx="838200" cy="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41917</xdr:rowOff>
    </xdr:from>
    <xdr:to>
      <xdr:col>81</xdr:col>
      <xdr:colOff>50800</xdr:colOff>
      <xdr:row>96</xdr:row>
      <xdr:rowOff>48431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01117"/>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41917</xdr:rowOff>
    </xdr:from>
    <xdr:to>
      <xdr:col>76</xdr:col>
      <xdr:colOff>114300</xdr:colOff>
      <xdr:row>96</xdr:row>
      <xdr:rowOff>47479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0111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47479</xdr:rowOff>
    </xdr:from>
    <xdr:to>
      <xdr:col>71</xdr:col>
      <xdr:colOff>177800</xdr:colOff>
      <xdr:row>96</xdr:row>
      <xdr:rowOff>66796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0667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116790</xdr:rowOff>
    </xdr:from>
    <xdr:to>
      <xdr:col>85</xdr:col>
      <xdr:colOff>177800</xdr:colOff>
      <xdr:row>96</xdr:row>
      <xdr:rowOff>46940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95217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169081</xdr:rowOff>
    </xdr:from>
    <xdr:to>
      <xdr:col>81</xdr:col>
      <xdr:colOff>101600</xdr:colOff>
      <xdr:row>96</xdr:row>
      <xdr:rowOff>99231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90358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162567</xdr:rowOff>
    </xdr:from>
    <xdr:to>
      <xdr:col>76</xdr:col>
      <xdr:colOff>165100</xdr:colOff>
      <xdr:row>96</xdr:row>
      <xdr:rowOff>92717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83844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168129</xdr:rowOff>
    </xdr:from>
    <xdr:to>
      <xdr:col>72</xdr:col>
      <xdr:colOff>38100</xdr:colOff>
      <xdr:row>96</xdr:row>
      <xdr:rowOff>98279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89406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15996</xdr:rowOff>
    </xdr:from>
    <xdr:to>
      <xdr:col>67</xdr:col>
      <xdr:colOff>101600</xdr:colOff>
      <xdr:row>96</xdr:row>
      <xdr:rowOff>117596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108723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議会費、労働費、農林水産業費以外は類似団体平均値を下回る低コストな行政運営を実現できている。</a:t>
          </a:r>
        </a:p>
        <a:p>
          <a:r>
            <a:rPr kumimoji="1" lang="ja-JP" altLang="en-US" sz="1300">
              <a:latin typeface="ＭＳ Ｐゴシック" panose="020B0600070205080204" pitchFamily="50" charset="-128"/>
              <a:ea typeface="ＭＳ Ｐゴシック" panose="020B0600070205080204" pitchFamily="50" charset="-128"/>
            </a:rPr>
            <a:t>上回っている費用については、次のような理由がある。議会費（議員報酬が類似団体を上回る）、労働費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勤労者住宅資金融資対策事業）、農林水産業費（農業振興や土地改良事業など農地の保全や農業振興に努める）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一方、下回っている費用の中で消防費には町の特色が現れており、次のような理由がある。消防費（消防事務を加古川市に委託）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人件費や投資的経費など徹底した歳出削減と税収の確保などにより、実質単年度収支は黒字となり、基金の積立を行っている。平成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千万円まで減少していた基金が、令和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年度以降実質収支は黒字を維持している。今後も全会計において、実質収支の黒字を維持できるよう、健全な財政運営に努める。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13154931</v>
      </c>
      <c r="BO4" s="371"/>
      <c r="BP4" s="371"/>
      <c r="BQ4" s="371"/>
      <c r="BR4" s="371"/>
      <c r="BS4" s="371"/>
      <c r="BT4" s="371"/>
      <c r="BU4" s="372"/>
      <c r="BV4" s="370">
        <v>14650927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10.5</v>
      </c>
      <c r="CU4" s="377"/>
      <c r="CV4" s="377"/>
      <c r="CW4" s="377"/>
      <c r="CX4" s="377"/>
      <c r="CY4" s="377"/>
      <c r="CZ4" s="377"/>
      <c r="DA4" s="378"/>
      <c r="DB4" s="376">
        <v>12.6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12284307</v>
      </c>
      <c r="BO5" s="408"/>
      <c r="BP5" s="408"/>
      <c r="BQ5" s="408"/>
      <c r="BR5" s="408"/>
      <c r="BS5" s="408"/>
      <c r="BT5" s="408"/>
      <c r="BU5" s="409"/>
      <c r="BV5" s="407">
        <v>13625953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84.5</v>
      </c>
      <c r="CU5" s="405"/>
      <c r="CV5" s="405"/>
      <c r="CW5" s="405"/>
      <c r="CX5" s="405"/>
      <c r="CY5" s="405"/>
      <c r="CZ5" s="405"/>
      <c r="DA5" s="406"/>
      <c r="DB5" s="404">
        <v>78.8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870624</v>
      </c>
      <c r="BO6" s="408"/>
      <c r="BP6" s="408"/>
      <c r="BQ6" s="408"/>
      <c r="BR6" s="408"/>
      <c r="BS6" s="408"/>
      <c r="BT6" s="408"/>
      <c r="BU6" s="409"/>
      <c r="BV6" s="407">
        <v>1024974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86.8</v>
      </c>
      <c r="CU6" s="445"/>
      <c r="CV6" s="445"/>
      <c r="CW6" s="445"/>
      <c r="CX6" s="445"/>
      <c r="CY6" s="445"/>
      <c r="CZ6" s="445"/>
      <c r="DA6" s="446"/>
      <c r="DB6" s="444">
        <v>82.6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115685</v>
      </c>
      <c r="BO7" s="408"/>
      <c r="BP7" s="408"/>
      <c r="BQ7" s="408"/>
      <c r="BR7" s="408"/>
      <c r="BS7" s="408"/>
      <c r="BT7" s="408"/>
      <c r="BU7" s="409"/>
      <c r="BV7" s="407">
        <v>81999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7212713</v>
      </c>
      <c r="CU7" s="408"/>
      <c r="CV7" s="408"/>
      <c r="CW7" s="408"/>
      <c r="CX7" s="408"/>
      <c r="CY7" s="408"/>
      <c r="CZ7" s="408"/>
      <c r="DA7" s="409"/>
      <c r="DB7" s="407">
        <v>7496325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754939</v>
      </c>
      <c r="BO8" s="408"/>
      <c r="BP8" s="408"/>
      <c r="BQ8" s="408"/>
      <c r="BR8" s="408"/>
      <c r="BS8" s="408"/>
      <c r="BT8" s="408"/>
      <c r="BU8" s="409"/>
      <c r="BV8" s="407">
        <v>942975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0.73</v>
      </c>
      <c r="CU8" s="448"/>
      <c r="CV8" s="448"/>
      <c r="CW8" s="448"/>
      <c r="CX8" s="448"/>
      <c r="CY8" s="448"/>
      <c r="CZ8" s="448"/>
      <c r="DA8" s="449"/>
      <c r="DB8" s="447">
        <v>0.76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30268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-188036</v>
      </c>
      <c r="BO9" s="408"/>
      <c r="BP9" s="408"/>
      <c r="BQ9" s="408"/>
      <c r="BR9" s="408"/>
      <c r="BS9" s="408"/>
      <c r="BT9" s="408"/>
      <c r="BU9" s="409"/>
      <c r="BV9" s="407">
        <v>373372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9.3000000000000007</v>
      </c>
      <c r="CU9" s="405"/>
      <c r="CV9" s="405"/>
      <c r="CW9" s="405"/>
      <c r="CX9" s="405"/>
      <c r="CY9" s="405"/>
      <c r="CZ9" s="405"/>
      <c r="DA9" s="406"/>
      <c r="DB9" s="404">
        <v>8.6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31020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440650</v>
      </c>
      <c r="BO10" s="408"/>
      <c r="BP10" s="408"/>
      <c r="BQ10" s="408"/>
      <c r="BR10" s="408"/>
      <c r="BS10" s="408"/>
      <c r="BT10" s="408"/>
      <c r="BU10" s="409"/>
      <c r="BV10" s="407">
        <v>542098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30658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30126</v>
      </c>
      <c r="S13" s="492"/>
      <c r="T13" s="492"/>
      <c r="U13" s="492"/>
      <c r="V13" s="493"/>
      <c r="W13" s="423" t="s">
        <v>142</v>
      </c>
      <c r="X13" s="424"/>
      <c r="Y13" s="424"/>
      <c r="Z13" s="424"/>
      <c r="AA13" s="424"/>
      <c r="AB13" s="414"/>
      <c r="AC13" s="458">
        <v>525</v>
      </c>
      <c r="AD13" s="459"/>
      <c r="AE13" s="459"/>
      <c r="AF13" s="459"/>
      <c r="AG13" s="501"/>
      <c r="AH13" s="458">
        <v>663</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252614</v>
      </c>
      <c r="BO13" s="408"/>
      <c r="BP13" s="408"/>
      <c r="BQ13" s="408"/>
      <c r="BR13" s="408"/>
      <c r="BS13" s="408"/>
      <c r="BT13" s="408"/>
      <c r="BU13" s="409"/>
      <c r="BV13" s="407">
        <v>915470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30705</v>
      </c>
      <c r="S14" s="492"/>
      <c r="T14" s="492"/>
      <c r="U14" s="492"/>
      <c r="V14" s="493"/>
      <c r="W14" s="397"/>
      <c r="X14" s="398"/>
      <c r="Y14" s="398"/>
      <c r="Z14" s="398"/>
      <c r="AA14" s="398"/>
      <c r="AB14" s="387"/>
      <c r="AC14" s="494">
        <v>3.9</v>
      </c>
      <c r="AD14" s="495"/>
      <c r="AE14" s="495"/>
      <c r="AF14" s="495"/>
      <c r="AG14" s="496"/>
      <c r="AH14" s="494">
        <v>4.7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30221</v>
      </c>
      <c r="S15" s="492"/>
      <c r="T15" s="492"/>
      <c r="U15" s="492"/>
      <c r="V15" s="493"/>
      <c r="W15" s="423" t="s">
        <v>150</v>
      </c>
      <c r="X15" s="424"/>
      <c r="Y15" s="424"/>
      <c r="Z15" s="424"/>
      <c r="AA15" s="424"/>
      <c r="AB15" s="414"/>
      <c r="AC15" s="458">
        <v>4646</v>
      </c>
      <c r="AD15" s="459"/>
      <c r="AE15" s="459"/>
      <c r="AF15" s="459"/>
      <c r="AG15" s="501"/>
      <c r="AH15" s="458">
        <v>5005</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4080173</v>
      </c>
      <c r="BO15" s="371"/>
      <c r="BP15" s="371"/>
      <c r="BQ15" s="371"/>
      <c r="BR15" s="371"/>
      <c r="BS15" s="371"/>
      <c r="BT15" s="371"/>
      <c r="BU15" s="372"/>
      <c r="BV15" s="370">
        <v>4395192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34.5</v>
      </c>
      <c r="AD16" s="495"/>
      <c r="AE16" s="495"/>
      <c r="AF16" s="495"/>
      <c r="AG16" s="496"/>
      <c r="AH16" s="494">
        <v>35.700000000000003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5939056</v>
      </c>
      <c r="BO16" s="408"/>
      <c r="BP16" s="408"/>
      <c r="BQ16" s="408"/>
      <c r="BR16" s="408"/>
      <c r="BS16" s="408"/>
      <c r="BT16" s="408"/>
      <c r="BU16" s="409"/>
      <c r="BV16" s="407">
        <v>5790457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8315</v>
      </c>
      <c r="AD17" s="459"/>
      <c r="AE17" s="459"/>
      <c r="AF17" s="459"/>
      <c r="AG17" s="501"/>
      <c r="AH17" s="458">
        <v>8346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5161261</v>
      </c>
      <c r="BO17" s="408"/>
      <c r="BP17" s="408"/>
      <c r="BQ17" s="408"/>
      <c r="BR17" s="408"/>
      <c r="BS17" s="408"/>
      <c r="BT17" s="408"/>
      <c r="BU17" s="409"/>
      <c r="BV17" s="407">
        <v>5604456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34.92</v>
      </c>
      <c r="M18" s="534"/>
      <c r="N18" s="534"/>
      <c r="O18" s="534"/>
      <c r="P18" s="534"/>
      <c r="Q18" s="534"/>
      <c r="R18" s="535"/>
      <c r="S18" s="535"/>
      <c r="T18" s="535"/>
      <c r="U18" s="535"/>
      <c r="V18" s="536"/>
      <c r="W18" s="425"/>
      <c r="X18" s="426"/>
      <c r="Y18" s="426"/>
      <c r="Z18" s="426"/>
      <c r="AA18" s="426"/>
      <c r="AB18" s="417"/>
      <c r="AC18" s="537">
        <v>61.7</v>
      </c>
      <c r="AD18" s="538"/>
      <c r="AE18" s="538"/>
      <c r="AF18" s="538"/>
      <c r="AG18" s="539"/>
      <c r="AH18" s="537">
        <v>59.6</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6228814</v>
      </c>
      <c r="BO18" s="408"/>
      <c r="BP18" s="408"/>
      <c r="BQ18" s="408"/>
      <c r="BR18" s="408"/>
      <c r="BS18" s="408"/>
      <c r="BT18" s="408"/>
      <c r="BU18" s="409"/>
      <c r="BV18" s="407">
        <v>6113919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867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9711403</v>
      </c>
      <c r="BO19" s="408"/>
      <c r="BP19" s="408"/>
      <c r="BQ19" s="408"/>
      <c r="BR19" s="408"/>
      <c r="BS19" s="408"/>
      <c r="BT19" s="408"/>
      <c r="BU19" s="409"/>
      <c r="BV19" s="407">
        <v>9530550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11384</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10446195</v>
      </c>
      <c r="BO22" s="371"/>
      <c r="BP22" s="371"/>
      <c r="BQ22" s="371"/>
      <c r="BR22" s="371"/>
      <c r="BS22" s="371"/>
      <c r="BT22" s="371"/>
      <c r="BU22" s="372"/>
      <c r="BV22" s="370">
        <v>10884742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9174915</v>
      </c>
      <c r="BO23" s="408"/>
      <c r="BP23" s="408"/>
      <c r="BQ23" s="408"/>
      <c r="BR23" s="408"/>
      <c r="BS23" s="408"/>
      <c r="BT23" s="408"/>
      <c r="BU23" s="409"/>
      <c r="BV23" s="407">
        <v>9494352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8900</v>
      </c>
      <c r="R24" s="459"/>
      <c r="S24" s="459"/>
      <c r="T24" s="459"/>
      <c r="U24" s="459"/>
      <c r="V24" s="501"/>
      <c r="W24" s="553"/>
      <c r="X24" s="554"/>
      <c r="Y24" s="555"/>
      <c r="Z24" s="457" t="s">
        <v>175</v>
      </c>
      <c r="AA24" s="437"/>
      <c r="AB24" s="437"/>
      <c r="AC24" s="437"/>
      <c r="AD24" s="437"/>
      <c r="AE24" s="437"/>
      <c r="AF24" s="437"/>
      <c r="AG24" s="438"/>
      <c r="AH24" s="458">
        <v>134</v>
      </c>
      <c r="AI24" s="459"/>
      <c r="AJ24" s="459"/>
      <c r="AK24" s="459"/>
      <c r="AL24" s="501"/>
      <c r="AM24" s="458">
        <v>424244</v>
      </c>
      <c r="AN24" s="459"/>
      <c r="AO24" s="459"/>
      <c r="AP24" s="459"/>
      <c r="AQ24" s="459"/>
      <c r="AR24" s="501"/>
      <c r="AS24" s="458">
        <v>3166</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4907150</v>
      </c>
      <c r="BO24" s="408"/>
      <c r="BP24" s="408"/>
      <c r="BQ24" s="408"/>
      <c r="BR24" s="408"/>
      <c r="BS24" s="408"/>
      <c r="BT24" s="408"/>
      <c r="BU24" s="409"/>
      <c r="BV24" s="407">
        <v>5042332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7300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131</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950660</v>
      </c>
      <c r="BO25" s="371"/>
      <c r="BP25" s="371"/>
      <c r="BQ25" s="371"/>
      <c r="BR25" s="371"/>
      <c r="BS25" s="371"/>
      <c r="BT25" s="371"/>
      <c r="BU25" s="372"/>
      <c r="BV25" s="370">
        <v>107703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6900</v>
      </c>
      <c r="R26" s="459"/>
      <c r="S26" s="459"/>
      <c r="T26" s="459"/>
      <c r="U26" s="459"/>
      <c r="V26" s="501"/>
      <c r="W26" s="553"/>
      <c r="X26" s="554"/>
      <c r="Y26" s="555"/>
      <c r="Z26" s="457" t="s">
        <v>181</v>
      </c>
      <c r="AA26" s="559"/>
      <c r="AB26" s="559"/>
      <c r="AC26" s="559"/>
      <c r="AD26" s="559"/>
      <c r="AE26" s="559"/>
      <c r="AF26" s="559"/>
      <c r="AG26" s="560"/>
      <c r="AH26" s="458">
        <v>10</v>
      </c>
      <c r="AI26" s="459"/>
      <c r="AJ26" s="459"/>
      <c r="AK26" s="459"/>
      <c r="AL26" s="501"/>
      <c r="AM26" s="458">
        <v>29920</v>
      </c>
      <c r="AN26" s="459"/>
      <c r="AO26" s="459"/>
      <c r="AP26" s="459"/>
      <c r="AQ26" s="459"/>
      <c r="AR26" s="501"/>
      <c r="AS26" s="458">
        <v>2992</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4150</v>
      </c>
      <c r="R27" s="459"/>
      <c r="S27" s="459"/>
      <c r="T27" s="459"/>
      <c r="U27" s="459"/>
      <c r="V27" s="501"/>
      <c r="W27" s="553"/>
      <c r="X27" s="554"/>
      <c r="Y27" s="555"/>
      <c r="Z27" s="457" t="s">
        <v>184</v>
      </c>
      <c r="AA27" s="437"/>
      <c r="AB27" s="437"/>
      <c r="AC27" s="437"/>
      <c r="AD27" s="437"/>
      <c r="AE27" s="437"/>
      <c r="AF27" s="437"/>
      <c r="AG27" s="438"/>
      <c r="AH27" s="458">
        <v>19</v>
      </c>
      <c r="AI27" s="459"/>
      <c r="AJ27" s="459"/>
      <c r="AK27" s="459"/>
      <c r="AL27" s="501"/>
      <c r="AM27" s="458">
        <v>59975</v>
      </c>
      <c r="AN27" s="459"/>
      <c r="AO27" s="459"/>
      <c r="AP27" s="459"/>
      <c r="AQ27" s="459"/>
      <c r="AR27" s="501"/>
      <c r="AS27" s="458">
        <v>3157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330000</v>
      </c>
      <c r="BO27" s="530"/>
      <c r="BP27" s="530"/>
      <c r="BQ27" s="530"/>
      <c r="BR27" s="530"/>
      <c r="BS27" s="530"/>
      <c r="BT27" s="530"/>
      <c r="BU27" s="531"/>
      <c r="BV27" s="529">
        <v>330000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3200</v>
      </c>
      <c r="R28" s="459"/>
      <c r="S28" s="459"/>
      <c r="T28" s="459"/>
      <c r="U28" s="459"/>
      <c r="V28" s="501"/>
      <c r="W28" s="553"/>
      <c r="X28" s="554"/>
      <c r="Y28" s="555"/>
      <c r="Z28" s="457" t="s">
        <v>187</v>
      </c>
      <c r="AA28" s="437"/>
      <c r="AB28" s="437"/>
      <c r="AC28" s="437"/>
      <c r="AD28" s="437"/>
      <c r="AE28" s="437"/>
      <c r="AF28" s="437"/>
      <c r="AG28" s="438"/>
      <c r="AH28" s="458" t="s">
        <v>131</v>
      </c>
      <c r="AI28" s="459"/>
      <c r="AJ28" s="459"/>
      <c r="AK28" s="459"/>
      <c r="AL28" s="501"/>
      <c r="AM28" s="458" t="s">
        <v>131</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5133413</v>
      </c>
      <c r="BO28" s="371"/>
      <c r="BP28" s="371"/>
      <c r="BQ28" s="371"/>
      <c r="BR28" s="371"/>
      <c r="BS28" s="371"/>
      <c r="BT28" s="371"/>
      <c r="BU28" s="372"/>
      <c r="BV28" s="370">
        <v>4692763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12</v>
      </c>
      <c r="M29" s="459"/>
      <c r="N29" s="459"/>
      <c r="O29" s="459"/>
      <c r="P29" s="501"/>
      <c r="Q29" s="458">
        <v>2983</v>
      </c>
      <c r="R29" s="459"/>
      <c r="S29" s="459"/>
      <c r="T29" s="459"/>
      <c r="U29" s="459"/>
      <c r="V29" s="501"/>
      <c r="W29" s="556"/>
      <c r="X29" s="557"/>
      <c r="Y29" s="558"/>
      <c r="Z29" s="457" t="s">
        <v>190</v>
      </c>
      <c r="AA29" s="437"/>
      <c r="AB29" s="437"/>
      <c r="AC29" s="437"/>
      <c r="AD29" s="437"/>
      <c r="AE29" s="437"/>
      <c r="AF29" s="437"/>
      <c r="AG29" s="438"/>
      <c r="AH29" s="458">
        <v>153</v>
      </c>
      <c r="AI29" s="459"/>
      <c r="AJ29" s="459"/>
      <c r="AK29" s="459"/>
      <c r="AL29" s="501"/>
      <c r="AM29" s="458">
        <v>484219</v>
      </c>
      <c r="AN29" s="459"/>
      <c r="AO29" s="459"/>
      <c r="AP29" s="459"/>
      <c r="AQ29" s="459"/>
      <c r="AR29" s="501"/>
      <c r="AS29" s="458">
        <v>3165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688327</v>
      </c>
      <c r="BO29" s="408"/>
      <c r="BP29" s="408"/>
      <c r="BQ29" s="408"/>
      <c r="BR29" s="408"/>
      <c r="BS29" s="408"/>
      <c r="BT29" s="408"/>
      <c r="BU29" s="409"/>
      <c r="BV29" s="407">
        <v>501422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98.5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970933</v>
      </c>
      <c r="BO30" s="530"/>
      <c r="BP30" s="530"/>
      <c r="BQ30" s="530"/>
      <c r="BR30" s="530"/>
      <c r="BS30" s="530"/>
      <c r="BT30" s="530"/>
      <c r="BU30" s="531"/>
      <c r="BV30" s="529">
        <v>1141698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兵庫県市町村職員退職手当組合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兵庫県町議会議員公務災害補償組合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加古郡衛生事務組合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HGDH6zuR4kjQDFn8P5srkYKWZJP0ujTJuxAw/GfoVjYDBJoB3XrHq8xA8Bbfud0asFbh5BoqyGptS5st+tY2bw==" saltValue="RubiTw7v+INXylKGmeOW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576</v>
      </c>
      <c r="D34" s="1151"/>
      <c r="E34" s="1152"/>
      <c r="F34" s="32">
        <v>24.03</v>
      </c>
      <c r="G34" s="33">
        <v>22.78</v>
      </c>
      <c r="H34" s="33">
        <v>24.5</v>
      </c>
      <c r="I34" s="33">
        <v>22.02</v>
      </c>
      <c r="J34" s="34">
        <v>24.55</v>
      </c>
      <c r="K34" s="22"/>
      <c r="L34" s="22"/>
      <c r="M34" s="22"/>
      <c r="N34" s="22"/>
      <c r="O34" s="22"/>
      <c r="P34" s="22"/>
    </row>
    <row r="35" spans="1:16" ht="39" customHeight="1" x14ac:dyDescent="0.2">
      <c r="A35" s="22"/>
      <c r="B35" s="35"/>
      <c r="C35" s="1145" t="s">
        <v>577</v>
      </c>
      <c r="D35" s="1146"/>
      <c r="E35" s="1147"/>
      <c r="F35" s="36">
        <v>10.039999999999999</v>
      </c>
      <c r="G35" s="37">
        <v>8.69</v>
      </c>
      <c r="H35" s="37">
        <v>8.15</v>
      </c>
      <c r="I35" s="37">
        <v>12.57</v>
      </c>
      <c r="J35" s="38">
        <v>10.46</v>
      </c>
      <c r="K35" s="22"/>
      <c r="L35" s="22"/>
      <c r="M35" s="22"/>
      <c r="N35" s="22"/>
      <c r="O35" s="22"/>
      <c r="P35" s="22"/>
    </row>
    <row r="36" spans="1:16" ht="39" customHeight="1" x14ac:dyDescent="0.2">
      <c r="A36" s="22"/>
      <c r="B36" s="35"/>
      <c r="C36" s="1145" t="s">
        <v>578</v>
      </c>
      <c r="D36" s="1146"/>
      <c r="E36" s="1147"/>
      <c r="F36" s="36" t="s">
        <v>529</v>
      </c>
      <c r="G36" s="37">
        <v>2.23</v>
      </c>
      <c r="H36" s="37">
        <v>2.35</v>
      </c>
      <c r="I36" s="37">
        <v>2.4900000000000002</v>
      </c>
      <c r="J36" s="38">
        <v>2.89</v>
      </c>
      <c r="K36" s="22"/>
      <c r="L36" s="22"/>
      <c r="M36" s="22"/>
      <c r="N36" s="22"/>
      <c r="O36" s="22"/>
      <c r="P36" s="22"/>
    </row>
    <row r="37" spans="1:16" ht="39" customHeight="1" x14ac:dyDescent="0.2">
      <c r="A37" s="22"/>
      <c r="B37" s="35"/>
      <c r="C37" s="1145" t="s">
        <v>579</v>
      </c>
      <c r="D37" s="1146"/>
      <c r="E37" s="1147"/>
      <c r="F37" s="36">
        <v>1.58</v>
      </c>
      <c r="G37" s="37">
        <v>0.85</v>
      </c>
      <c r="H37" s="37">
        <v>1.4</v>
      </c>
      <c r="I37" s="37">
        <v>1.03</v>
      </c>
      <c r="J37" s="38">
        <v>1.02</v>
      </c>
      <c r="K37" s="22"/>
      <c r="L37" s="22"/>
      <c r="M37" s="22"/>
      <c r="N37" s="22"/>
      <c r="O37" s="22"/>
      <c r="P37" s="22"/>
    </row>
    <row r="38" spans="1:16" ht="39" customHeight="1" x14ac:dyDescent="0.2">
      <c r="A38" s="22"/>
      <c r="B38" s="35"/>
      <c r="C38" s="1145" t="s">
        <v>580</v>
      </c>
      <c r="D38" s="1146"/>
      <c r="E38" s="1147"/>
      <c r="F38" s="36">
        <v>0.26</v>
      </c>
      <c r="G38" s="37">
        <v>0.23</v>
      </c>
      <c r="H38" s="37">
        <v>0.11</v>
      </c>
      <c r="I38" s="37">
        <v>0.1</v>
      </c>
      <c r="J38" s="38">
        <v>0.12</v>
      </c>
      <c r="K38" s="22"/>
      <c r="L38" s="22"/>
      <c r="M38" s="22"/>
      <c r="N38" s="22"/>
      <c r="O38" s="22"/>
      <c r="P38" s="22"/>
    </row>
    <row r="39" spans="1:16" ht="39" customHeight="1" x14ac:dyDescent="0.2">
      <c r="A39" s="22"/>
      <c r="B39" s="35"/>
      <c r="C39" s="1145" t="s">
        <v>581</v>
      </c>
      <c r="D39" s="1146"/>
      <c r="E39" s="1147"/>
      <c r="F39" s="36">
        <v>1.27</v>
      </c>
      <c r="G39" s="37">
        <v>0.34</v>
      </c>
      <c r="H39" s="37">
        <v>0</v>
      </c>
      <c r="I39" s="37">
        <v>0</v>
      </c>
      <c r="J39" s="38">
        <v>0</v>
      </c>
      <c r="K39" s="22"/>
      <c r="L39" s="22"/>
      <c r="M39" s="22"/>
      <c r="N39" s="22"/>
      <c r="O39" s="22"/>
      <c r="P39" s="22"/>
    </row>
    <row r="40" spans="1:16" ht="39" customHeight="1" x14ac:dyDescent="0.2">
      <c r="A40" s="22"/>
      <c r="B40" s="35"/>
      <c r="C40" s="1145" t="s">
        <v>582</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583</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584</v>
      </c>
      <c r="D43" s="1149"/>
      <c r="E43" s="1150"/>
      <c r="F43" s="41">
        <v>0</v>
      </c>
      <c r="G43" s="42" t="s">
        <v>529</v>
      </c>
      <c r="H43" s="42" t="s">
        <v>529</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VKsbERh5pUjNy/YQsIvmgFw812OFJtW45yAVbyCwZ+7lyKBmoeJBOZxhuI1ahIe7eivjyGzk9kkBC99Ctosg==" saltValue="rkWvR0OUzhPB1eq65mCb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1"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804</v>
      </c>
      <c r="L45" s="60">
        <v>834</v>
      </c>
      <c r="M45" s="60">
        <v>837</v>
      </c>
      <c r="N45" s="60">
        <v>823</v>
      </c>
      <c r="O45" s="61">
        <v>906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2">
      <c r="A48" s="48"/>
      <c r="B48" s="1155"/>
      <c r="C48" s="1156"/>
      <c r="D48" s="62"/>
      <c r="E48" s="1161" t="s">
        <v>15</v>
      </c>
      <c r="F48" s="1161"/>
      <c r="G48" s="1161"/>
      <c r="H48" s="1161"/>
      <c r="I48" s="1161"/>
      <c r="J48" s="1162"/>
      <c r="K48" s="63">
        <v>690</v>
      </c>
      <c r="L48" s="64">
        <v>731</v>
      </c>
      <c r="M48" s="64">
        <v>703</v>
      </c>
      <c r="N48" s="64">
        <v>693</v>
      </c>
      <c r="O48" s="65">
        <v>703</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529</v>
      </c>
      <c r="L49" s="64" t="s">
        <v>529</v>
      </c>
      <c r="M49" s="64" t="s">
        <v>529</v>
      </c>
      <c r="N49" s="64" t="s">
        <v>529</v>
      </c>
      <c r="O49" s="65" t="s">
        <v>529</v>
      </c>
      <c r="P49" s="48"/>
      <c r="Q49" s="48"/>
      <c r="R49" s="48"/>
      <c r="S49" s="48"/>
      <c r="T49" s="48"/>
      <c r="U49" s="48"/>
    </row>
    <row r="50" spans="1:21" ht="30.75" customHeight="1" x14ac:dyDescent="0.2">
      <c r="A50" s="48"/>
      <c r="B50" s="1155"/>
      <c r="C50" s="1156"/>
      <c r="D50" s="62"/>
      <c r="E50" s="1161" t="s">
        <v>17</v>
      </c>
      <c r="F50" s="1161"/>
      <c r="G50" s="1161"/>
      <c r="H50" s="1161"/>
      <c r="I50" s="1161"/>
      <c r="J50" s="1162"/>
      <c r="K50" s="63">
        <v>4</v>
      </c>
      <c r="L50" s="64">
        <v>2</v>
      </c>
      <c r="M50" s="64">
        <v>2</v>
      </c>
      <c r="N50" s="64" t="s">
        <v>529</v>
      </c>
      <c r="O50" s="65" t="s">
        <v>529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529</v>
      </c>
      <c r="L51" s="64" t="s">
        <v>529</v>
      </c>
      <c r="M51" s="64" t="s">
        <v>529</v>
      </c>
      <c r="N51" s="64" t="s">
        <v>529</v>
      </c>
      <c r="O51" s="65" t="s">
        <v>529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1238</v>
      </c>
      <c r="L52" s="64">
        <v>1246</v>
      </c>
      <c r="M52" s="64">
        <v>1228</v>
      </c>
      <c r="N52" s="64">
        <v>1226</v>
      </c>
      <c r="O52" s="65">
        <v>1209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260</v>
      </c>
      <c r="L53" s="69">
        <v>321</v>
      </c>
      <c r="M53" s="69">
        <v>314</v>
      </c>
      <c r="N53" s="69">
        <v>290</v>
      </c>
      <c r="O53" s="70">
        <v>400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xjkhgKN8bGnbyN1vJmR1wM1/8md0Xynd0Yuw6SowmQKNWTy0KXrw0DVOnWViTRQT+ACNWw+rq2ZjggYikYvDw==" saltValue="6kY9eCt0qpM5uwzz5fFI5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9"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84" t="s">
        <v>32</v>
      </c>
      <c r="C41" s="1185"/>
      <c r="D41" s="105"/>
      <c r="E41" s="1190" t="s">
        <v>33</v>
      </c>
      <c r="F41" s="1190"/>
      <c r="G41" s="1190"/>
      <c r="H41" s="1191"/>
      <c r="I41" s="355">
        <v>9338</v>
      </c>
      <c r="J41" s="356">
        <v>9839</v>
      </c>
      <c r="K41" s="356">
        <v>10400</v>
      </c>
      <c r="L41" s="356">
        <v>10885</v>
      </c>
      <c r="M41" s="357">
        <v>10446</v>
      </c>
    </row>
    <row r="42" spans="2:13" ht="27.75" customHeight="1" x14ac:dyDescent="0.2">
      <c r="B42" s="1186"/>
      <c r="C42" s="1187"/>
      <c r="D42" s="106"/>
      <c r="E42" s="1192" t="s">
        <v>34</v>
      </c>
      <c r="F42" s="1192"/>
      <c r="G42" s="1192"/>
      <c r="H42" s="1193"/>
      <c r="I42" s="358">
        <v>5</v>
      </c>
      <c r="J42" s="359">
        <v>2</v>
      </c>
      <c r="K42" s="359" t="s">
        <v>529</v>
      </c>
      <c r="L42" s="359" t="s">
        <v>529</v>
      </c>
      <c r="M42" s="360">
        <v>168</v>
      </c>
    </row>
    <row r="43" spans="2:13" ht="27.75" customHeight="1" x14ac:dyDescent="0.2">
      <c r="B43" s="1186"/>
      <c r="C43" s="1187"/>
      <c r="D43" s="106"/>
      <c r="E43" s="1192" t="s">
        <v>35</v>
      </c>
      <c r="F43" s="1192"/>
      <c r="G43" s="1192"/>
      <c r="H43" s="1193"/>
      <c r="I43" s="358">
        <v>10191</v>
      </c>
      <c r="J43" s="359">
        <v>9965</v>
      </c>
      <c r="K43" s="359">
        <v>9844</v>
      </c>
      <c r="L43" s="359">
        <v>9508</v>
      </c>
      <c r="M43" s="360">
        <v>8985</v>
      </c>
    </row>
    <row r="44" spans="2:13" ht="27.75" customHeight="1" x14ac:dyDescent="0.2">
      <c r="B44" s="1186"/>
      <c r="C44" s="1187"/>
      <c r="D44" s="106"/>
      <c r="E44" s="1192" t="s">
        <v>36</v>
      </c>
      <c r="F44" s="1192"/>
      <c r="G44" s="1192"/>
      <c r="H44" s="1193"/>
      <c r="I44" s="358" t="s">
        <v>529</v>
      </c>
      <c r="J44" s="359" t="s">
        <v>529</v>
      </c>
      <c r="K44" s="359" t="s">
        <v>529</v>
      </c>
      <c r="L44" s="359" t="s">
        <v>529</v>
      </c>
      <c r="M44" s="360" t="s">
        <v>529</v>
      </c>
    </row>
    <row r="45" spans="2:13" ht="27.75" customHeight="1" x14ac:dyDescent="0.2">
      <c r="B45" s="1186"/>
      <c r="C45" s="1187"/>
      <c r="D45" s="106"/>
      <c r="E45" s="1192" t="s">
        <v>37</v>
      </c>
      <c r="F45" s="1192"/>
      <c r="G45" s="1192"/>
      <c r="H45" s="1193"/>
      <c r="I45" s="358">
        <v>1144</v>
      </c>
      <c r="J45" s="359">
        <v>1137</v>
      </c>
      <c r="K45" s="359">
        <v>1136</v>
      </c>
      <c r="L45" s="359">
        <v>1041</v>
      </c>
      <c r="M45" s="360">
        <v>1099</v>
      </c>
    </row>
    <row r="46" spans="2:13" ht="27.75" customHeight="1" x14ac:dyDescent="0.2">
      <c r="B46" s="1186"/>
      <c r="C46" s="1187"/>
      <c r="D46" s="107"/>
      <c r="E46" s="1192" t="s">
        <v>38</v>
      </c>
      <c r="F46" s="1192"/>
      <c r="G46" s="1192"/>
      <c r="H46" s="1193"/>
      <c r="I46" s="358" t="s">
        <v>529</v>
      </c>
      <c r="J46" s="359" t="s">
        <v>529</v>
      </c>
      <c r="K46" s="359" t="s">
        <v>529</v>
      </c>
      <c r="L46" s="359" t="s">
        <v>529</v>
      </c>
      <c r="M46" s="360" t="s">
        <v>529</v>
      </c>
    </row>
    <row r="47" spans="2:13" ht="27.75" customHeight="1" x14ac:dyDescent="0.2">
      <c r="B47" s="1186"/>
      <c r="C47" s="1187"/>
      <c r="D47" s="108"/>
      <c r="E47" s="1194" t="s">
        <v>39</v>
      </c>
      <c r="F47" s="1195"/>
      <c r="G47" s="1195"/>
      <c r="H47" s="1196"/>
      <c r="I47" s="358" t="s">
        <v>529</v>
      </c>
      <c r="J47" s="359" t="s">
        <v>529</v>
      </c>
      <c r="K47" s="359" t="s">
        <v>529</v>
      </c>
      <c r="L47" s="359" t="s">
        <v>529</v>
      </c>
      <c r="M47" s="360" t="s">
        <v>529</v>
      </c>
    </row>
    <row r="48" spans="2:13" ht="27.75" customHeight="1" x14ac:dyDescent="0.2">
      <c r="B48" s="1186"/>
      <c r="C48" s="1187"/>
      <c r="D48" s="106"/>
      <c r="E48" s="1192" t="s">
        <v>40</v>
      </c>
      <c r="F48" s="1192"/>
      <c r="G48" s="1192"/>
      <c r="H48" s="1193"/>
      <c r="I48" s="358" t="s">
        <v>529</v>
      </c>
      <c r="J48" s="359" t="s">
        <v>529</v>
      </c>
      <c r="K48" s="359" t="s">
        <v>529</v>
      </c>
      <c r="L48" s="359" t="s">
        <v>529</v>
      </c>
      <c r="M48" s="360" t="s">
        <v>529</v>
      </c>
    </row>
    <row r="49" spans="2:13" ht="27.75" customHeight="1" x14ac:dyDescent="0.2">
      <c r="B49" s="1188"/>
      <c r="C49" s="1189"/>
      <c r="D49" s="106"/>
      <c r="E49" s="1192" t="s">
        <v>41</v>
      </c>
      <c r="F49" s="1192"/>
      <c r="G49" s="1192"/>
      <c r="H49" s="1193"/>
      <c r="I49" s="358" t="s">
        <v>529</v>
      </c>
      <c r="J49" s="359" t="s">
        <v>529</v>
      </c>
      <c r="K49" s="359" t="s">
        <v>529</v>
      </c>
      <c r="L49" s="359" t="s">
        <v>529</v>
      </c>
      <c r="M49" s="360" t="s">
        <v>529</v>
      </c>
    </row>
    <row r="50" spans="2:13" ht="27.75" customHeight="1" x14ac:dyDescent="0.2">
      <c r="B50" s="1197" t="s">
        <v>42</v>
      </c>
      <c r="C50" s="1198"/>
      <c r="D50" s="109"/>
      <c r="E50" s="1192" t="s">
        <v>43</v>
      </c>
      <c r="F50" s="1192"/>
      <c r="G50" s="1192"/>
      <c r="H50" s="1193"/>
      <c r="I50" s="358">
        <v>6729</v>
      </c>
      <c r="J50" s="359">
        <v>7087</v>
      </c>
      <c r="K50" s="359">
        <v>6838</v>
      </c>
      <c r="L50" s="359">
        <v>7287</v>
      </c>
      <c r="M50" s="360">
        <v>7731</v>
      </c>
    </row>
    <row r="51" spans="2:13" ht="27.75" customHeight="1" x14ac:dyDescent="0.2">
      <c r="B51" s="1186"/>
      <c r="C51" s="1187"/>
      <c r="D51" s="106"/>
      <c r="E51" s="1192" t="s">
        <v>44</v>
      </c>
      <c r="F51" s="1192"/>
      <c r="G51" s="1192"/>
      <c r="H51" s="1193"/>
      <c r="I51" s="358">
        <v>1509</v>
      </c>
      <c r="J51" s="359">
        <v>1343</v>
      </c>
      <c r="K51" s="359">
        <v>1329</v>
      </c>
      <c r="L51" s="359">
        <v>1194</v>
      </c>
      <c r="M51" s="360">
        <v>1026</v>
      </c>
    </row>
    <row r="52" spans="2:13" ht="27.75" customHeight="1" x14ac:dyDescent="0.2">
      <c r="B52" s="1188"/>
      <c r="C52" s="1189"/>
      <c r="D52" s="106"/>
      <c r="E52" s="1192" t="s">
        <v>45</v>
      </c>
      <c r="F52" s="1192"/>
      <c r="G52" s="1192"/>
      <c r="H52" s="1193"/>
      <c r="I52" s="358">
        <v>14374</v>
      </c>
      <c r="J52" s="359">
        <v>14204</v>
      </c>
      <c r="K52" s="359">
        <v>14269</v>
      </c>
      <c r="L52" s="359">
        <v>13969</v>
      </c>
      <c r="M52" s="360">
        <v>13332</v>
      </c>
    </row>
    <row r="53" spans="2:13" ht="27.75" customHeight="1" thickBot="1" x14ac:dyDescent="0.25">
      <c r="B53" s="1199" t="s">
        <v>46</v>
      </c>
      <c r="C53" s="1200"/>
      <c r="D53" s="110"/>
      <c r="E53" s="1201" t="s">
        <v>47</v>
      </c>
      <c r="F53" s="1201"/>
      <c r="G53" s="1201"/>
      <c r="H53" s="1202"/>
      <c r="I53" s="361">
        <v>-1934</v>
      </c>
      <c r="J53" s="362">
        <v>-1690</v>
      </c>
      <c r="K53" s="362">
        <v>-1056</v>
      </c>
      <c r="L53" s="362">
        <v>-1016</v>
      </c>
      <c r="M53" s="363">
        <v>-1391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Mu6UQkbFDVCBWOatANev3sPB6BKcv89iH9t/tdz35dEjZsh9Uk+slk4Pq801e8k6saPApXwDJ7KumbVDeJtyA==" saltValue="88SEwR6JwwdkHdn8cRbp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2"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50</v>
      </c>
      <c r="D55" s="1211"/>
      <c r="E55" s="1212"/>
      <c r="F55" s="122">
        <v>4151</v>
      </c>
      <c r="G55" s="122">
        <v>4693</v>
      </c>
      <c r="H55" s="123">
        <v>5133</v>
      </c>
    </row>
    <row r="56" spans="2:8" ht="52.5" customHeight="1" x14ac:dyDescent="0.2">
      <c r="B56" s="124"/>
      <c r="C56" s="1213" t="s">
        <v>51</v>
      </c>
      <c r="D56" s="1213"/>
      <c r="E56" s="1214"/>
      <c r="F56" s="125">
        <v>512</v>
      </c>
      <c r="G56" s="125">
        <v>501</v>
      </c>
      <c r="H56" s="126">
        <v>688</v>
      </c>
    </row>
    <row r="57" spans="2:8" ht="53.25" customHeight="1" x14ac:dyDescent="0.2">
      <c r="B57" s="124"/>
      <c r="C57" s="1215" t="s">
        <v>52</v>
      </c>
      <c r="D57" s="1215"/>
      <c r="E57" s="1216"/>
      <c r="F57" s="127">
        <v>1244</v>
      </c>
      <c r="G57" s="127">
        <v>1142</v>
      </c>
      <c r="H57" s="128">
        <v>971</v>
      </c>
    </row>
    <row r="58" spans="2:8" ht="45.75" customHeight="1" x14ac:dyDescent="0.2">
      <c r="B58" s="129"/>
      <c r="C58" s="1203" t="s">
        <v>596</v>
      </c>
      <c r="D58" s="1204"/>
      <c r="E58" s="1205"/>
      <c r="F58" s="130">
        <v>841</v>
      </c>
      <c r="G58" s="130">
        <v>694</v>
      </c>
      <c r="H58" s="131">
        <v>518</v>
      </c>
    </row>
    <row r="59" spans="2:8" ht="45.75" customHeight="1" x14ac:dyDescent="0.2">
      <c r="B59" s="129"/>
      <c r="C59" s="1203" t="s">
        <v>597</v>
      </c>
      <c r="D59" s="1204"/>
      <c r="E59" s="1205"/>
      <c r="F59" s="130">
        <v>208</v>
      </c>
      <c r="G59" s="130">
        <v>208</v>
      </c>
      <c r="H59" s="131">
        <v>208</v>
      </c>
    </row>
    <row r="60" spans="2:8" ht="45.75" customHeight="1" x14ac:dyDescent="0.2">
      <c r="B60" s="129"/>
      <c r="C60" s="1203" t="s">
        <v>598</v>
      </c>
      <c r="D60" s="1204"/>
      <c r="E60" s="1205"/>
      <c r="F60" s="130">
        <v>103</v>
      </c>
      <c r="G60" s="130">
        <v>103</v>
      </c>
      <c r="H60" s="131">
        <v>103</v>
      </c>
    </row>
    <row r="61" spans="2:8" ht="45.75" customHeight="1" x14ac:dyDescent="0.2">
      <c r="B61" s="129"/>
      <c r="C61" s="1203" t="s">
        <v>599</v>
      </c>
      <c r="D61" s="1204"/>
      <c r="E61" s="1205"/>
      <c r="F61" s="130">
        <v>58</v>
      </c>
      <c r="G61" s="130">
        <v>58</v>
      </c>
      <c r="H61" s="131">
        <v>58</v>
      </c>
    </row>
    <row r="62" spans="2:8" ht="45.75" customHeight="1" thickBot="1" x14ac:dyDescent="0.25">
      <c r="B62" s="132"/>
      <c r="C62" s="1206" t="s">
        <v>600</v>
      </c>
      <c r="D62" s="1207"/>
      <c r="E62" s="1208"/>
      <c r="F62" s="133">
        <v>0</v>
      </c>
      <c r="G62" s="133">
        <v>42</v>
      </c>
      <c r="H62" s="134">
        <v>38</v>
      </c>
    </row>
    <row r="63" spans="2:8" ht="52.5" customHeight="1" thickBot="1" x14ac:dyDescent="0.25">
      <c r="B63" s="135"/>
      <c r="C63" s="1209" t="s">
        <v>53</v>
      </c>
      <c r="D63" s="1209"/>
      <c r="E63" s="1210"/>
      <c r="F63" s="136">
        <v>5906</v>
      </c>
      <c r="G63" s="136">
        <v>6336</v>
      </c>
      <c r="H63" s="137">
        <v>6793</v>
      </c>
    </row>
    <row r="64" spans="2:8" ht="13.2" x14ac:dyDescent="0.2"/>
  </sheetData>
  <sheetProtection algorithmName="SHA-512" hashValue="sCacgmpNbSuVcFMi+hYditQjaWDgV/0C0AGjP6oMVRpqm887P8NSLnWKXT7B/aleESKhomYUuZWM2S1MO0IYEw==" saltValue="oK0e+UcWFVMqxcaKztVk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25419</v>
      </c>
      <c r="E3" s="156"/>
      <c r="F3" s="157">
        <v>53869</v>
      </c>
      <c r="G3" s="158"/>
      <c r="H3" s="159"/>
    </row>
    <row r="4" spans="1:8" x14ac:dyDescent="0.2">
      <c r="A4" s="160"/>
      <c r="B4" s="161"/>
      <c r="C4" s="162"/>
      <c r="D4" s="163">
        <v>13839</v>
      </c>
      <c r="E4" s="164"/>
      <c r="F4" s="165">
        <v>35046</v>
      </c>
      <c r="G4" s="166"/>
      <c r="H4" s="167"/>
    </row>
    <row r="5" spans="1:8" x14ac:dyDescent="0.2">
      <c r="A5" s="148" t="s">
        <v>562</v>
      </c>
      <c r="B5" s="153"/>
      <c r="C5" s="154"/>
      <c r="D5" s="155">
        <v>50554</v>
      </c>
      <c r="E5" s="156"/>
      <c r="F5" s="157">
        <v>59119</v>
      </c>
      <c r="G5" s="158"/>
      <c r="H5" s="159"/>
    </row>
    <row r="6" spans="1:8" x14ac:dyDescent="0.2">
      <c r="A6" s="160"/>
      <c r="B6" s="161"/>
      <c r="C6" s="162"/>
      <c r="D6" s="163">
        <v>19271</v>
      </c>
      <c r="E6" s="164"/>
      <c r="F6" s="165">
        <v>29900</v>
      </c>
      <c r="G6" s="166"/>
      <c r="H6" s="167"/>
    </row>
    <row r="7" spans="1:8" x14ac:dyDescent="0.2">
      <c r="A7" s="148" t="s">
        <v>563</v>
      </c>
      <c r="B7" s="153"/>
      <c r="C7" s="154"/>
      <c r="D7" s="155">
        <v>63350</v>
      </c>
      <c r="E7" s="156"/>
      <c r="F7" s="157">
        <v>53895</v>
      </c>
      <c r="G7" s="158"/>
      <c r="H7" s="159"/>
    </row>
    <row r="8" spans="1:8" x14ac:dyDescent="0.2">
      <c r="A8" s="160"/>
      <c r="B8" s="161"/>
      <c r="C8" s="162"/>
      <c r="D8" s="163">
        <v>57310</v>
      </c>
      <c r="E8" s="164"/>
      <c r="F8" s="165">
        <v>31224</v>
      </c>
      <c r="G8" s="166"/>
      <c r="H8" s="167"/>
    </row>
    <row r="9" spans="1:8" x14ac:dyDescent="0.2">
      <c r="A9" s="148" t="s">
        <v>564</v>
      </c>
      <c r="B9" s="153"/>
      <c r="C9" s="154"/>
      <c r="D9" s="155">
        <v>67271</v>
      </c>
      <c r="E9" s="156"/>
      <c r="F9" s="157">
        <v>56181</v>
      </c>
      <c r="G9" s="158"/>
      <c r="H9" s="159"/>
    </row>
    <row r="10" spans="1:8" x14ac:dyDescent="0.2">
      <c r="A10" s="160"/>
      <c r="B10" s="161"/>
      <c r="C10" s="162"/>
      <c r="D10" s="163">
        <v>41121</v>
      </c>
      <c r="E10" s="164"/>
      <c r="F10" s="165">
        <v>32039</v>
      </c>
      <c r="G10" s="166"/>
      <c r="H10" s="167"/>
    </row>
    <row r="11" spans="1:8" x14ac:dyDescent="0.2">
      <c r="A11" s="148" t="s">
        <v>565</v>
      </c>
      <c r="B11" s="153"/>
      <c r="C11" s="154"/>
      <c r="D11" s="155">
        <v>34236</v>
      </c>
      <c r="E11" s="156"/>
      <c r="F11" s="157">
        <v>47730</v>
      </c>
      <c r="G11" s="158"/>
      <c r="H11" s="159"/>
    </row>
    <row r="12" spans="1:8" x14ac:dyDescent="0.2">
      <c r="A12" s="160"/>
      <c r="B12" s="161"/>
      <c r="C12" s="168"/>
      <c r="D12" s="163">
        <v>26987</v>
      </c>
      <c r="E12" s="164"/>
      <c r="F12" s="165">
        <v>26378</v>
      </c>
      <c r="G12" s="166"/>
      <c r="H12" s="167"/>
    </row>
    <row r="13" spans="1:8" x14ac:dyDescent="0.2">
      <c r="A13" s="148"/>
      <c r="B13" s="153"/>
      <c r="C13" s="169"/>
      <c r="D13" s="170">
        <v>48166</v>
      </c>
      <c r="E13" s="171"/>
      <c r="F13" s="172">
        <v>54159</v>
      </c>
      <c r="G13" s="173"/>
      <c r="H13" s="159"/>
    </row>
    <row r="14" spans="1:8" x14ac:dyDescent="0.2">
      <c r="A14" s="160"/>
      <c r="B14" s="161"/>
      <c r="C14" s="162"/>
      <c r="D14" s="163">
        <v>31706</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9.85</v>
      </c>
      <c r="C19" s="174">
        <f>ROUND(VALUE(SUBSTITUTE(実質収支比率等に係る経年分析!G$48,"▲","-")),2)</f>
        <v>8.6999999999999993</v>
      </c>
      <c r="D19" s="174">
        <f>ROUND(VALUE(SUBSTITUTE(実質収支比率等に係る経年分析!H$48,"▲","-")),2)</f>
        <v>8.16</v>
      </c>
      <c r="E19" s="174">
        <f>ROUND(VALUE(SUBSTITUTE(実質収支比率等に係る経年分析!I$48,"▲","-")),2)</f>
        <v>12.58</v>
      </c>
      <c r="F19" s="174">
        <f>ROUND(VALUE(SUBSTITUTE(実質収支比率等に係る経年分析!J$48,"▲","-")),2)</f>
        <v>10.47</v>
      </c>
    </row>
    <row r="20" spans="1:11" x14ac:dyDescent="0.2">
      <c r="A20" s="174" t="s">
        <v>57</v>
      </c>
      <c r="B20" s="174">
        <f>ROUND(VALUE(SUBSTITUTE(実質収支比率等に係る経年分析!F$47,"▲","-")),2)</f>
        <v>58.76</v>
      </c>
      <c r="C20" s="174">
        <f>ROUND(VALUE(SUBSTITUTE(実質収支比率等に係る経年分析!G$47,"▲","-")),2)</f>
        <v>62.13</v>
      </c>
      <c r="D20" s="174">
        <f>ROUND(VALUE(SUBSTITUTE(実質収支比率等に係る経年分析!H$47,"▲","-")),2)</f>
        <v>59.43</v>
      </c>
      <c r="E20" s="174">
        <f>ROUND(VALUE(SUBSTITUTE(実質収支比率等に係る経年分析!I$47,"▲","-")),2)</f>
        <v>62.6</v>
      </c>
      <c r="F20" s="174">
        <f>ROUND(VALUE(SUBSTITUTE(実質収支比率等に係る経年分析!J$47,"▲","-")),2)</f>
        <v>71.17</v>
      </c>
    </row>
    <row r="21" spans="1:11" x14ac:dyDescent="0.2">
      <c r="A21" s="174" t="s">
        <v>58</v>
      </c>
      <c r="B21" s="174">
        <f>IF(ISNUMBER(VALUE(SUBSTITUTE(実質収支比率等に係る経年分析!F$49,"▲","-"))),ROUND(VALUE(SUBSTITUTE(実質収支比率等に係る経年分析!F$49,"▲","-")),2),NA())</f>
        <v>6.09</v>
      </c>
      <c r="C21" s="174">
        <f>IF(ISNUMBER(VALUE(SUBSTITUTE(実質収支比率等に係る経年分析!G$49,"▲","-"))),ROUND(VALUE(SUBSTITUTE(実質収支比率等に係る経年分析!G$49,"▲","-")),2),NA())</f>
        <v>2.84</v>
      </c>
      <c r="D21" s="174">
        <f>IF(ISNUMBER(VALUE(SUBSTITUTE(実質収支比率等に係る経年分析!H$49,"▲","-"))),ROUND(VALUE(SUBSTITUTE(実質収支比率等に係る経年分析!H$49,"▲","-")),2),NA())</f>
        <v>-1.28</v>
      </c>
      <c r="E21" s="174">
        <f>IF(ISNUMBER(VALUE(SUBSTITUTE(実質収支比率等に係る経年分析!I$49,"▲","-"))),ROUND(VALUE(SUBSTITUTE(実質収支比率等に係る経年分析!I$49,"▲","-")),2),NA())</f>
        <v>12.21</v>
      </c>
      <c r="F21" s="174">
        <f>IF(ISNUMBER(VALUE(SUBSTITUTE(実質収支比率等に係る経年分析!J$49,"▲","-"))),ROUND(VALUE(SUBSTITUTE(実質収支比率等に係る経年分析!J$49,"▲","-")),2),NA())</f>
        <v>3.5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介護サービス特別会計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1.02</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2.4900000000000002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10.039999999999999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10.46</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24.55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1238</v>
      </c>
      <c r="E42" s="176"/>
      <c r="F42" s="176"/>
      <c r="G42" s="176">
        <f>'実質公債費比率（分子）の構造'!L$52</f>
        <v>1246</v>
      </c>
      <c r="H42" s="176"/>
      <c r="I42" s="176"/>
      <c r="J42" s="176">
        <f>'実質公債費比率（分子）の構造'!M$52</f>
        <v>1228</v>
      </c>
      <c r="K42" s="176"/>
      <c r="L42" s="176"/>
      <c r="M42" s="176">
        <f>'実質公債費比率（分子）の構造'!N$52</f>
        <v>1226</v>
      </c>
      <c r="N42" s="176"/>
      <c r="O42" s="176"/>
      <c r="P42" s="176">
        <f>'実質公債費比率（分子）の構造'!O$52</f>
        <v>1209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2</v>
      </c>
      <c r="F44" s="176"/>
      <c r="G44" s="176"/>
      <c r="H44" s="176">
        <f>'実質公債費比率（分子）の構造'!M$50</f>
        <v>2</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690</v>
      </c>
      <c r="C46" s="176"/>
      <c r="D46" s="176"/>
      <c r="E46" s="176">
        <f>'実質公債費比率（分子）の構造'!L$48</f>
        <v>731</v>
      </c>
      <c r="F46" s="176"/>
      <c r="G46" s="176"/>
      <c r="H46" s="176">
        <f>'実質公債費比率（分子）の構造'!M$48</f>
        <v>703</v>
      </c>
      <c r="I46" s="176"/>
      <c r="J46" s="176"/>
      <c r="K46" s="176">
        <f>'実質公債費比率（分子）の構造'!N$48</f>
        <v>693</v>
      </c>
      <c r="L46" s="176"/>
      <c r="M46" s="176"/>
      <c r="N46" s="176">
        <f>'実質公債費比率（分子）の構造'!O$48</f>
        <v>703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804</v>
      </c>
      <c r="C49" s="176"/>
      <c r="D49" s="176"/>
      <c r="E49" s="176">
        <f>'実質公債費比率（分子）の構造'!L$45</f>
        <v>834</v>
      </c>
      <c r="F49" s="176"/>
      <c r="G49" s="176"/>
      <c r="H49" s="176">
        <f>'実質公債費比率（分子）の構造'!M$45</f>
        <v>837</v>
      </c>
      <c r="I49" s="176"/>
      <c r="J49" s="176"/>
      <c r="K49" s="176">
        <f>'実質公債費比率（分子）の構造'!N$45</f>
        <v>823</v>
      </c>
      <c r="L49" s="176"/>
      <c r="M49" s="176"/>
      <c r="N49" s="176">
        <f>'実質公債費比率（分子）の構造'!O$45</f>
        <v>906</v>
      </c>
      <c r="O49" s="176"/>
      <c r="P49" s="176"/>
    </row>
    <row r="50" spans="1:16" x14ac:dyDescent="0.2">
      <c r="A50" s="176" t="s">
        <v>73</v>
      </c>
      <c r="B50" s="176" t="e">
        <f>NA()</f>
        <v>#N/A</v>
      </c>
      <c r="C50" s="176">
        <f>IF(ISNUMBER('実質公債費比率（分子）の構造'!K$53),'実質公債費比率（分子）の構造'!K$53,NA())</f>
        <v>260</v>
      </c>
      <c r="D50" s="176" t="e">
        <f>NA()</f>
        <v>#N/A</v>
      </c>
      <c r="E50" s="176" t="e">
        <f>NA()</f>
        <v>#N/A</v>
      </c>
      <c r="F50" s="176">
        <f>IF(ISNUMBER('実質公債費比率（分子）の構造'!L$53),'実質公債費比率（分子）の構造'!L$53,NA())</f>
        <v>321</v>
      </c>
      <c r="G50" s="176" t="e">
        <f>NA()</f>
        <v>#N/A</v>
      </c>
      <c r="H50" s="176" t="e">
        <f>NA()</f>
        <v>#N/A</v>
      </c>
      <c r="I50" s="176">
        <f>IF(ISNUMBER('実質公債費比率（分子）の構造'!M$53),'実質公債費比率（分子）の構造'!M$53,NA())</f>
        <v>314</v>
      </c>
      <c r="J50" s="176" t="e">
        <f>NA()</f>
        <v>#N/A</v>
      </c>
      <c r="K50" s="176" t="e">
        <f>NA()</f>
        <v>#N/A</v>
      </c>
      <c r="L50" s="176">
        <f>IF(ISNUMBER('実質公債費比率（分子）の構造'!N$53),'実質公債費比率（分子）の構造'!N$53,NA())</f>
        <v>290</v>
      </c>
      <c r="M50" s="176" t="e">
        <f>NA()</f>
        <v>#N/A</v>
      </c>
      <c r="N50" s="176" t="e">
        <f>NA()</f>
        <v>#N/A</v>
      </c>
      <c r="O50" s="176">
        <f>IF(ISNUMBER('実質公債費比率（分子）の構造'!O$53),'実質公債費比率（分子）の構造'!O$53,NA())</f>
        <v>400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14374</v>
      </c>
      <c r="E56" s="175"/>
      <c r="F56" s="175"/>
      <c r="G56" s="175">
        <f>'将来負担比率（分子）の構造'!J$52</f>
        <v>14204</v>
      </c>
      <c r="H56" s="175"/>
      <c r="I56" s="175"/>
      <c r="J56" s="175">
        <f>'将来負担比率（分子）の構造'!K$52</f>
        <v>14269</v>
      </c>
      <c r="K56" s="175"/>
      <c r="L56" s="175"/>
      <c r="M56" s="175">
        <f>'将来負担比率（分子）の構造'!L$52</f>
        <v>13969</v>
      </c>
      <c r="N56" s="175"/>
      <c r="O56" s="175"/>
      <c r="P56" s="175">
        <f>'将来負担比率（分子）の構造'!M$52</f>
        <v>13332</v>
      </c>
    </row>
    <row r="57" spans="1:16" x14ac:dyDescent="0.2">
      <c r="A57" s="175" t="s">
        <v>44</v>
      </c>
      <c r="B57" s="175"/>
      <c r="C57" s="175"/>
      <c r="D57" s="175">
        <f>'将来負担比率（分子）の構造'!I$51</f>
        <v>1509</v>
      </c>
      <c r="E57" s="175"/>
      <c r="F57" s="175"/>
      <c r="G57" s="175">
        <f>'将来負担比率（分子）の構造'!J$51</f>
        <v>1343</v>
      </c>
      <c r="H57" s="175"/>
      <c r="I57" s="175"/>
      <c r="J57" s="175">
        <f>'将来負担比率（分子）の構造'!K$51</f>
        <v>1329</v>
      </c>
      <c r="K57" s="175"/>
      <c r="L57" s="175"/>
      <c r="M57" s="175">
        <f>'将来負担比率（分子）の構造'!L$51</f>
        <v>1194</v>
      </c>
      <c r="N57" s="175"/>
      <c r="O57" s="175"/>
      <c r="P57" s="175">
        <f>'将来負担比率（分子）の構造'!M$51</f>
        <v>1026</v>
      </c>
    </row>
    <row r="58" spans="1:16" x14ac:dyDescent="0.2">
      <c r="A58" s="175" t="s">
        <v>43</v>
      </c>
      <c r="B58" s="175"/>
      <c r="C58" s="175"/>
      <c r="D58" s="175">
        <f>'将来負担比率（分子）の構造'!I$50</f>
        <v>6729</v>
      </c>
      <c r="E58" s="175"/>
      <c r="F58" s="175"/>
      <c r="G58" s="175">
        <f>'将来負担比率（分子）の構造'!J$50</f>
        <v>7087</v>
      </c>
      <c r="H58" s="175"/>
      <c r="I58" s="175"/>
      <c r="J58" s="175">
        <f>'将来負担比率（分子）の構造'!K$50</f>
        <v>6838</v>
      </c>
      <c r="K58" s="175"/>
      <c r="L58" s="175"/>
      <c r="M58" s="175">
        <f>'将来負担比率（分子）の構造'!L$50</f>
        <v>7287</v>
      </c>
      <c r="N58" s="175"/>
      <c r="O58" s="175"/>
      <c r="P58" s="175">
        <f>'将来負担比率（分子）の構造'!M$50</f>
        <v>7731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1144</v>
      </c>
      <c r="C62" s="175"/>
      <c r="D62" s="175"/>
      <c r="E62" s="175">
        <f>'将来負担比率（分子）の構造'!J$45</f>
        <v>1137</v>
      </c>
      <c r="F62" s="175"/>
      <c r="G62" s="175"/>
      <c r="H62" s="175">
        <f>'将来負担比率（分子）の構造'!K$45</f>
        <v>1136</v>
      </c>
      <c r="I62" s="175"/>
      <c r="J62" s="175"/>
      <c r="K62" s="175">
        <f>'将来負担比率（分子）の構造'!L$45</f>
        <v>1041</v>
      </c>
      <c r="L62" s="175"/>
      <c r="M62" s="175"/>
      <c r="N62" s="175">
        <f>'将来負担比率（分子）の構造'!M$45</f>
        <v>1099</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10191</v>
      </c>
      <c r="C64" s="175"/>
      <c r="D64" s="175"/>
      <c r="E64" s="175">
        <f>'将来負担比率（分子）の構造'!J$43</f>
        <v>9965</v>
      </c>
      <c r="F64" s="175"/>
      <c r="G64" s="175"/>
      <c r="H64" s="175">
        <f>'将来負担比率（分子）の構造'!K$43</f>
        <v>9844</v>
      </c>
      <c r="I64" s="175"/>
      <c r="J64" s="175"/>
      <c r="K64" s="175">
        <f>'将来負担比率（分子）の構造'!L$43</f>
        <v>9508</v>
      </c>
      <c r="L64" s="175"/>
      <c r="M64" s="175"/>
      <c r="N64" s="175">
        <f>'将来負担比率（分子）の構造'!M$43</f>
        <v>8985</v>
      </c>
      <c r="O64" s="175"/>
      <c r="P64" s="175"/>
    </row>
    <row r="65" spans="1:16" x14ac:dyDescent="0.2">
      <c r="A65" s="175" t="s">
        <v>34</v>
      </c>
      <c r="B65" s="175">
        <f>'将来負担比率（分子）の構造'!I$42</f>
        <v>5</v>
      </c>
      <c r="C65" s="175"/>
      <c r="D65" s="175"/>
      <c r="E65" s="175">
        <f>'将来負担比率（分子）の構造'!J$42</f>
        <v>2</v>
      </c>
      <c r="F65" s="175"/>
      <c r="G65" s="175"/>
      <c r="H65" s="175" t="str">
        <f>'将来負担比率（分子）の構造'!K$42</f>
        <v>-</v>
      </c>
      <c r="I65" s="175"/>
      <c r="J65" s="175"/>
      <c r="K65" s="175" t="str">
        <f>'将来負担比率（分子）の構造'!L$42</f>
        <v>-</v>
      </c>
      <c r="L65" s="175"/>
      <c r="M65" s="175"/>
      <c r="N65" s="175">
        <f>'将来負担比率（分子）の構造'!M$42</f>
        <v>168</v>
      </c>
      <c r="O65" s="175"/>
      <c r="P65" s="175"/>
    </row>
    <row r="66" spans="1:16" x14ac:dyDescent="0.2">
      <c r="A66" s="175" t="s">
        <v>33</v>
      </c>
      <c r="B66" s="175">
        <f>'将来負担比率（分子）の構造'!I$41</f>
        <v>9338</v>
      </c>
      <c r="C66" s="175"/>
      <c r="D66" s="175"/>
      <c r="E66" s="175">
        <f>'将来負担比率（分子）の構造'!J$41</f>
        <v>9839</v>
      </c>
      <c r="F66" s="175"/>
      <c r="G66" s="175"/>
      <c r="H66" s="175">
        <f>'将来負担比率（分子）の構造'!K$41</f>
        <v>10400</v>
      </c>
      <c r="I66" s="175"/>
      <c r="J66" s="175"/>
      <c r="K66" s="175">
        <f>'将来負担比率（分子）の構造'!L$41</f>
        <v>10885</v>
      </c>
      <c r="L66" s="175"/>
      <c r="M66" s="175"/>
      <c r="N66" s="175">
        <f>'将来負担比率（分子）の構造'!M$41</f>
        <v>10446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4151</v>
      </c>
      <c r="C72" s="179">
        <f>基金残高に係る経年分析!G55</f>
        <v>4693</v>
      </c>
      <c r="D72" s="179">
        <f>基金残高に係る経年分析!H55</f>
        <v>5133</v>
      </c>
    </row>
    <row r="73" spans="1:16" x14ac:dyDescent="0.2">
      <c r="A73" s="178" t="s">
        <v>80</v>
      </c>
      <c r="B73" s="179">
        <f>基金残高に係る経年分析!F56</f>
        <v>512</v>
      </c>
      <c r="C73" s="179">
        <f>基金残高に係る経年分析!G56</f>
        <v>501</v>
      </c>
      <c r="D73" s="179">
        <f>基金残高に係る経年分析!H56</f>
        <v>688</v>
      </c>
    </row>
    <row r="74" spans="1:16" x14ac:dyDescent="0.2">
      <c r="A74" s="178" t="s">
        <v>81</v>
      </c>
      <c r="B74" s="179">
        <f>基金残高に係る経年分析!F57</f>
        <v>1244</v>
      </c>
      <c r="C74" s="179">
        <f>基金残高に係る経年分析!G57</f>
        <v>1142</v>
      </c>
      <c r="D74" s="179">
        <f>基金残高に係る経年分析!H57</f>
        <v>971</v>
      </c>
    </row>
  </sheetData>
  <sheetProtection algorithmName="SHA-512" hashValue="Xa6Z0cnJb1lY11QFGTeDcPGYaTngN+2r+4GyAqvtOLCbwcSNuPeKz8TaxQvfDVV3F7xeHKsFA8ES5zkt7kGkHQ==" saltValue="E23TprkLXFz19rrNcoxl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3" sqref="R33:Y33"/>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4413379</v>
      </c>
      <c r="S5" s="613"/>
      <c r="T5" s="613"/>
      <c r="U5" s="613"/>
      <c r="V5" s="613"/>
      <c r="W5" s="613"/>
      <c r="X5" s="613"/>
      <c r="Y5" s="614"/>
      <c r="Z5" s="615">
        <v>33.5</v>
      </c>
      <c r="AA5" s="615"/>
      <c r="AB5" s="615"/>
      <c r="AC5" s="615"/>
      <c r="AD5" s="616">
        <v>4211969</v>
      </c>
      <c r="AE5" s="616"/>
      <c r="AF5" s="616"/>
      <c r="AG5" s="616"/>
      <c r="AH5" s="616"/>
      <c r="AI5" s="616"/>
      <c r="AJ5" s="616"/>
      <c r="AK5" s="616"/>
      <c r="AL5" s="617">
        <v>58.7</v>
      </c>
      <c r="AM5" s="618"/>
      <c r="AN5" s="618"/>
      <c r="AO5" s="619"/>
      <c r="AP5" s="609" t="s">
        <v>231</v>
      </c>
      <c r="AQ5" s="610"/>
      <c r="AR5" s="610"/>
      <c r="AS5" s="610"/>
      <c r="AT5" s="610"/>
      <c r="AU5" s="610"/>
      <c r="AV5" s="610"/>
      <c r="AW5" s="610"/>
      <c r="AX5" s="610"/>
      <c r="AY5" s="610"/>
      <c r="AZ5" s="610"/>
      <c r="BA5" s="610"/>
      <c r="BB5" s="610"/>
      <c r="BC5" s="610"/>
      <c r="BD5" s="610"/>
      <c r="BE5" s="610"/>
      <c r="BF5" s="611"/>
      <c r="BG5" s="623">
        <v>4211969</v>
      </c>
      <c r="BH5" s="624"/>
      <c r="BI5" s="624"/>
      <c r="BJ5" s="624"/>
      <c r="BK5" s="624"/>
      <c r="BL5" s="624"/>
      <c r="BM5" s="624"/>
      <c r="BN5" s="625"/>
      <c r="BO5" s="626">
        <v>95.4</v>
      </c>
      <c r="BP5" s="626"/>
      <c r="BQ5" s="626"/>
      <c r="BR5" s="626"/>
      <c r="BS5" s="627">
        <v>44077</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102784</v>
      </c>
      <c r="S6" s="624"/>
      <c r="T6" s="624"/>
      <c r="U6" s="624"/>
      <c r="V6" s="624"/>
      <c r="W6" s="624"/>
      <c r="X6" s="624"/>
      <c r="Y6" s="625"/>
      <c r="Z6" s="626">
        <v>0.8</v>
      </c>
      <c r="AA6" s="626"/>
      <c r="AB6" s="626"/>
      <c r="AC6" s="626"/>
      <c r="AD6" s="627">
        <v>102784</v>
      </c>
      <c r="AE6" s="627"/>
      <c r="AF6" s="627"/>
      <c r="AG6" s="627"/>
      <c r="AH6" s="627"/>
      <c r="AI6" s="627"/>
      <c r="AJ6" s="627"/>
      <c r="AK6" s="627"/>
      <c r="AL6" s="628">
        <v>1.4</v>
      </c>
      <c r="AM6" s="629"/>
      <c r="AN6" s="629"/>
      <c r="AO6" s="630"/>
      <c r="AP6" s="620" t="s">
        <v>236</v>
      </c>
      <c r="AQ6" s="621"/>
      <c r="AR6" s="621"/>
      <c r="AS6" s="621"/>
      <c r="AT6" s="621"/>
      <c r="AU6" s="621"/>
      <c r="AV6" s="621"/>
      <c r="AW6" s="621"/>
      <c r="AX6" s="621"/>
      <c r="AY6" s="621"/>
      <c r="AZ6" s="621"/>
      <c r="BA6" s="621"/>
      <c r="BB6" s="621"/>
      <c r="BC6" s="621"/>
      <c r="BD6" s="621"/>
      <c r="BE6" s="621"/>
      <c r="BF6" s="622"/>
      <c r="BG6" s="623">
        <v>4211969</v>
      </c>
      <c r="BH6" s="624"/>
      <c r="BI6" s="624"/>
      <c r="BJ6" s="624"/>
      <c r="BK6" s="624"/>
      <c r="BL6" s="624"/>
      <c r="BM6" s="624"/>
      <c r="BN6" s="625"/>
      <c r="BO6" s="626">
        <v>95.4</v>
      </c>
      <c r="BP6" s="626"/>
      <c r="BQ6" s="626"/>
      <c r="BR6" s="626"/>
      <c r="BS6" s="627">
        <v>44077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126009</v>
      </c>
      <c r="CS6" s="624"/>
      <c r="CT6" s="624"/>
      <c r="CU6" s="624"/>
      <c r="CV6" s="624"/>
      <c r="CW6" s="624"/>
      <c r="CX6" s="624"/>
      <c r="CY6" s="625"/>
      <c r="CZ6" s="617">
        <v>1</v>
      </c>
      <c r="DA6" s="618"/>
      <c r="DB6" s="618"/>
      <c r="DC6" s="634"/>
      <c r="DD6" s="632" t="s">
        <v>238</v>
      </c>
      <c r="DE6" s="624"/>
      <c r="DF6" s="624"/>
      <c r="DG6" s="624"/>
      <c r="DH6" s="624"/>
      <c r="DI6" s="624"/>
      <c r="DJ6" s="624"/>
      <c r="DK6" s="624"/>
      <c r="DL6" s="624"/>
      <c r="DM6" s="624"/>
      <c r="DN6" s="624"/>
      <c r="DO6" s="624"/>
      <c r="DP6" s="625"/>
      <c r="DQ6" s="632">
        <v>126009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2520</v>
      </c>
      <c r="S7" s="624"/>
      <c r="T7" s="624"/>
      <c r="U7" s="624"/>
      <c r="V7" s="624"/>
      <c r="W7" s="624"/>
      <c r="X7" s="624"/>
      <c r="Y7" s="625"/>
      <c r="Z7" s="626">
        <v>0</v>
      </c>
      <c r="AA7" s="626"/>
      <c r="AB7" s="626"/>
      <c r="AC7" s="626"/>
      <c r="AD7" s="627">
        <v>2520</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1873675</v>
      </c>
      <c r="BH7" s="624"/>
      <c r="BI7" s="624"/>
      <c r="BJ7" s="624"/>
      <c r="BK7" s="624"/>
      <c r="BL7" s="624"/>
      <c r="BM7" s="624"/>
      <c r="BN7" s="625"/>
      <c r="BO7" s="626">
        <v>42.5</v>
      </c>
      <c r="BP7" s="626"/>
      <c r="BQ7" s="626"/>
      <c r="BR7" s="626"/>
      <c r="BS7" s="627">
        <v>44077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2091292</v>
      </c>
      <c r="CS7" s="624"/>
      <c r="CT7" s="624"/>
      <c r="CU7" s="624"/>
      <c r="CV7" s="624"/>
      <c r="CW7" s="624"/>
      <c r="CX7" s="624"/>
      <c r="CY7" s="625"/>
      <c r="CZ7" s="626">
        <v>17</v>
      </c>
      <c r="DA7" s="626"/>
      <c r="DB7" s="626"/>
      <c r="DC7" s="626"/>
      <c r="DD7" s="632">
        <v>52023</v>
      </c>
      <c r="DE7" s="624"/>
      <c r="DF7" s="624"/>
      <c r="DG7" s="624"/>
      <c r="DH7" s="624"/>
      <c r="DI7" s="624"/>
      <c r="DJ7" s="624"/>
      <c r="DK7" s="624"/>
      <c r="DL7" s="624"/>
      <c r="DM7" s="624"/>
      <c r="DN7" s="624"/>
      <c r="DO7" s="624"/>
      <c r="DP7" s="625"/>
      <c r="DQ7" s="632">
        <v>1930782</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38431</v>
      </c>
      <c r="S8" s="624"/>
      <c r="T8" s="624"/>
      <c r="U8" s="624"/>
      <c r="V8" s="624"/>
      <c r="W8" s="624"/>
      <c r="X8" s="624"/>
      <c r="Y8" s="625"/>
      <c r="Z8" s="626">
        <v>0.3</v>
      </c>
      <c r="AA8" s="626"/>
      <c r="AB8" s="626"/>
      <c r="AC8" s="626"/>
      <c r="AD8" s="627">
        <v>38431</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54627</v>
      </c>
      <c r="BH8" s="624"/>
      <c r="BI8" s="624"/>
      <c r="BJ8" s="624"/>
      <c r="BK8" s="624"/>
      <c r="BL8" s="624"/>
      <c r="BM8" s="624"/>
      <c r="BN8" s="625"/>
      <c r="BO8" s="626">
        <v>1.2</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4014439</v>
      </c>
      <c r="CS8" s="624"/>
      <c r="CT8" s="624"/>
      <c r="CU8" s="624"/>
      <c r="CV8" s="624"/>
      <c r="CW8" s="624"/>
      <c r="CX8" s="624"/>
      <c r="CY8" s="625"/>
      <c r="CZ8" s="626">
        <v>32.700000000000003</v>
      </c>
      <c r="DA8" s="626"/>
      <c r="DB8" s="626"/>
      <c r="DC8" s="626"/>
      <c r="DD8" s="632">
        <v>106596</v>
      </c>
      <c r="DE8" s="624"/>
      <c r="DF8" s="624"/>
      <c r="DG8" s="624"/>
      <c r="DH8" s="624"/>
      <c r="DI8" s="624"/>
      <c r="DJ8" s="624"/>
      <c r="DK8" s="624"/>
      <c r="DL8" s="624"/>
      <c r="DM8" s="624"/>
      <c r="DN8" s="624"/>
      <c r="DO8" s="624"/>
      <c r="DP8" s="625"/>
      <c r="DQ8" s="632">
        <v>1909456</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28552</v>
      </c>
      <c r="S9" s="624"/>
      <c r="T9" s="624"/>
      <c r="U9" s="624"/>
      <c r="V9" s="624"/>
      <c r="W9" s="624"/>
      <c r="X9" s="624"/>
      <c r="Y9" s="625"/>
      <c r="Z9" s="626">
        <v>0.2</v>
      </c>
      <c r="AA9" s="626"/>
      <c r="AB9" s="626"/>
      <c r="AC9" s="626"/>
      <c r="AD9" s="627">
        <v>28552</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1534889</v>
      </c>
      <c r="BH9" s="624"/>
      <c r="BI9" s="624"/>
      <c r="BJ9" s="624"/>
      <c r="BK9" s="624"/>
      <c r="BL9" s="624"/>
      <c r="BM9" s="624"/>
      <c r="BN9" s="625"/>
      <c r="BO9" s="626">
        <v>34.799999999999997</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1123867</v>
      </c>
      <c r="CS9" s="624"/>
      <c r="CT9" s="624"/>
      <c r="CU9" s="624"/>
      <c r="CV9" s="624"/>
      <c r="CW9" s="624"/>
      <c r="CX9" s="624"/>
      <c r="CY9" s="625"/>
      <c r="CZ9" s="626">
        <v>9.1</v>
      </c>
      <c r="DA9" s="626"/>
      <c r="DB9" s="626"/>
      <c r="DC9" s="626"/>
      <c r="DD9" s="632">
        <v>180790</v>
      </c>
      <c r="DE9" s="624"/>
      <c r="DF9" s="624"/>
      <c r="DG9" s="624"/>
      <c r="DH9" s="624"/>
      <c r="DI9" s="624"/>
      <c r="DJ9" s="624"/>
      <c r="DK9" s="624"/>
      <c r="DL9" s="624"/>
      <c r="DM9" s="624"/>
      <c r="DN9" s="624"/>
      <c r="DO9" s="624"/>
      <c r="DP9" s="625"/>
      <c r="DQ9" s="632">
        <v>744428</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131</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99877</v>
      </c>
      <c r="BH10" s="624"/>
      <c r="BI10" s="624"/>
      <c r="BJ10" s="624"/>
      <c r="BK10" s="624"/>
      <c r="BL10" s="624"/>
      <c r="BM10" s="624"/>
      <c r="BN10" s="625"/>
      <c r="BO10" s="626">
        <v>2.2999999999999998</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33819</v>
      </c>
      <c r="CS10" s="624"/>
      <c r="CT10" s="624"/>
      <c r="CU10" s="624"/>
      <c r="CV10" s="624"/>
      <c r="CW10" s="624"/>
      <c r="CX10" s="624"/>
      <c r="CY10" s="625"/>
      <c r="CZ10" s="626">
        <v>0.3</v>
      </c>
      <c r="DA10" s="626"/>
      <c r="DB10" s="626"/>
      <c r="DC10" s="626"/>
      <c r="DD10" s="632" t="s">
        <v>238</v>
      </c>
      <c r="DE10" s="624"/>
      <c r="DF10" s="624"/>
      <c r="DG10" s="624"/>
      <c r="DH10" s="624"/>
      <c r="DI10" s="624"/>
      <c r="DJ10" s="624"/>
      <c r="DK10" s="624"/>
      <c r="DL10" s="624"/>
      <c r="DM10" s="624"/>
      <c r="DN10" s="624"/>
      <c r="DO10" s="624"/>
      <c r="DP10" s="625"/>
      <c r="DQ10" s="632">
        <v>14564</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742158</v>
      </c>
      <c r="S11" s="624"/>
      <c r="T11" s="624"/>
      <c r="U11" s="624"/>
      <c r="V11" s="624"/>
      <c r="W11" s="624"/>
      <c r="X11" s="624"/>
      <c r="Y11" s="625"/>
      <c r="Z11" s="628">
        <v>5.6</v>
      </c>
      <c r="AA11" s="629"/>
      <c r="AB11" s="629"/>
      <c r="AC11" s="635"/>
      <c r="AD11" s="632">
        <v>742158</v>
      </c>
      <c r="AE11" s="624"/>
      <c r="AF11" s="624"/>
      <c r="AG11" s="624"/>
      <c r="AH11" s="624"/>
      <c r="AI11" s="624"/>
      <c r="AJ11" s="624"/>
      <c r="AK11" s="625"/>
      <c r="AL11" s="628">
        <v>10.3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184282</v>
      </c>
      <c r="BH11" s="624"/>
      <c r="BI11" s="624"/>
      <c r="BJ11" s="624"/>
      <c r="BK11" s="624"/>
      <c r="BL11" s="624"/>
      <c r="BM11" s="624"/>
      <c r="BN11" s="625"/>
      <c r="BO11" s="626">
        <v>4.2</v>
      </c>
      <c r="BP11" s="626"/>
      <c r="BQ11" s="626"/>
      <c r="BR11" s="626"/>
      <c r="BS11" s="627">
        <v>44077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594303</v>
      </c>
      <c r="CS11" s="624"/>
      <c r="CT11" s="624"/>
      <c r="CU11" s="624"/>
      <c r="CV11" s="624"/>
      <c r="CW11" s="624"/>
      <c r="CX11" s="624"/>
      <c r="CY11" s="625"/>
      <c r="CZ11" s="626">
        <v>4.8</v>
      </c>
      <c r="DA11" s="626"/>
      <c r="DB11" s="626"/>
      <c r="DC11" s="626"/>
      <c r="DD11" s="632">
        <v>47988</v>
      </c>
      <c r="DE11" s="624"/>
      <c r="DF11" s="624"/>
      <c r="DG11" s="624"/>
      <c r="DH11" s="624"/>
      <c r="DI11" s="624"/>
      <c r="DJ11" s="624"/>
      <c r="DK11" s="624"/>
      <c r="DL11" s="624"/>
      <c r="DM11" s="624"/>
      <c r="DN11" s="624"/>
      <c r="DO11" s="624"/>
      <c r="DP11" s="625"/>
      <c r="DQ11" s="632">
        <v>429319</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2012602</v>
      </c>
      <c r="BH12" s="624"/>
      <c r="BI12" s="624"/>
      <c r="BJ12" s="624"/>
      <c r="BK12" s="624"/>
      <c r="BL12" s="624"/>
      <c r="BM12" s="624"/>
      <c r="BN12" s="625"/>
      <c r="BO12" s="626">
        <v>45.6</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334306</v>
      </c>
      <c r="CS12" s="624"/>
      <c r="CT12" s="624"/>
      <c r="CU12" s="624"/>
      <c r="CV12" s="624"/>
      <c r="CW12" s="624"/>
      <c r="CX12" s="624"/>
      <c r="CY12" s="625"/>
      <c r="CZ12" s="626">
        <v>2.7</v>
      </c>
      <c r="DA12" s="626"/>
      <c r="DB12" s="626"/>
      <c r="DC12" s="626"/>
      <c r="DD12" s="632" t="s">
        <v>131</v>
      </c>
      <c r="DE12" s="624"/>
      <c r="DF12" s="624"/>
      <c r="DG12" s="624"/>
      <c r="DH12" s="624"/>
      <c r="DI12" s="624"/>
      <c r="DJ12" s="624"/>
      <c r="DK12" s="624"/>
      <c r="DL12" s="624"/>
      <c r="DM12" s="624"/>
      <c r="DN12" s="624"/>
      <c r="DO12" s="624"/>
      <c r="DP12" s="625"/>
      <c r="DQ12" s="632">
        <v>194688</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140</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2005010</v>
      </c>
      <c r="BH13" s="624"/>
      <c r="BI13" s="624"/>
      <c r="BJ13" s="624"/>
      <c r="BK13" s="624"/>
      <c r="BL13" s="624"/>
      <c r="BM13" s="624"/>
      <c r="BN13" s="625"/>
      <c r="BO13" s="626">
        <v>45.4</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1051854</v>
      </c>
      <c r="CS13" s="624"/>
      <c r="CT13" s="624"/>
      <c r="CU13" s="624"/>
      <c r="CV13" s="624"/>
      <c r="CW13" s="624"/>
      <c r="CX13" s="624"/>
      <c r="CY13" s="625"/>
      <c r="CZ13" s="626">
        <v>8.6</v>
      </c>
      <c r="DA13" s="626"/>
      <c r="DB13" s="626"/>
      <c r="DC13" s="626"/>
      <c r="DD13" s="632">
        <v>300037</v>
      </c>
      <c r="DE13" s="624"/>
      <c r="DF13" s="624"/>
      <c r="DG13" s="624"/>
      <c r="DH13" s="624"/>
      <c r="DI13" s="624"/>
      <c r="DJ13" s="624"/>
      <c r="DK13" s="624"/>
      <c r="DL13" s="624"/>
      <c r="DM13" s="624"/>
      <c r="DN13" s="624"/>
      <c r="DO13" s="624"/>
      <c r="DP13" s="625"/>
      <c r="DQ13" s="632">
        <v>898288</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318</v>
      </c>
      <c r="S14" s="624"/>
      <c r="T14" s="624"/>
      <c r="U14" s="624"/>
      <c r="V14" s="624"/>
      <c r="W14" s="624"/>
      <c r="X14" s="624"/>
      <c r="Y14" s="625"/>
      <c r="Z14" s="626">
        <v>0</v>
      </c>
      <c r="AA14" s="626"/>
      <c r="AB14" s="626"/>
      <c r="AC14" s="626"/>
      <c r="AD14" s="627">
        <v>318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117060</v>
      </c>
      <c r="BH14" s="624"/>
      <c r="BI14" s="624"/>
      <c r="BJ14" s="624"/>
      <c r="BK14" s="624"/>
      <c r="BL14" s="624"/>
      <c r="BM14" s="624"/>
      <c r="BN14" s="625"/>
      <c r="BO14" s="626">
        <v>2.7</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460379</v>
      </c>
      <c r="CS14" s="624"/>
      <c r="CT14" s="624"/>
      <c r="CU14" s="624"/>
      <c r="CV14" s="624"/>
      <c r="CW14" s="624"/>
      <c r="CX14" s="624"/>
      <c r="CY14" s="625"/>
      <c r="CZ14" s="626">
        <v>3.7</v>
      </c>
      <c r="DA14" s="626"/>
      <c r="DB14" s="626"/>
      <c r="DC14" s="626"/>
      <c r="DD14" s="632">
        <v>29858</v>
      </c>
      <c r="DE14" s="624"/>
      <c r="DF14" s="624"/>
      <c r="DG14" s="624"/>
      <c r="DH14" s="624"/>
      <c r="DI14" s="624"/>
      <c r="DJ14" s="624"/>
      <c r="DK14" s="624"/>
      <c r="DL14" s="624"/>
      <c r="DM14" s="624"/>
      <c r="DN14" s="624"/>
      <c r="DO14" s="624"/>
      <c r="DP14" s="625"/>
      <c r="DQ14" s="632">
        <v>419242</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208632</v>
      </c>
      <c r="BH15" s="624"/>
      <c r="BI15" s="624"/>
      <c r="BJ15" s="624"/>
      <c r="BK15" s="624"/>
      <c r="BL15" s="624"/>
      <c r="BM15" s="624"/>
      <c r="BN15" s="625"/>
      <c r="BO15" s="626">
        <v>4.7</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1548526</v>
      </c>
      <c r="CS15" s="624"/>
      <c r="CT15" s="624"/>
      <c r="CU15" s="624"/>
      <c r="CV15" s="624"/>
      <c r="CW15" s="624"/>
      <c r="CX15" s="624"/>
      <c r="CY15" s="625"/>
      <c r="CZ15" s="626">
        <v>12.6</v>
      </c>
      <c r="DA15" s="626"/>
      <c r="DB15" s="626"/>
      <c r="DC15" s="626"/>
      <c r="DD15" s="632">
        <v>332313</v>
      </c>
      <c r="DE15" s="624"/>
      <c r="DF15" s="624"/>
      <c r="DG15" s="624"/>
      <c r="DH15" s="624"/>
      <c r="DI15" s="624"/>
      <c r="DJ15" s="624"/>
      <c r="DK15" s="624"/>
      <c r="DL15" s="624"/>
      <c r="DM15" s="624"/>
      <c r="DN15" s="624"/>
      <c r="DO15" s="624"/>
      <c r="DP15" s="625"/>
      <c r="DQ15" s="632">
        <v>1268490</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20382</v>
      </c>
      <c r="S16" s="624"/>
      <c r="T16" s="624"/>
      <c r="U16" s="624"/>
      <c r="V16" s="624"/>
      <c r="W16" s="624"/>
      <c r="X16" s="624"/>
      <c r="Y16" s="625"/>
      <c r="Z16" s="626">
        <v>0.2</v>
      </c>
      <c r="AA16" s="626"/>
      <c r="AB16" s="626"/>
      <c r="AC16" s="626"/>
      <c r="AD16" s="627">
        <v>20382</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131</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238</v>
      </c>
      <c r="DA16" s="626"/>
      <c r="DB16" s="626"/>
      <c r="DC16" s="626"/>
      <c r="DD16" s="632" t="s">
        <v>238</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88791</v>
      </c>
      <c r="S17" s="624"/>
      <c r="T17" s="624"/>
      <c r="U17" s="624"/>
      <c r="V17" s="624"/>
      <c r="W17" s="624"/>
      <c r="X17" s="624"/>
      <c r="Y17" s="625"/>
      <c r="Z17" s="626">
        <v>0.7</v>
      </c>
      <c r="AA17" s="626"/>
      <c r="AB17" s="626"/>
      <c r="AC17" s="626"/>
      <c r="AD17" s="627">
        <v>88791</v>
      </c>
      <c r="AE17" s="627"/>
      <c r="AF17" s="627"/>
      <c r="AG17" s="627"/>
      <c r="AH17" s="627"/>
      <c r="AI17" s="627"/>
      <c r="AJ17" s="627"/>
      <c r="AK17" s="627"/>
      <c r="AL17" s="628">
        <v>1.2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905513</v>
      </c>
      <c r="CS17" s="624"/>
      <c r="CT17" s="624"/>
      <c r="CU17" s="624"/>
      <c r="CV17" s="624"/>
      <c r="CW17" s="624"/>
      <c r="CX17" s="624"/>
      <c r="CY17" s="625"/>
      <c r="CZ17" s="626">
        <v>7.4</v>
      </c>
      <c r="DA17" s="626"/>
      <c r="DB17" s="626"/>
      <c r="DC17" s="626"/>
      <c r="DD17" s="632" t="s">
        <v>131</v>
      </c>
      <c r="DE17" s="624"/>
      <c r="DF17" s="624"/>
      <c r="DG17" s="624"/>
      <c r="DH17" s="624"/>
      <c r="DI17" s="624"/>
      <c r="DJ17" s="624"/>
      <c r="DK17" s="624"/>
      <c r="DL17" s="624"/>
      <c r="DM17" s="624"/>
      <c r="DN17" s="624"/>
      <c r="DO17" s="624"/>
      <c r="DP17" s="625"/>
      <c r="DQ17" s="632">
        <v>905513</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47666</v>
      </c>
      <c r="S18" s="624"/>
      <c r="T18" s="624"/>
      <c r="U18" s="624"/>
      <c r="V18" s="624"/>
      <c r="W18" s="624"/>
      <c r="X18" s="624"/>
      <c r="Y18" s="625"/>
      <c r="Z18" s="626">
        <v>0.4</v>
      </c>
      <c r="AA18" s="626"/>
      <c r="AB18" s="626"/>
      <c r="AC18" s="626"/>
      <c r="AD18" s="627">
        <v>47666</v>
      </c>
      <c r="AE18" s="627"/>
      <c r="AF18" s="627"/>
      <c r="AG18" s="627"/>
      <c r="AH18" s="627"/>
      <c r="AI18" s="627"/>
      <c r="AJ18" s="627"/>
      <c r="AK18" s="627"/>
      <c r="AL18" s="628">
        <v>0.7</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131</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45895</v>
      </c>
      <c r="S19" s="624"/>
      <c r="T19" s="624"/>
      <c r="U19" s="624"/>
      <c r="V19" s="624"/>
      <c r="W19" s="624"/>
      <c r="X19" s="624"/>
      <c r="Y19" s="625"/>
      <c r="Z19" s="626">
        <v>0.3</v>
      </c>
      <c r="AA19" s="626"/>
      <c r="AB19" s="626"/>
      <c r="AC19" s="626"/>
      <c r="AD19" s="627">
        <v>45895</v>
      </c>
      <c r="AE19" s="627"/>
      <c r="AF19" s="627"/>
      <c r="AG19" s="627"/>
      <c r="AH19" s="627"/>
      <c r="AI19" s="627"/>
      <c r="AJ19" s="627"/>
      <c r="AK19" s="627"/>
      <c r="AL19" s="628">
        <v>0.6</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201410</v>
      </c>
      <c r="BH19" s="624"/>
      <c r="BI19" s="624"/>
      <c r="BJ19" s="624"/>
      <c r="BK19" s="624"/>
      <c r="BL19" s="624"/>
      <c r="BM19" s="624"/>
      <c r="BN19" s="625"/>
      <c r="BO19" s="626">
        <v>4.5999999999999996</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131</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1771</v>
      </c>
      <c r="S20" s="624"/>
      <c r="T20" s="624"/>
      <c r="U20" s="624"/>
      <c r="V20" s="624"/>
      <c r="W20" s="624"/>
      <c r="X20" s="624"/>
      <c r="Y20" s="625"/>
      <c r="Z20" s="626">
        <v>0</v>
      </c>
      <c r="AA20" s="626"/>
      <c r="AB20" s="626"/>
      <c r="AC20" s="626"/>
      <c r="AD20" s="627">
        <v>1771</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201410</v>
      </c>
      <c r="BH20" s="624"/>
      <c r="BI20" s="624"/>
      <c r="BJ20" s="624"/>
      <c r="BK20" s="624"/>
      <c r="BL20" s="624"/>
      <c r="BM20" s="624"/>
      <c r="BN20" s="625"/>
      <c r="BO20" s="626">
        <v>4.5999999999999996</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12284307</v>
      </c>
      <c r="CS20" s="624"/>
      <c r="CT20" s="624"/>
      <c r="CU20" s="624"/>
      <c r="CV20" s="624"/>
      <c r="CW20" s="624"/>
      <c r="CX20" s="624"/>
      <c r="CY20" s="625"/>
      <c r="CZ20" s="626">
        <v>100</v>
      </c>
      <c r="DA20" s="626"/>
      <c r="DB20" s="626"/>
      <c r="DC20" s="626"/>
      <c r="DD20" s="632">
        <v>1049605</v>
      </c>
      <c r="DE20" s="624"/>
      <c r="DF20" s="624"/>
      <c r="DG20" s="624"/>
      <c r="DH20" s="624"/>
      <c r="DI20" s="624"/>
      <c r="DJ20" s="624"/>
      <c r="DK20" s="624"/>
      <c r="DL20" s="624"/>
      <c r="DM20" s="624"/>
      <c r="DN20" s="624"/>
      <c r="DO20" s="624"/>
      <c r="DP20" s="625"/>
      <c r="DQ20" s="632">
        <v>8840779</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1987185</v>
      </c>
      <c r="S21" s="624"/>
      <c r="T21" s="624"/>
      <c r="U21" s="624"/>
      <c r="V21" s="624"/>
      <c r="W21" s="624"/>
      <c r="X21" s="624"/>
      <c r="Y21" s="625"/>
      <c r="Z21" s="626">
        <v>15.1</v>
      </c>
      <c r="AA21" s="626"/>
      <c r="AB21" s="626"/>
      <c r="AC21" s="626"/>
      <c r="AD21" s="627">
        <v>1858883</v>
      </c>
      <c r="AE21" s="627"/>
      <c r="AF21" s="627"/>
      <c r="AG21" s="627"/>
      <c r="AH21" s="627"/>
      <c r="AI21" s="627"/>
      <c r="AJ21" s="627"/>
      <c r="AK21" s="627"/>
      <c r="AL21" s="628">
        <v>25.9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1858883</v>
      </c>
      <c r="S22" s="624"/>
      <c r="T22" s="624"/>
      <c r="U22" s="624"/>
      <c r="V22" s="624"/>
      <c r="W22" s="624"/>
      <c r="X22" s="624"/>
      <c r="Y22" s="625"/>
      <c r="Z22" s="626">
        <v>14.1</v>
      </c>
      <c r="AA22" s="626"/>
      <c r="AB22" s="626"/>
      <c r="AC22" s="626"/>
      <c r="AD22" s="627">
        <v>1858883</v>
      </c>
      <c r="AE22" s="627"/>
      <c r="AF22" s="627"/>
      <c r="AG22" s="627"/>
      <c r="AH22" s="627"/>
      <c r="AI22" s="627"/>
      <c r="AJ22" s="627"/>
      <c r="AK22" s="627"/>
      <c r="AL22" s="628">
        <v>25.9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128302</v>
      </c>
      <c r="S23" s="624"/>
      <c r="T23" s="624"/>
      <c r="U23" s="624"/>
      <c r="V23" s="624"/>
      <c r="W23" s="624"/>
      <c r="X23" s="624"/>
      <c r="Y23" s="625"/>
      <c r="Z23" s="626">
        <v>1</v>
      </c>
      <c r="AA23" s="626"/>
      <c r="AB23" s="626"/>
      <c r="AC23" s="626"/>
      <c r="AD23" s="627" t="s">
        <v>238</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201410</v>
      </c>
      <c r="BH23" s="624"/>
      <c r="BI23" s="624"/>
      <c r="BJ23" s="624"/>
      <c r="BK23" s="624"/>
      <c r="BL23" s="624"/>
      <c r="BM23" s="624"/>
      <c r="BN23" s="625"/>
      <c r="BO23" s="626">
        <v>4.5999999999999996</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131</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4996269</v>
      </c>
      <c r="CS24" s="613"/>
      <c r="CT24" s="613"/>
      <c r="CU24" s="613"/>
      <c r="CV24" s="613"/>
      <c r="CW24" s="613"/>
      <c r="CX24" s="613"/>
      <c r="CY24" s="614"/>
      <c r="CZ24" s="617">
        <v>40.700000000000003</v>
      </c>
      <c r="DA24" s="618"/>
      <c r="DB24" s="618"/>
      <c r="DC24" s="634"/>
      <c r="DD24" s="657">
        <v>3159754</v>
      </c>
      <c r="DE24" s="613"/>
      <c r="DF24" s="613"/>
      <c r="DG24" s="613"/>
      <c r="DH24" s="613"/>
      <c r="DI24" s="613"/>
      <c r="DJ24" s="613"/>
      <c r="DK24" s="614"/>
      <c r="DL24" s="657">
        <v>2897443</v>
      </c>
      <c r="DM24" s="613"/>
      <c r="DN24" s="613"/>
      <c r="DO24" s="613"/>
      <c r="DP24" s="613"/>
      <c r="DQ24" s="613"/>
      <c r="DR24" s="613"/>
      <c r="DS24" s="613"/>
      <c r="DT24" s="613"/>
      <c r="DU24" s="613"/>
      <c r="DV24" s="614"/>
      <c r="DW24" s="617">
        <v>39.299999999999997</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7472166</v>
      </c>
      <c r="S25" s="624"/>
      <c r="T25" s="624"/>
      <c r="U25" s="624"/>
      <c r="V25" s="624"/>
      <c r="W25" s="624"/>
      <c r="X25" s="624"/>
      <c r="Y25" s="625"/>
      <c r="Z25" s="626">
        <v>56.8</v>
      </c>
      <c r="AA25" s="626"/>
      <c r="AB25" s="626"/>
      <c r="AC25" s="626"/>
      <c r="AD25" s="627">
        <v>7142454</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1746359</v>
      </c>
      <c r="CS25" s="653"/>
      <c r="CT25" s="653"/>
      <c r="CU25" s="653"/>
      <c r="CV25" s="653"/>
      <c r="CW25" s="653"/>
      <c r="CX25" s="653"/>
      <c r="CY25" s="654"/>
      <c r="CZ25" s="628">
        <v>14.2</v>
      </c>
      <c r="DA25" s="655"/>
      <c r="DB25" s="655"/>
      <c r="DC25" s="658"/>
      <c r="DD25" s="632">
        <v>1595465</v>
      </c>
      <c r="DE25" s="653"/>
      <c r="DF25" s="653"/>
      <c r="DG25" s="653"/>
      <c r="DH25" s="653"/>
      <c r="DI25" s="653"/>
      <c r="DJ25" s="653"/>
      <c r="DK25" s="654"/>
      <c r="DL25" s="632">
        <v>1468951</v>
      </c>
      <c r="DM25" s="653"/>
      <c r="DN25" s="653"/>
      <c r="DO25" s="653"/>
      <c r="DP25" s="653"/>
      <c r="DQ25" s="653"/>
      <c r="DR25" s="653"/>
      <c r="DS25" s="653"/>
      <c r="DT25" s="653"/>
      <c r="DU25" s="653"/>
      <c r="DV25" s="654"/>
      <c r="DW25" s="628">
        <v>19.899999999999999</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v>4169</v>
      </c>
      <c r="S26" s="624"/>
      <c r="T26" s="624"/>
      <c r="U26" s="624"/>
      <c r="V26" s="624"/>
      <c r="W26" s="624"/>
      <c r="X26" s="624"/>
      <c r="Y26" s="625"/>
      <c r="Z26" s="626">
        <v>0</v>
      </c>
      <c r="AA26" s="626"/>
      <c r="AB26" s="626"/>
      <c r="AC26" s="626"/>
      <c r="AD26" s="627">
        <v>4169</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140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962649</v>
      </c>
      <c r="CS26" s="624"/>
      <c r="CT26" s="624"/>
      <c r="CU26" s="624"/>
      <c r="CV26" s="624"/>
      <c r="CW26" s="624"/>
      <c r="CX26" s="624"/>
      <c r="CY26" s="625"/>
      <c r="CZ26" s="628">
        <v>7.8</v>
      </c>
      <c r="DA26" s="655"/>
      <c r="DB26" s="655"/>
      <c r="DC26" s="658"/>
      <c r="DD26" s="632">
        <v>863801</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50201</v>
      </c>
      <c r="S27" s="624"/>
      <c r="T27" s="624"/>
      <c r="U27" s="624"/>
      <c r="V27" s="624"/>
      <c r="W27" s="624"/>
      <c r="X27" s="624"/>
      <c r="Y27" s="625"/>
      <c r="Z27" s="626">
        <v>0.4</v>
      </c>
      <c r="AA27" s="626"/>
      <c r="AB27" s="626"/>
      <c r="AC27" s="626"/>
      <c r="AD27" s="627" t="s">
        <v>238</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4413379</v>
      </c>
      <c r="BH27" s="624"/>
      <c r="BI27" s="624"/>
      <c r="BJ27" s="624"/>
      <c r="BK27" s="624"/>
      <c r="BL27" s="624"/>
      <c r="BM27" s="624"/>
      <c r="BN27" s="625"/>
      <c r="BO27" s="626">
        <v>100</v>
      </c>
      <c r="BP27" s="626"/>
      <c r="BQ27" s="626"/>
      <c r="BR27" s="626"/>
      <c r="BS27" s="627">
        <v>44077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2344398</v>
      </c>
      <c r="CS27" s="653"/>
      <c r="CT27" s="653"/>
      <c r="CU27" s="653"/>
      <c r="CV27" s="653"/>
      <c r="CW27" s="653"/>
      <c r="CX27" s="653"/>
      <c r="CY27" s="654"/>
      <c r="CZ27" s="628">
        <v>19.100000000000001</v>
      </c>
      <c r="DA27" s="655"/>
      <c r="DB27" s="655"/>
      <c r="DC27" s="658"/>
      <c r="DD27" s="632">
        <v>658777</v>
      </c>
      <c r="DE27" s="653"/>
      <c r="DF27" s="653"/>
      <c r="DG27" s="653"/>
      <c r="DH27" s="653"/>
      <c r="DI27" s="653"/>
      <c r="DJ27" s="653"/>
      <c r="DK27" s="654"/>
      <c r="DL27" s="632">
        <v>522980</v>
      </c>
      <c r="DM27" s="653"/>
      <c r="DN27" s="653"/>
      <c r="DO27" s="653"/>
      <c r="DP27" s="653"/>
      <c r="DQ27" s="653"/>
      <c r="DR27" s="653"/>
      <c r="DS27" s="653"/>
      <c r="DT27" s="653"/>
      <c r="DU27" s="653"/>
      <c r="DV27" s="654"/>
      <c r="DW27" s="628">
        <v>7.1</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84966</v>
      </c>
      <c r="S28" s="624"/>
      <c r="T28" s="624"/>
      <c r="U28" s="624"/>
      <c r="V28" s="624"/>
      <c r="W28" s="624"/>
      <c r="X28" s="624"/>
      <c r="Y28" s="625"/>
      <c r="Z28" s="626">
        <v>0.6</v>
      </c>
      <c r="AA28" s="626"/>
      <c r="AB28" s="626"/>
      <c r="AC28" s="626"/>
      <c r="AD28" s="627">
        <v>29454</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905512</v>
      </c>
      <c r="CS28" s="624"/>
      <c r="CT28" s="624"/>
      <c r="CU28" s="624"/>
      <c r="CV28" s="624"/>
      <c r="CW28" s="624"/>
      <c r="CX28" s="624"/>
      <c r="CY28" s="625"/>
      <c r="CZ28" s="628">
        <v>7.4</v>
      </c>
      <c r="DA28" s="655"/>
      <c r="DB28" s="655"/>
      <c r="DC28" s="658"/>
      <c r="DD28" s="632">
        <v>905512</v>
      </c>
      <c r="DE28" s="624"/>
      <c r="DF28" s="624"/>
      <c r="DG28" s="624"/>
      <c r="DH28" s="624"/>
      <c r="DI28" s="624"/>
      <c r="DJ28" s="624"/>
      <c r="DK28" s="625"/>
      <c r="DL28" s="632">
        <v>905512</v>
      </c>
      <c r="DM28" s="624"/>
      <c r="DN28" s="624"/>
      <c r="DO28" s="624"/>
      <c r="DP28" s="624"/>
      <c r="DQ28" s="624"/>
      <c r="DR28" s="624"/>
      <c r="DS28" s="624"/>
      <c r="DT28" s="624"/>
      <c r="DU28" s="624"/>
      <c r="DV28" s="625"/>
      <c r="DW28" s="628">
        <v>12.3</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15076</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905512</v>
      </c>
      <c r="CS29" s="653"/>
      <c r="CT29" s="653"/>
      <c r="CU29" s="653"/>
      <c r="CV29" s="653"/>
      <c r="CW29" s="653"/>
      <c r="CX29" s="653"/>
      <c r="CY29" s="654"/>
      <c r="CZ29" s="628">
        <v>7.4</v>
      </c>
      <c r="DA29" s="655"/>
      <c r="DB29" s="655"/>
      <c r="DC29" s="658"/>
      <c r="DD29" s="632">
        <v>905512</v>
      </c>
      <c r="DE29" s="653"/>
      <c r="DF29" s="653"/>
      <c r="DG29" s="653"/>
      <c r="DH29" s="653"/>
      <c r="DI29" s="653"/>
      <c r="DJ29" s="653"/>
      <c r="DK29" s="654"/>
      <c r="DL29" s="632">
        <v>905512</v>
      </c>
      <c r="DM29" s="653"/>
      <c r="DN29" s="653"/>
      <c r="DO29" s="653"/>
      <c r="DP29" s="653"/>
      <c r="DQ29" s="653"/>
      <c r="DR29" s="653"/>
      <c r="DS29" s="653"/>
      <c r="DT29" s="653"/>
      <c r="DU29" s="653"/>
      <c r="DV29" s="654"/>
      <c r="DW29" s="628">
        <v>12.3</v>
      </c>
      <c r="DX29" s="655"/>
      <c r="DY29" s="655"/>
      <c r="DZ29" s="655"/>
      <c r="EA29" s="655"/>
      <c r="EB29" s="655"/>
      <c r="EC29" s="656"/>
    </row>
    <row r="30" spans="2:133" ht="11.25" customHeight="1" x14ac:dyDescent="0.2">
      <c r="B30" s="620" t="s">
        <v>310</v>
      </c>
      <c r="C30" s="621"/>
      <c r="D30" s="621"/>
      <c r="E30" s="621"/>
      <c r="F30" s="621"/>
      <c r="G30" s="621"/>
      <c r="H30" s="621"/>
      <c r="I30" s="621"/>
      <c r="J30" s="621"/>
      <c r="K30" s="621"/>
      <c r="L30" s="621"/>
      <c r="M30" s="621"/>
      <c r="N30" s="621"/>
      <c r="O30" s="621"/>
      <c r="P30" s="621"/>
      <c r="Q30" s="622"/>
      <c r="R30" s="623">
        <v>1907975</v>
      </c>
      <c r="S30" s="624"/>
      <c r="T30" s="624"/>
      <c r="U30" s="624"/>
      <c r="V30" s="624"/>
      <c r="W30" s="624"/>
      <c r="X30" s="624"/>
      <c r="Y30" s="625"/>
      <c r="Z30" s="626">
        <v>14.5</v>
      </c>
      <c r="AA30" s="626"/>
      <c r="AB30" s="626"/>
      <c r="AC30" s="626"/>
      <c r="AD30" s="627" t="s">
        <v>131</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873416</v>
      </c>
      <c r="CS30" s="624"/>
      <c r="CT30" s="624"/>
      <c r="CU30" s="624"/>
      <c r="CV30" s="624"/>
      <c r="CW30" s="624"/>
      <c r="CX30" s="624"/>
      <c r="CY30" s="625"/>
      <c r="CZ30" s="628">
        <v>7.1</v>
      </c>
      <c r="DA30" s="655"/>
      <c r="DB30" s="655"/>
      <c r="DC30" s="658"/>
      <c r="DD30" s="632">
        <v>873416</v>
      </c>
      <c r="DE30" s="624"/>
      <c r="DF30" s="624"/>
      <c r="DG30" s="624"/>
      <c r="DH30" s="624"/>
      <c r="DI30" s="624"/>
      <c r="DJ30" s="624"/>
      <c r="DK30" s="625"/>
      <c r="DL30" s="632">
        <v>873416</v>
      </c>
      <c r="DM30" s="624"/>
      <c r="DN30" s="624"/>
      <c r="DO30" s="624"/>
      <c r="DP30" s="624"/>
      <c r="DQ30" s="624"/>
      <c r="DR30" s="624"/>
      <c r="DS30" s="624"/>
      <c r="DT30" s="624"/>
      <c r="DU30" s="624"/>
      <c r="DV30" s="625"/>
      <c r="DW30" s="628">
        <v>11.9</v>
      </c>
      <c r="DX30" s="655"/>
      <c r="DY30" s="655"/>
      <c r="DZ30" s="655"/>
      <c r="EA30" s="655"/>
      <c r="EB30" s="655"/>
      <c r="EC30" s="656"/>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131</v>
      </c>
      <c r="AA31" s="626"/>
      <c r="AB31" s="626"/>
      <c r="AC31" s="626"/>
      <c r="AD31" s="627" t="s">
        <v>140</v>
      </c>
      <c r="AE31" s="627"/>
      <c r="AF31" s="627"/>
      <c r="AG31" s="627"/>
      <c r="AH31" s="627"/>
      <c r="AI31" s="627"/>
      <c r="AJ31" s="627"/>
      <c r="AK31" s="627"/>
      <c r="AL31" s="628" t="s">
        <v>131</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99.3</v>
      </c>
      <c r="BH31" s="667"/>
      <c r="BI31" s="667"/>
      <c r="BJ31" s="667"/>
      <c r="BK31" s="667"/>
      <c r="BL31" s="667"/>
      <c r="BM31" s="618">
        <v>96.2</v>
      </c>
      <c r="BN31" s="667"/>
      <c r="BO31" s="667"/>
      <c r="BP31" s="667"/>
      <c r="BQ31" s="668"/>
      <c r="BR31" s="670">
        <v>99.5</v>
      </c>
      <c r="BS31" s="667"/>
      <c r="BT31" s="667"/>
      <c r="BU31" s="667"/>
      <c r="BV31" s="667"/>
      <c r="BW31" s="667"/>
      <c r="BX31" s="618">
        <v>96.6</v>
      </c>
      <c r="BY31" s="667"/>
      <c r="BZ31" s="667"/>
      <c r="CA31" s="667"/>
      <c r="CB31" s="668"/>
      <c r="CD31" s="663"/>
      <c r="CE31" s="664"/>
      <c r="CF31" s="620" t="s">
        <v>317</v>
      </c>
      <c r="CG31" s="621"/>
      <c r="CH31" s="621"/>
      <c r="CI31" s="621"/>
      <c r="CJ31" s="621"/>
      <c r="CK31" s="621"/>
      <c r="CL31" s="621"/>
      <c r="CM31" s="621"/>
      <c r="CN31" s="621"/>
      <c r="CO31" s="621"/>
      <c r="CP31" s="621"/>
      <c r="CQ31" s="622"/>
      <c r="CR31" s="623">
        <v>32096</v>
      </c>
      <c r="CS31" s="653"/>
      <c r="CT31" s="653"/>
      <c r="CU31" s="653"/>
      <c r="CV31" s="653"/>
      <c r="CW31" s="653"/>
      <c r="CX31" s="653"/>
      <c r="CY31" s="654"/>
      <c r="CZ31" s="628">
        <v>0.3</v>
      </c>
      <c r="DA31" s="655"/>
      <c r="DB31" s="655"/>
      <c r="DC31" s="658"/>
      <c r="DD31" s="632">
        <v>32096</v>
      </c>
      <c r="DE31" s="653"/>
      <c r="DF31" s="653"/>
      <c r="DG31" s="653"/>
      <c r="DH31" s="653"/>
      <c r="DI31" s="653"/>
      <c r="DJ31" s="653"/>
      <c r="DK31" s="654"/>
      <c r="DL31" s="632">
        <v>32096</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318</v>
      </c>
      <c r="C32" s="621"/>
      <c r="D32" s="621"/>
      <c r="E32" s="621"/>
      <c r="F32" s="621"/>
      <c r="G32" s="621"/>
      <c r="H32" s="621"/>
      <c r="I32" s="621"/>
      <c r="J32" s="621"/>
      <c r="K32" s="621"/>
      <c r="L32" s="621"/>
      <c r="M32" s="621"/>
      <c r="N32" s="621"/>
      <c r="O32" s="621"/>
      <c r="P32" s="621"/>
      <c r="Q32" s="622"/>
      <c r="R32" s="623">
        <v>1016612</v>
      </c>
      <c r="S32" s="624"/>
      <c r="T32" s="624"/>
      <c r="U32" s="624"/>
      <c r="V32" s="624"/>
      <c r="W32" s="624"/>
      <c r="X32" s="624"/>
      <c r="Y32" s="625"/>
      <c r="Z32" s="626">
        <v>7.7</v>
      </c>
      <c r="AA32" s="626"/>
      <c r="AB32" s="626"/>
      <c r="AC32" s="626"/>
      <c r="AD32" s="627" t="s">
        <v>238</v>
      </c>
      <c r="AE32" s="627"/>
      <c r="AF32" s="627"/>
      <c r="AG32" s="627"/>
      <c r="AH32" s="627"/>
      <c r="AI32" s="627"/>
      <c r="AJ32" s="627"/>
      <c r="AK32" s="627"/>
      <c r="AL32" s="628" t="s">
        <v>140</v>
      </c>
      <c r="AM32" s="629"/>
      <c r="AN32" s="629"/>
      <c r="AO32" s="630"/>
      <c r="AP32" s="673"/>
      <c r="AQ32" s="674"/>
      <c r="AR32" s="674"/>
      <c r="AS32" s="674"/>
      <c r="AT32" s="678"/>
      <c r="AU32" s="214" t="s">
        <v>319</v>
      </c>
      <c r="AX32" s="620" t="s">
        <v>320</v>
      </c>
      <c r="AY32" s="621"/>
      <c r="AZ32" s="621"/>
      <c r="BA32" s="621"/>
      <c r="BB32" s="621"/>
      <c r="BC32" s="621"/>
      <c r="BD32" s="621"/>
      <c r="BE32" s="621"/>
      <c r="BF32" s="622"/>
      <c r="BG32" s="680">
        <v>99.4</v>
      </c>
      <c r="BH32" s="653"/>
      <c r="BI32" s="653"/>
      <c r="BJ32" s="653"/>
      <c r="BK32" s="653"/>
      <c r="BL32" s="653"/>
      <c r="BM32" s="629">
        <v>96.1</v>
      </c>
      <c r="BN32" s="653"/>
      <c r="BO32" s="653"/>
      <c r="BP32" s="653"/>
      <c r="BQ32" s="669"/>
      <c r="BR32" s="680">
        <v>99.6</v>
      </c>
      <c r="BS32" s="653"/>
      <c r="BT32" s="653"/>
      <c r="BU32" s="653"/>
      <c r="BV32" s="653"/>
      <c r="BW32" s="653"/>
      <c r="BX32" s="629">
        <v>97.1</v>
      </c>
      <c r="BY32" s="653"/>
      <c r="BZ32" s="653"/>
      <c r="CA32" s="653"/>
      <c r="CB32" s="669"/>
      <c r="CD32" s="665"/>
      <c r="CE32" s="666"/>
      <c r="CF32" s="620" t="s">
        <v>321</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5"/>
      <c r="DB32" s="655"/>
      <c r="DC32" s="658"/>
      <c r="DD32" s="632" t="s">
        <v>131</v>
      </c>
      <c r="DE32" s="624"/>
      <c r="DF32" s="624"/>
      <c r="DG32" s="624"/>
      <c r="DH32" s="624"/>
      <c r="DI32" s="624"/>
      <c r="DJ32" s="624"/>
      <c r="DK32" s="625"/>
      <c r="DL32" s="632" t="s">
        <v>238</v>
      </c>
      <c r="DM32" s="624"/>
      <c r="DN32" s="624"/>
      <c r="DO32" s="624"/>
      <c r="DP32" s="624"/>
      <c r="DQ32" s="624"/>
      <c r="DR32" s="624"/>
      <c r="DS32" s="624"/>
      <c r="DT32" s="624"/>
      <c r="DU32" s="624"/>
      <c r="DV32" s="625"/>
      <c r="DW32" s="628" t="s">
        <v>140</v>
      </c>
      <c r="DX32" s="655"/>
      <c r="DY32" s="655"/>
      <c r="DZ32" s="655"/>
      <c r="EA32" s="655"/>
      <c r="EB32" s="655"/>
      <c r="EC32" s="656"/>
    </row>
    <row r="33" spans="2:133" ht="11.25" customHeight="1" x14ac:dyDescent="0.2">
      <c r="B33" s="620" t="s">
        <v>322</v>
      </c>
      <c r="C33" s="621"/>
      <c r="D33" s="621"/>
      <c r="E33" s="621"/>
      <c r="F33" s="621"/>
      <c r="G33" s="621"/>
      <c r="H33" s="621"/>
      <c r="I33" s="621"/>
      <c r="J33" s="621"/>
      <c r="K33" s="621"/>
      <c r="L33" s="621"/>
      <c r="M33" s="621"/>
      <c r="N33" s="621"/>
      <c r="O33" s="621"/>
      <c r="P33" s="621"/>
      <c r="Q33" s="622"/>
      <c r="R33" s="623">
        <v>45640</v>
      </c>
      <c r="S33" s="624"/>
      <c r="T33" s="624"/>
      <c r="U33" s="624"/>
      <c r="V33" s="624"/>
      <c r="W33" s="624"/>
      <c r="X33" s="624"/>
      <c r="Y33" s="625"/>
      <c r="Z33" s="626">
        <v>0.3</v>
      </c>
      <c r="AA33" s="626"/>
      <c r="AB33" s="626"/>
      <c r="AC33" s="626"/>
      <c r="AD33" s="627" t="s">
        <v>238</v>
      </c>
      <c r="AE33" s="627"/>
      <c r="AF33" s="627"/>
      <c r="AG33" s="627"/>
      <c r="AH33" s="627"/>
      <c r="AI33" s="627"/>
      <c r="AJ33" s="627"/>
      <c r="AK33" s="627"/>
      <c r="AL33" s="628" t="s">
        <v>238</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99.2</v>
      </c>
      <c r="BH33" s="682"/>
      <c r="BI33" s="682"/>
      <c r="BJ33" s="682"/>
      <c r="BK33" s="682"/>
      <c r="BL33" s="682"/>
      <c r="BM33" s="683">
        <v>95.9</v>
      </c>
      <c r="BN33" s="682"/>
      <c r="BO33" s="682"/>
      <c r="BP33" s="682"/>
      <c r="BQ33" s="684"/>
      <c r="BR33" s="681">
        <v>99.3</v>
      </c>
      <c r="BS33" s="682"/>
      <c r="BT33" s="682"/>
      <c r="BU33" s="682"/>
      <c r="BV33" s="682"/>
      <c r="BW33" s="682"/>
      <c r="BX33" s="683">
        <v>95.9</v>
      </c>
      <c r="BY33" s="682"/>
      <c r="BZ33" s="682"/>
      <c r="CA33" s="682"/>
      <c r="CB33" s="684"/>
      <c r="CD33" s="620" t="s">
        <v>324</v>
      </c>
      <c r="CE33" s="621"/>
      <c r="CF33" s="621"/>
      <c r="CG33" s="621"/>
      <c r="CH33" s="621"/>
      <c r="CI33" s="621"/>
      <c r="CJ33" s="621"/>
      <c r="CK33" s="621"/>
      <c r="CL33" s="621"/>
      <c r="CM33" s="621"/>
      <c r="CN33" s="621"/>
      <c r="CO33" s="621"/>
      <c r="CP33" s="621"/>
      <c r="CQ33" s="622"/>
      <c r="CR33" s="623">
        <v>6238433</v>
      </c>
      <c r="CS33" s="653"/>
      <c r="CT33" s="653"/>
      <c r="CU33" s="653"/>
      <c r="CV33" s="653"/>
      <c r="CW33" s="653"/>
      <c r="CX33" s="653"/>
      <c r="CY33" s="654"/>
      <c r="CZ33" s="628">
        <v>50.8</v>
      </c>
      <c r="DA33" s="655"/>
      <c r="DB33" s="655"/>
      <c r="DC33" s="658"/>
      <c r="DD33" s="632">
        <v>5258901</v>
      </c>
      <c r="DE33" s="653"/>
      <c r="DF33" s="653"/>
      <c r="DG33" s="653"/>
      <c r="DH33" s="653"/>
      <c r="DI33" s="653"/>
      <c r="DJ33" s="653"/>
      <c r="DK33" s="654"/>
      <c r="DL33" s="632">
        <v>3331371</v>
      </c>
      <c r="DM33" s="653"/>
      <c r="DN33" s="653"/>
      <c r="DO33" s="653"/>
      <c r="DP33" s="653"/>
      <c r="DQ33" s="653"/>
      <c r="DR33" s="653"/>
      <c r="DS33" s="653"/>
      <c r="DT33" s="653"/>
      <c r="DU33" s="653"/>
      <c r="DV33" s="654"/>
      <c r="DW33" s="628">
        <v>45.2</v>
      </c>
      <c r="DX33" s="655"/>
      <c r="DY33" s="655"/>
      <c r="DZ33" s="655"/>
      <c r="EA33" s="655"/>
      <c r="EB33" s="655"/>
      <c r="EC33" s="656"/>
    </row>
    <row r="34" spans="2:133" ht="11.25" customHeight="1" x14ac:dyDescent="0.2">
      <c r="B34" s="620" t="s">
        <v>325</v>
      </c>
      <c r="C34" s="621"/>
      <c r="D34" s="621"/>
      <c r="E34" s="621"/>
      <c r="F34" s="621"/>
      <c r="G34" s="621"/>
      <c r="H34" s="621"/>
      <c r="I34" s="621"/>
      <c r="J34" s="621"/>
      <c r="K34" s="621"/>
      <c r="L34" s="621"/>
      <c r="M34" s="621"/>
      <c r="N34" s="621"/>
      <c r="O34" s="621"/>
      <c r="P34" s="621"/>
      <c r="Q34" s="622"/>
      <c r="R34" s="623">
        <v>318973</v>
      </c>
      <c r="S34" s="624"/>
      <c r="T34" s="624"/>
      <c r="U34" s="624"/>
      <c r="V34" s="624"/>
      <c r="W34" s="624"/>
      <c r="X34" s="624"/>
      <c r="Y34" s="625"/>
      <c r="Z34" s="626">
        <v>2.4</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1806163</v>
      </c>
      <c r="CS34" s="624"/>
      <c r="CT34" s="624"/>
      <c r="CU34" s="624"/>
      <c r="CV34" s="624"/>
      <c r="CW34" s="624"/>
      <c r="CX34" s="624"/>
      <c r="CY34" s="625"/>
      <c r="CZ34" s="628">
        <v>14.7</v>
      </c>
      <c r="DA34" s="655"/>
      <c r="DB34" s="655"/>
      <c r="DC34" s="658"/>
      <c r="DD34" s="632">
        <v>1436581</v>
      </c>
      <c r="DE34" s="624"/>
      <c r="DF34" s="624"/>
      <c r="DG34" s="624"/>
      <c r="DH34" s="624"/>
      <c r="DI34" s="624"/>
      <c r="DJ34" s="624"/>
      <c r="DK34" s="625"/>
      <c r="DL34" s="632">
        <v>1040220</v>
      </c>
      <c r="DM34" s="624"/>
      <c r="DN34" s="624"/>
      <c r="DO34" s="624"/>
      <c r="DP34" s="624"/>
      <c r="DQ34" s="624"/>
      <c r="DR34" s="624"/>
      <c r="DS34" s="624"/>
      <c r="DT34" s="624"/>
      <c r="DU34" s="624"/>
      <c r="DV34" s="625"/>
      <c r="DW34" s="628">
        <v>14.1</v>
      </c>
      <c r="DX34" s="655"/>
      <c r="DY34" s="655"/>
      <c r="DZ34" s="655"/>
      <c r="EA34" s="655"/>
      <c r="EB34" s="655"/>
      <c r="EC34" s="656"/>
    </row>
    <row r="35" spans="2:133" ht="11.25" customHeight="1" x14ac:dyDescent="0.2">
      <c r="B35" s="620" t="s">
        <v>327</v>
      </c>
      <c r="C35" s="621"/>
      <c r="D35" s="621"/>
      <c r="E35" s="621"/>
      <c r="F35" s="621"/>
      <c r="G35" s="621"/>
      <c r="H35" s="621"/>
      <c r="I35" s="621"/>
      <c r="J35" s="621"/>
      <c r="K35" s="621"/>
      <c r="L35" s="621"/>
      <c r="M35" s="621"/>
      <c r="N35" s="621"/>
      <c r="O35" s="621"/>
      <c r="P35" s="621"/>
      <c r="Q35" s="622"/>
      <c r="R35" s="623">
        <v>466261</v>
      </c>
      <c r="S35" s="624"/>
      <c r="T35" s="624"/>
      <c r="U35" s="624"/>
      <c r="V35" s="624"/>
      <c r="W35" s="624"/>
      <c r="X35" s="624"/>
      <c r="Y35" s="625"/>
      <c r="Z35" s="626">
        <v>3.5</v>
      </c>
      <c r="AA35" s="626"/>
      <c r="AB35" s="626"/>
      <c r="AC35" s="626"/>
      <c r="AD35" s="627" t="s">
        <v>238</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35657</v>
      </c>
      <c r="CS35" s="653"/>
      <c r="CT35" s="653"/>
      <c r="CU35" s="653"/>
      <c r="CV35" s="653"/>
      <c r="CW35" s="653"/>
      <c r="CX35" s="653"/>
      <c r="CY35" s="654"/>
      <c r="CZ35" s="628">
        <v>0.3</v>
      </c>
      <c r="DA35" s="655"/>
      <c r="DB35" s="655"/>
      <c r="DC35" s="658"/>
      <c r="DD35" s="632">
        <v>28594</v>
      </c>
      <c r="DE35" s="653"/>
      <c r="DF35" s="653"/>
      <c r="DG35" s="653"/>
      <c r="DH35" s="653"/>
      <c r="DI35" s="653"/>
      <c r="DJ35" s="653"/>
      <c r="DK35" s="654"/>
      <c r="DL35" s="632">
        <v>28381</v>
      </c>
      <c r="DM35" s="653"/>
      <c r="DN35" s="653"/>
      <c r="DO35" s="653"/>
      <c r="DP35" s="653"/>
      <c r="DQ35" s="653"/>
      <c r="DR35" s="653"/>
      <c r="DS35" s="653"/>
      <c r="DT35" s="653"/>
      <c r="DU35" s="653"/>
      <c r="DV35" s="654"/>
      <c r="DW35" s="628">
        <v>0.4</v>
      </c>
      <c r="DX35" s="655"/>
      <c r="DY35" s="655"/>
      <c r="DZ35" s="655"/>
      <c r="EA35" s="655"/>
      <c r="EB35" s="655"/>
      <c r="EC35" s="656"/>
    </row>
    <row r="36" spans="2:133" ht="11.25" customHeight="1" x14ac:dyDescent="0.2">
      <c r="B36" s="620" t="s">
        <v>331</v>
      </c>
      <c r="C36" s="621"/>
      <c r="D36" s="621"/>
      <c r="E36" s="621"/>
      <c r="F36" s="621"/>
      <c r="G36" s="621"/>
      <c r="H36" s="621"/>
      <c r="I36" s="621"/>
      <c r="J36" s="621"/>
      <c r="K36" s="621"/>
      <c r="L36" s="621"/>
      <c r="M36" s="621"/>
      <c r="N36" s="621"/>
      <c r="O36" s="621"/>
      <c r="P36" s="621"/>
      <c r="Q36" s="622"/>
      <c r="R36" s="623">
        <v>1024974</v>
      </c>
      <c r="S36" s="624"/>
      <c r="T36" s="624"/>
      <c r="U36" s="624"/>
      <c r="V36" s="624"/>
      <c r="W36" s="624"/>
      <c r="X36" s="624"/>
      <c r="Y36" s="625"/>
      <c r="Z36" s="626">
        <v>7.8</v>
      </c>
      <c r="AA36" s="626"/>
      <c r="AB36" s="626"/>
      <c r="AC36" s="626"/>
      <c r="AD36" s="627" t="s">
        <v>238</v>
      </c>
      <c r="AE36" s="627"/>
      <c r="AF36" s="627"/>
      <c r="AG36" s="627"/>
      <c r="AH36" s="627"/>
      <c r="AI36" s="627"/>
      <c r="AJ36" s="627"/>
      <c r="AK36" s="627"/>
      <c r="AL36" s="628" t="s">
        <v>238</v>
      </c>
      <c r="AM36" s="629"/>
      <c r="AN36" s="629"/>
      <c r="AO36" s="630"/>
      <c r="AP36" s="222"/>
      <c r="AQ36" s="685" t="s">
        <v>332</v>
      </c>
      <c r="AR36" s="686"/>
      <c r="AS36" s="686"/>
      <c r="AT36" s="686"/>
      <c r="AU36" s="686"/>
      <c r="AV36" s="686"/>
      <c r="AW36" s="686"/>
      <c r="AX36" s="686"/>
      <c r="AY36" s="687"/>
      <c r="AZ36" s="612">
        <v>1895916</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t="s">
        <v>131</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2368994</v>
      </c>
      <c r="CS36" s="624"/>
      <c r="CT36" s="624"/>
      <c r="CU36" s="624"/>
      <c r="CV36" s="624"/>
      <c r="CW36" s="624"/>
      <c r="CX36" s="624"/>
      <c r="CY36" s="625"/>
      <c r="CZ36" s="628">
        <v>19.3</v>
      </c>
      <c r="DA36" s="655"/>
      <c r="DB36" s="655"/>
      <c r="DC36" s="658"/>
      <c r="DD36" s="632">
        <v>1999801</v>
      </c>
      <c r="DE36" s="624"/>
      <c r="DF36" s="624"/>
      <c r="DG36" s="624"/>
      <c r="DH36" s="624"/>
      <c r="DI36" s="624"/>
      <c r="DJ36" s="624"/>
      <c r="DK36" s="625"/>
      <c r="DL36" s="632">
        <v>1432164</v>
      </c>
      <c r="DM36" s="624"/>
      <c r="DN36" s="624"/>
      <c r="DO36" s="624"/>
      <c r="DP36" s="624"/>
      <c r="DQ36" s="624"/>
      <c r="DR36" s="624"/>
      <c r="DS36" s="624"/>
      <c r="DT36" s="624"/>
      <c r="DU36" s="624"/>
      <c r="DV36" s="625"/>
      <c r="DW36" s="628">
        <v>19.399999999999999</v>
      </c>
      <c r="DX36" s="655"/>
      <c r="DY36" s="655"/>
      <c r="DZ36" s="655"/>
      <c r="EA36" s="655"/>
      <c r="EB36" s="655"/>
      <c r="EC36" s="656"/>
    </row>
    <row r="37" spans="2:133" ht="11.25" customHeight="1" x14ac:dyDescent="0.2">
      <c r="B37" s="620" t="s">
        <v>335</v>
      </c>
      <c r="C37" s="621"/>
      <c r="D37" s="621"/>
      <c r="E37" s="621"/>
      <c r="F37" s="621"/>
      <c r="G37" s="621"/>
      <c r="H37" s="621"/>
      <c r="I37" s="621"/>
      <c r="J37" s="621"/>
      <c r="K37" s="621"/>
      <c r="L37" s="621"/>
      <c r="M37" s="621"/>
      <c r="N37" s="621"/>
      <c r="O37" s="621"/>
      <c r="P37" s="621"/>
      <c r="Q37" s="622"/>
      <c r="R37" s="623">
        <v>313049</v>
      </c>
      <c r="S37" s="624"/>
      <c r="T37" s="624"/>
      <c r="U37" s="624"/>
      <c r="V37" s="624"/>
      <c r="W37" s="624"/>
      <c r="X37" s="624"/>
      <c r="Y37" s="625"/>
      <c r="Z37" s="626">
        <v>2.4</v>
      </c>
      <c r="AA37" s="626"/>
      <c r="AB37" s="626"/>
      <c r="AC37" s="626"/>
      <c r="AD37" s="627">
        <v>201</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744772</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-44794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145842</v>
      </c>
      <c r="CS37" s="653"/>
      <c r="CT37" s="653"/>
      <c r="CU37" s="653"/>
      <c r="CV37" s="653"/>
      <c r="CW37" s="653"/>
      <c r="CX37" s="653"/>
      <c r="CY37" s="654"/>
      <c r="CZ37" s="628">
        <v>1.2</v>
      </c>
      <c r="DA37" s="655"/>
      <c r="DB37" s="655"/>
      <c r="DC37" s="658"/>
      <c r="DD37" s="632">
        <v>145842</v>
      </c>
      <c r="DE37" s="653"/>
      <c r="DF37" s="653"/>
      <c r="DG37" s="653"/>
      <c r="DH37" s="653"/>
      <c r="DI37" s="653"/>
      <c r="DJ37" s="653"/>
      <c r="DK37" s="654"/>
      <c r="DL37" s="632">
        <v>145842</v>
      </c>
      <c r="DM37" s="653"/>
      <c r="DN37" s="653"/>
      <c r="DO37" s="653"/>
      <c r="DP37" s="653"/>
      <c r="DQ37" s="653"/>
      <c r="DR37" s="653"/>
      <c r="DS37" s="653"/>
      <c r="DT37" s="653"/>
      <c r="DU37" s="653"/>
      <c r="DV37" s="654"/>
      <c r="DW37" s="628">
        <v>2</v>
      </c>
      <c r="DX37" s="655"/>
      <c r="DY37" s="655"/>
      <c r="DZ37" s="655"/>
      <c r="EA37" s="655"/>
      <c r="EB37" s="655"/>
      <c r="EC37" s="656"/>
    </row>
    <row r="38" spans="2:133" ht="11.25" customHeight="1" x14ac:dyDescent="0.2">
      <c r="B38" s="620" t="s">
        <v>339</v>
      </c>
      <c r="C38" s="621"/>
      <c r="D38" s="621"/>
      <c r="E38" s="621"/>
      <c r="F38" s="621"/>
      <c r="G38" s="621"/>
      <c r="H38" s="621"/>
      <c r="I38" s="621"/>
      <c r="J38" s="621"/>
      <c r="K38" s="621"/>
      <c r="L38" s="621"/>
      <c r="M38" s="621"/>
      <c r="N38" s="621"/>
      <c r="O38" s="621"/>
      <c r="P38" s="621"/>
      <c r="Q38" s="622"/>
      <c r="R38" s="623">
        <v>434869</v>
      </c>
      <c r="S38" s="624"/>
      <c r="T38" s="624"/>
      <c r="U38" s="624"/>
      <c r="V38" s="624"/>
      <c r="W38" s="624"/>
      <c r="X38" s="624"/>
      <c r="Y38" s="625"/>
      <c r="Z38" s="626">
        <v>3.3</v>
      </c>
      <c r="AA38" s="626"/>
      <c r="AB38" s="626"/>
      <c r="AC38" s="626"/>
      <c r="AD38" s="627" t="s">
        <v>238</v>
      </c>
      <c r="AE38" s="627"/>
      <c r="AF38" s="627"/>
      <c r="AG38" s="627"/>
      <c r="AH38" s="627"/>
      <c r="AI38" s="627"/>
      <c r="AJ38" s="627"/>
      <c r="AK38" s="627"/>
      <c r="AL38" s="628" t="s">
        <v>238</v>
      </c>
      <c r="AM38" s="629"/>
      <c r="AN38" s="629"/>
      <c r="AO38" s="630"/>
      <c r="AQ38" s="689" t="s">
        <v>340</v>
      </c>
      <c r="AR38" s="690"/>
      <c r="AS38" s="690"/>
      <c r="AT38" s="690"/>
      <c r="AU38" s="690"/>
      <c r="AV38" s="690"/>
      <c r="AW38" s="690"/>
      <c r="AX38" s="690"/>
      <c r="AY38" s="691"/>
      <c r="AZ38" s="623">
        <v>65831</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4024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1085313</v>
      </c>
      <c r="CS38" s="624"/>
      <c r="CT38" s="624"/>
      <c r="CU38" s="624"/>
      <c r="CV38" s="624"/>
      <c r="CW38" s="624"/>
      <c r="CX38" s="624"/>
      <c r="CY38" s="625"/>
      <c r="CZ38" s="628">
        <v>8.8000000000000007</v>
      </c>
      <c r="DA38" s="655"/>
      <c r="DB38" s="655"/>
      <c r="DC38" s="658"/>
      <c r="DD38" s="632">
        <v>880438</v>
      </c>
      <c r="DE38" s="624"/>
      <c r="DF38" s="624"/>
      <c r="DG38" s="624"/>
      <c r="DH38" s="624"/>
      <c r="DI38" s="624"/>
      <c r="DJ38" s="624"/>
      <c r="DK38" s="625"/>
      <c r="DL38" s="632">
        <v>830606</v>
      </c>
      <c r="DM38" s="624"/>
      <c r="DN38" s="624"/>
      <c r="DO38" s="624"/>
      <c r="DP38" s="624"/>
      <c r="DQ38" s="624"/>
      <c r="DR38" s="624"/>
      <c r="DS38" s="624"/>
      <c r="DT38" s="624"/>
      <c r="DU38" s="624"/>
      <c r="DV38" s="625"/>
      <c r="DW38" s="628">
        <v>11.3</v>
      </c>
      <c r="DX38" s="655"/>
      <c r="DY38" s="655"/>
      <c r="DZ38" s="655"/>
      <c r="EA38" s="655"/>
      <c r="EB38" s="655"/>
      <c r="EC38" s="656"/>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238</v>
      </c>
      <c r="AM39" s="629"/>
      <c r="AN39" s="629"/>
      <c r="AO39" s="630"/>
      <c r="AQ39" s="689" t="s">
        <v>344</v>
      </c>
      <c r="AR39" s="690"/>
      <c r="AS39" s="690"/>
      <c r="AT39" s="690"/>
      <c r="AU39" s="690"/>
      <c r="AV39" s="690"/>
      <c r="AW39" s="690"/>
      <c r="AX39" s="690"/>
      <c r="AY39" s="691"/>
      <c r="AZ39" s="623" t="s">
        <v>140</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6220</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923051</v>
      </c>
      <c r="CS39" s="653"/>
      <c r="CT39" s="653"/>
      <c r="CU39" s="653"/>
      <c r="CV39" s="653"/>
      <c r="CW39" s="653"/>
      <c r="CX39" s="653"/>
      <c r="CY39" s="654"/>
      <c r="CZ39" s="628">
        <v>7.5</v>
      </c>
      <c r="DA39" s="655"/>
      <c r="DB39" s="655"/>
      <c r="DC39" s="658"/>
      <c r="DD39" s="632">
        <v>913487</v>
      </c>
      <c r="DE39" s="653"/>
      <c r="DF39" s="653"/>
      <c r="DG39" s="653"/>
      <c r="DH39" s="653"/>
      <c r="DI39" s="653"/>
      <c r="DJ39" s="653"/>
      <c r="DK39" s="654"/>
      <c r="DL39" s="632" t="s">
        <v>131</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2">
      <c r="B40" s="620" t="s">
        <v>347</v>
      </c>
      <c r="C40" s="621"/>
      <c r="D40" s="621"/>
      <c r="E40" s="621"/>
      <c r="F40" s="621"/>
      <c r="G40" s="621"/>
      <c r="H40" s="621"/>
      <c r="I40" s="621"/>
      <c r="J40" s="621"/>
      <c r="K40" s="621"/>
      <c r="L40" s="621"/>
      <c r="M40" s="621"/>
      <c r="N40" s="621"/>
      <c r="O40" s="621"/>
      <c r="P40" s="621"/>
      <c r="Q40" s="622"/>
      <c r="R40" s="623">
        <v>192569</v>
      </c>
      <c r="S40" s="624"/>
      <c r="T40" s="624"/>
      <c r="U40" s="624"/>
      <c r="V40" s="624"/>
      <c r="W40" s="624"/>
      <c r="X40" s="624"/>
      <c r="Y40" s="625"/>
      <c r="Z40" s="626">
        <v>1.5</v>
      </c>
      <c r="AA40" s="626"/>
      <c r="AB40" s="626"/>
      <c r="AC40" s="626"/>
      <c r="AD40" s="627" t="s">
        <v>238</v>
      </c>
      <c r="AE40" s="627"/>
      <c r="AF40" s="627"/>
      <c r="AG40" s="627"/>
      <c r="AH40" s="627"/>
      <c r="AI40" s="627"/>
      <c r="AJ40" s="627"/>
      <c r="AK40" s="627"/>
      <c r="AL40" s="628" t="s">
        <v>238</v>
      </c>
      <c r="AM40" s="629"/>
      <c r="AN40" s="629"/>
      <c r="AO40" s="630"/>
      <c r="AQ40" s="689" t="s">
        <v>348</v>
      </c>
      <c r="AR40" s="690"/>
      <c r="AS40" s="690"/>
      <c r="AT40" s="690"/>
      <c r="AU40" s="690"/>
      <c r="AV40" s="690"/>
      <c r="AW40" s="690"/>
      <c r="AX40" s="690"/>
      <c r="AY40" s="691"/>
      <c r="AZ40" s="623" t="s">
        <v>238</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94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19255</v>
      </c>
      <c r="CS40" s="624"/>
      <c r="CT40" s="624"/>
      <c r="CU40" s="624"/>
      <c r="CV40" s="624"/>
      <c r="CW40" s="624"/>
      <c r="CX40" s="624"/>
      <c r="CY40" s="625"/>
      <c r="CZ40" s="628">
        <v>0.2</v>
      </c>
      <c r="DA40" s="655"/>
      <c r="DB40" s="655"/>
      <c r="DC40" s="658"/>
      <c r="DD40" s="632" t="s">
        <v>238</v>
      </c>
      <c r="DE40" s="624"/>
      <c r="DF40" s="624"/>
      <c r="DG40" s="624"/>
      <c r="DH40" s="624"/>
      <c r="DI40" s="624"/>
      <c r="DJ40" s="624"/>
      <c r="DK40" s="625"/>
      <c r="DL40" s="632" t="s">
        <v>238</v>
      </c>
      <c r="DM40" s="624"/>
      <c r="DN40" s="624"/>
      <c r="DO40" s="624"/>
      <c r="DP40" s="624"/>
      <c r="DQ40" s="624"/>
      <c r="DR40" s="624"/>
      <c r="DS40" s="624"/>
      <c r="DT40" s="624"/>
      <c r="DU40" s="624"/>
      <c r="DV40" s="625"/>
      <c r="DW40" s="628" t="s">
        <v>131</v>
      </c>
      <c r="DX40" s="655"/>
      <c r="DY40" s="655"/>
      <c r="DZ40" s="655"/>
      <c r="EA40" s="655"/>
      <c r="EB40" s="655"/>
      <c r="EC40" s="656"/>
    </row>
    <row r="41" spans="2:133" ht="11.25" customHeight="1" x14ac:dyDescent="0.2">
      <c r="B41" s="644" t="s">
        <v>352</v>
      </c>
      <c r="C41" s="645"/>
      <c r="D41" s="645"/>
      <c r="E41" s="645"/>
      <c r="F41" s="645"/>
      <c r="G41" s="645"/>
      <c r="H41" s="645"/>
      <c r="I41" s="645"/>
      <c r="J41" s="645"/>
      <c r="K41" s="645"/>
      <c r="L41" s="645"/>
      <c r="M41" s="645"/>
      <c r="N41" s="645"/>
      <c r="O41" s="645"/>
      <c r="P41" s="645"/>
      <c r="Q41" s="646"/>
      <c r="R41" s="698">
        <v>13154931</v>
      </c>
      <c r="S41" s="699"/>
      <c r="T41" s="699"/>
      <c r="U41" s="699"/>
      <c r="V41" s="699"/>
      <c r="W41" s="699"/>
      <c r="X41" s="699"/>
      <c r="Y41" s="700"/>
      <c r="Z41" s="701">
        <v>100</v>
      </c>
      <c r="AA41" s="701"/>
      <c r="AB41" s="701"/>
      <c r="AC41" s="701"/>
      <c r="AD41" s="702">
        <v>7176278</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255617</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53"/>
      <c r="CT41" s="653"/>
      <c r="CU41" s="653"/>
      <c r="CV41" s="653"/>
      <c r="CW41" s="653"/>
      <c r="CX41" s="653"/>
      <c r="CY41" s="654"/>
      <c r="CZ41" s="628" t="s">
        <v>238</v>
      </c>
      <c r="DA41" s="655"/>
      <c r="DB41" s="655"/>
      <c r="DC41" s="658"/>
      <c r="DD41" s="632" t="s">
        <v>238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829696</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429</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1049605</v>
      </c>
      <c r="CS42" s="653"/>
      <c r="CT42" s="653"/>
      <c r="CU42" s="653"/>
      <c r="CV42" s="653"/>
      <c r="CW42" s="653"/>
      <c r="CX42" s="653"/>
      <c r="CY42" s="654"/>
      <c r="CZ42" s="628">
        <v>8.5</v>
      </c>
      <c r="DA42" s="655"/>
      <c r="DB42" s="655"/>
      <c r="DC42" s="658"/>
      <c r="DD42" s="632">
        <v>422124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21665</v>
      </c>
      <c r="CS43" s="653"/>
      <c r="CT43" s="653"/>
      <c r="CU43" s="653"/>
      <c r="CV43" s="653"/>
      <c r="CW43" s="653"/>
      <c r="CX43" s="653"/>
      <c r="CY43" s="654"/>
      <c r="CZ43" s="628">
        <v>0.2</v>
      </c>
      <c r="DA43" s="655"/>
      <c r="DB43" s="655"/>
      <c r="DC43" s="658"/>
      <c r="DD43" s="632">
        <v>21665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1049605</v>
      </c>
      <c r="CS44" s="624"/>
      <c r="CT44" s="624"/>
      <c r="CU44" s="624"/>
      <c r="CV44" s="624"/>
      <c r="CW44" s="624"/>
      <c r="CX44" s="624"/>
      <c r="CY44" s="625"/>
      <c r="CZ44" s="628">
        <v>8.5</v>
      </c>
      <c r="DA44" s="629"/>
      <c r="DB44" s="629"/>
      <c r="DC44" s="635"/>
      <c r="DD44" s="632">
        <v>422124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201105</v>
      </c>
      <c r="CS45" s="653"/>
      <c r="CT45" s="653"/>
      <c r="CU45" s="653"/>
      <c r="CV45" s="653"/>
      <c r="CW45" s="653"/>
      <c r="CX45" s="653"/>
      <c r="CY45" s="654"/>
      <c r="CZ45" s="628">
        <v>1.6</v>
      </c>
      <c r="DA45" s="655"/>
      <c r="DB45" s="655"/>
      <c r="DC45" s="658"/>
      <c r="DD45" s="632">
        <v>12201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827379</v>
      </c>
      <c r="CS46" s="624"/>
      <c r="CT46" s="624"/>
      <c r="CU46" s="624"/>
      <c r="CV46" s="624"/>
      <c r="CW46" s="624"/>
      <c r="CX46" s="624"/>
      <c r="CY46" s="625"/>
      <c r="CZ46" s="628">
        <v>6.7</v>
      </c>
      <c r="DA46" s="629"/>
      <c r="DB46" s="629"/>
      <c r="DC46" s="635"/>
      <c r="DD46" s="632">
        <v>408552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t="s">
        <v>131</v>
      </c>
      <c r="CS47" s="653"/>
      <c r="CT47" s="653"/>
      <c r="CU47" s="653"/>
      <c r="CV47" s="653"/>
      <c r="CW47" s="653"/>
      <c r="CX47" s="653"/>
      <c r="CY47" s="654"/>
      <c r="CZ47" s="628" t="s">
        <v>131</v>
      </c>
      <c r="DA47" s="655"/>
      <c r="DB47" s="655"/>
      <c r="DC47" s="658"/>
      <c r="DD47" s="632" t="s">
        <v>238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12284307</v>
      </c>
      <c r="CS49" s="682"/>
      <c r="CT49" s="682"/>
      <c r="CU49" s="682"/>
      <c r="CV49" s="682"/>
      <c r="CW49" s="682"/>
      <c r="CX49" s="682"/>
      <c r="CY49" s="711"/>
      <c r="CZ49" s="703">
        <v>100</v>
      </c>
      <c r="DA49" s="712"/>
      <c r="DB49" s="712"/>
      <c r="DC49" s="713"/>
      <c r="DD49" s="714">
        <v>8840779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WqQUpjpDjVCDqPVboVSqy9LKyByCKawj8+bH7S3iFxeBTX1MEgPwhX4pFm9+5EC4bwVoKod8/8f1NtpuDCGXw==" saltValue="ChEvammkSGHXQs/KPfLWp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5" zoomScale="70" zoomScaleNormal="25" zoomScaleSheetLayoutView="70" workbookViewId="0">
      <selection activeCell="AK86" sqref="AK86:AO86"/>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13155</v>
      </c>
      <c r="R7" s="753"/>
      <c r="S7" s="753"/>
      <c r="T7" s="753"/>
      <c r="U7" s="753"/>
      <c r="V7" s="753">
        <v>12284</v>
      </c>
      <c r="W7" s="753"/>
      <c r="X7" s="753"/>
      <c r="Y7" s="753"/>
      <c r="Z7" s="753"/>
      <c r="AA7" s="753">
        <v>871</v>
      </c>
      <c r="AB7" s="753"/>
      <c r="AC7" s="753"/>
      <c r="AD7" s="753"/>
      <c r="AE7" s="754"/>
      <c r="AF7" s="755">
        <v>755</v>
      </c>
      <c r="AG7" s="756"/>
      <c r="AH7" s="756"/>
      <c r="AI7" s="756"/>
      <c r="AJ7" s="757"/>
      <c r="AK7" s="758" t="s">
        <v>601</v>
      </c>
      <c r="AL7" s="759"/>
      <c r="AM7" s="759"/>
      <c r="AN7" s="759"/>
      <c r="AO7" s="759"/>
      <c r="AP7" s="759">
        <v>10446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755</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3657</v>
      </c>
      <c r="R28" s="823"/>
      <c r="S28" s="823"/>
      <c r="T28" s="823"/>
      <c r="U28" s="823"/>
      <c r="V28" s="823">
        <v>3657</v>
      </c>
      <c r="W28" s="823"/>
      <c r="X28" s="823"/>
      <c r="Y28" s="823"/>
      <c r="Z28" s="823"/>
      <c r="AA28" s="823">
        <v>0</v>
      </c>
      <c r="AB28" s="823"/>
      <c r="AC28" s="823"/>
      <c r="AD28" s="823"/>
      <c r="AE28" s="824"/>
      <c r="AF28" s="825" t="s">
        <v>407</v>
      </c>
      <c r="AG28" s="823"/>
      <c r="AH28" s="823"/>
      <c r="AI28" s="823"/>
      <c r="AJ28" s="826"/>
      <c r="AK28" s="827">
        <v>256</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2364</v>
      </c>
      <c r="R29" s="784"/>
      <c r="S29" s="784"/>
      <c r="T29" s="784"/>
      <c r="U29" s="784"/>
      <c r="V29" s="784">
        <v>2290</v>
      </c>
      <c r="W29" s="784"/>
      <c r="X29" s="784"/>
      <c r="Y29" s="784"/>
      <c r="Z29" s="784"/>
      <c r="AA29" s="784">
        <v>74</v>
      </c>
      <c r="AB29" s="784"/>
      <c r="AC29" s="784"/>
      <c r="AD29" s="784"/>
      <c r="AE29" s="785"/>
      <c r="AF29" s="786">
        <v>74</v>
      </c>
      <c r="AG29" s="787"/>
      <c r="AH29" s="787"/>
      <c r="AI29" s="787"/>
      <c r="AJ29" s="788"/>
      <c r="AK29" s="834">
        <v>360</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533</v>
      </c>
      <c r="R30" s="784"/>
      <c r="S30" s="784"/>
      <c r="T30" s="784"/>
      <c r="U30" s="784"/>
      <c r="V30" s="784">
        <v>523</v>
      </c>
      <c r="W30" s="784"/>
      <c r="X30" s="784"/>
      <c r="Y30" s="784"/>
      <c r="Z30" s="784"/>
      <c r="AA30" s="784">
        <v>9</v>
      </c>
      <c r="AB30" s="784"/>
      <c r="AC30" s="784"/>
      <c r="AD30" s="784"/>
      <c r="AE30" s="785"/>
      <c r="AF30" s="786">
        <v>9</v>
      </c>
      <c r="AG30" s="787"/>
      <c r="AH30" s="787"/>
      <c r="AI30" s="787"/>
      <c r="AJ30" s="788"/>
      <c r="AK30" s="834">
        <v>93</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27</v>
      </c>
      <c r="R31" s="784"/>
      <c r="S31" s="784"/>
      <c r="T31" s="784"/>
      <c r="U31" s="784"/>
      <c r="V31" s="784">
        <v>27</v>
      </c>
      <c r="W31" s="784"/>
      <c r="X31" s="784"/>
      <c r="Y31" s="784"/>
      <c r="Z31" s="784"/>
      <c r="AA31" s="784">
        <v>0</v>
      </c>
      <c r="AB31" s="784"/>
      <c r="AC31" s="784"/>
      <c r="AD31" s="784"/>
      <c r="AE31" s="785"/>
      <c r="AF31" s="786" t="s">
        <v>131</v>
      </c>
      <c r="AG31" s="787"/>
      <c r="AH31" s="787"/>
      <c r="AI31" s="787"/>
      <c r="AJ31" s="788"/>
      <c r="AK31" s="834">
        <v>3</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572</v>
      </c>
      <c r="R32" s="784"/>
      <c r="S32" s="784"/>
      <c r="T32" s="784"/>
      <c r="U32" s="784"/>
      <c r="V32" s="784">
        <v>483</v>
      </c>
      <c r="W32" s="784"/>
      <c r="X32" s="784"/>
      <c r="Y32" s="784"/>
      <c r="Z32" s="784"/>
      <c r="AA32" s="784">
        <v>89</v>
      </c>
      <c r="AB32" s="784"/>
      <c r="AC32" s="784"/>
      <c r="AD32" s="784"/>
      <c r="AE32" s="785"/>
      <c r="AF32" s="786">
        <v>1771</v>
      </c>
      <c r="AG32" s="787"/>
      <c r="AH32" s="787"/>
      <c r="AI32" s="787"/>
      <c r="AJ32" s="788"/>
      <c r="AK32" s="834">
        <v>66</v>
      </c>
      <c r="AL32" s="830"/>
      <c r="AM32" s="830"/>
      <c r="AN32" s="830"/>
      <c r="AO32" s="830"/>
      <c r="AP32" s="830">
        <v>1350</v>
      </c>
      <c r="AQ32" s="830"/>
      <c r="AR32" s="830"/>
      <c r="AS32" s="830"/>
      <c r="AT32" s="830"/>
      <c r="AU32" s="830">
        <v>7</v>
      </c>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1320</v>
      </c>
      <c r="R33" s="784"/>
      <c r="S33" s="784"/>
      <c r="T33" s="784"/>
      <c r="U33" s="784"/>
      <c r="V33" s="784">
        <v>1057</v>
      </c>
      <c r="W33" s="784"/>
      <c r="X33" s="784"/>
      <c r="Y33" s="784"/>
      <c r="Z33" s="784"/>
      <c r="AA33" s="784">
        <v>263</v>
      </c>
      <c r="AB33" s="784"/>
      <c r="AC33" s="784"/>
      <c r="AD33" s="784"/>
      <c r="AE33" s="785"/>
      <c r="AF33" s="786">
        <v>209</v>
      </c>
      <c r="AG33" s="787"/>
      <c r="AH33" s="787"/>
      <c r="AI33" s="787"/>
      <c r="AJ33" s="788"/>
      <c r="AK33" s="834">
        <v>745</v>
      </c>
      <c r="AL33" s="830"/>
      <c r="AM33" s="830"/>
      <c r="AN33" s="830"/>
      <c r="AO33" s="830"/>
      <c r="AP33" s="830">
        <v>11292</v>
      </c>
      <c r="AQ33" s="830"/>
      <c r="AR33" s="830"/>
      <c r="AS33" s="830"/>
      <c r="AT33" s="830"/>
      <c r="AU33" s="830">
        <v>8977</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2064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400</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591</v>
      </c>
      <c r="C68" s="870"/>
      <c r="D68" s="870"/>
      <c r="E68" s="870"/>
      <c r="F68" s="870"/>
      <c r="G68" s="870"/>
      <c r="H68" s="870"/>
      <c r="I68" s="870"/>
      <c r="J68" s="870"/>
      <c r="K68" s="870"/>
      <c r="L68" s="870"/>
      <c r="M68" s="870"/>
      <c r="N68" s="870"/>
      <c r="O68" s="870"/>
      <c r="P68" s="871"/>
      <c r="Q68" s="872">
        <v>11899</v>
      </c>
      <c r="R68" s="866"/>
      <c r="S68" s="866"/>
      <c r="T68" s="866"/>
      <c r="U68" s="866"/>
      <c r="V68" s="866">
        <v>10876</v>
      </c>
      <c r="W68" s="866"/>
      <c r="X68" s="866"/>
      <c r="Y68" s="866"/>
      <c r="Z68" s="866"/>
      <c r="AA68" s="866">
        <v>1023</v>
      </c>
      <c r="AB68" s="866"/>
      <c r="AC68" s="866"/>
      <c r="AD68" s="866"/>
      <c r="AE68" s="866"/>
      <c r="AF68" s="866">
        <v>1023</v>
      </c>
      <c r="AG68" s="866"/>
      <c r="AH68" s="866"/>
      <c r="AI68" s="866"/>
      <c r="AJ68" s="866"/>
      <c r="AK68" s="866">
        <v>0</v>
      </c>
      <c r="AL68" s="866"/>
      <c r="AM68" s="866"/>
      <c r="AN68" s="866"/>
      <c r="AO68" s="866"/>
      <c r="AP68" s="866">
        <v>0</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592</v>
      </c>
      <c r="C69" s="874"/>
      <c r="D69" s="874"/>
      <c r="E69" s="874"/>
      <c r="F69" s="874"/>
      <c r="G69" s="874"/>
      <c r="H69" s="874"/>
      <c r="I69" s="874"/>
      <c r="J69" s="874"/>
      <c r="K69" s="874"/>
      <c r="L69" s="874"/>
      <c r="M69" s="874"/>
      <c r="N69" s="874"/>
      <c r="O69" s="874"/>
      <c r="P69" s="875"/>
      <c r="Q69" s="876">
        <v>12</v>
      </c>
      <c r="R69" s="830"/>
      <c r="S69" s="830"/>
      <c r="T69" s="830"/>
      <c r="U69" s="830"/>
      <c r="V69" s="830">
        <v>11</v>
      </c>
      <c r="W69" s="830"/>
      <c r="X69" s="830"/>
      <c r="Y69" s="830"/>
      <c r="Z69" s="830"/>
      <c r="AA69" s="830">
        <v>1</v>
      </c>
      <c r="AB69" s="830"/>
      <c r="AC69" s="830"/>
      <c r="AD69" s="830"/>
      <c r="AE69" s="830"/>
      <c r="AF69" s="830">
        <v>1</v>
      </c>
      <c r="AG69" s="830"/>
      <c r="AH69" s="830"/>
      <c r="AI69" s="830"/>
      <c r="AJ69" s="830"/>
      <c r="AK69" s="830">
        <v>0</v>
      </c>
      <c r="AL69" s="830"/>
      <c r="AM69" s="830"/>
      <c r="AN69" s="830"/>
      <c r="AO69" s="830"/>
      <c r="AP69" s="830">
        <v>0</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593</v>
      </c>
      <c r="C70" s="874"/>
      <c r="D70" s="874"/>
      <c r="E70" s="874"/>
      <c r="F70" s="874"/>
      <c r="G70" s="874"/>
      <c r="H70" s="874"/>
      <c r="I70" s="874"/>
      <c r="J70" s="874"/>
      <c r="K70" s="874"/>
      <c r="L70" s="874"/>
      <c r="M70" s="874"/>
      <c r="N70" s="874"/>
      <c r="O70" s="874"/>
      <c r="P70" s="875"/>
      <c r="Q70" s="876">
        <v>561</v>
      </c>
      <c r="R70" s="830"/>
      <c r="S70" s="830"/>
      <c r="T70" s="830"/>
      <c r="U70" s="830"/>
      <c r="V70" s="830">
        <v>328</v>
      </c>
      <c r="W70" s="830"/>
      <c r="X70" s="830"/>
      <c r="Y70" s="830"/>
      <c r="Z70" s="830"/>
      <c r="AA70" s="830">
        <v>233</v>
      </c>
      <c r="AB70" s="830"/>
      <c r="AC70" s="830"/>
      <c r="AD70" s="830"/>
      <c r="AE70" s="830"/>
      <c r="AF70" s="830">
        <v>233</v>
      </c>
      <c r="AG70" s="830"/>
      <c r="AH70" s="830"/>
      <c r="AI70" s="830"/>
      <c r="AJ70" s="830"/>
      <c r="AK70" s="830">
        <v>0</v>
      </c>
      <c r="AL70" s="830"/>
      <c r="AM70" s="830"/>
      <c r="AN70" s="830"/>
      <c r="AO70" s="830"/>
      <c r="AP70" s="830">
        <v>0</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594</v>
      </c>
      <c r="C71" s="874"/>
      <c r="D71" s="874"/>
      <c r="E71" s="874"/>
      <c r="F71" s="874"/>
      <c r="G71" s="874"/>
      <c r="H71" s="874"/>
      <c r="I71" s="874"/>
      <c r="J71" s="874"/>
      <c r="K71" s="874"/>
      <c r="L71" s="874"/>
      <c r="M71" s="874"/>
      <c r="N71" s="874"/>
      <c r="O71" s="874"/>
      <c r="P71" s="875"/>
      <c r="Q71" s="876">
        <v>843822</v>
      </c>
      <c r="R71" s="830"/>
      <c r="S71" s="830"/>
      <c r="T71" s="830"/>
      <c r="U71" s="830"/>
      <c r="V71" s="830">
        <v>825694</v>
      </c>
      <c r="W71" s="830"/>
      <c r="X71" s="830"/>
      <c r="Y71" s="830"/>
      <c r="Z71" s="830"/>
      <c r="AA71" s="830">
        <v>18128</v>
      </c>
      <c r="AB71" s="830"/>
      <c r="AC71" s="830"/>
      <c r="AD71" s="830"/>
      <c r="AE71" s="830"/>
      <c r="AF71" s="830">
        <v>18128</v>
      </c>
      <c r="AG71" s="830"/>
      <c r="AH71" s="830"/>
      <c r="AI71" s="830"/>
      <c r="AJ71" s="830"/>
      <c r="AK71" s="830">
        <v>9864</v>
      </c>
      <c r="AL71" s="830"/>
      <c r="AM71" s="830"/>
      <c r="AN71" s="830"/>
      <c r="AO71" s="830"/>
      <c r="AP71" s="830">
        <v>0</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595</v>
      </c>
      <c r="C72" s="874"/>
      <c r="D72" s="874"/>
      <c r="E72" s="874"/>
      <c r="F72" s="874"/>
      <c r="G72" s="874"/>
      <c r="H72" s="874"/>
      <c r="I72" s="874"/>
      <c r="J72" s="874"/>
      <c r="K72" s="874"/>
      <c r="L72" s="874"/>
      <c r="M72" s="874"/>
      <c r="N72" s="874"/>
      <c r="O72" s="874"/>
      <c r="P72" s="875"/>
      <c r="Q72" s="876">
        <v>385</v>
      </c>
      <c r="R72" s="830"/>
      <c r="S72" s="830"/>
      <c r="T72" s="830"/>
      <c r="U72" s="830"/>
      <c r="V72" s="830">
        <v>355</v>
      </c>
      <c r="W72" s="830"/>
      <c r="X72" s="830"/>
      <c r="Y72" s="830"/>
      <c r="Z72" s="830"/>
      <c r="AA72" s="830">
        <v>30</v>
      </c>
      <c r="AB72" s="830"/>
      <c r="AC72" s="830"/>
      <c r="AD72" s="830"/>
      <c r="AE72" s="830"/>
      <c r="AF72" s="830">
        <v>30</v>
      </c>
      <c r="AG72" s="830"/>
      <c r="AH72" s="830"/>
      <c r="AI72" s="830"/>
      <c r="AJ72" s="830"/>
      <c r="AK72" s="830">
        <v>0</v>
      </c>
      <c r="AL72" s="830"/>
      <c r="AM72" s="830"/>
      <c r="AN72" s="830"/>
      <c r="AO72" s="830"/>
      <c r="AP72" s="830">
        <v>0</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837172</v>
      </c>
      <c r="AB110" s="900"/>
      <c r="AC110" s="900"/>
      <c r="AD110" s="900"/>
      <c r="AE110" s="901"/>
      <c r="AF110" s="902">
        <v>822605</v>
      </c>
      <c r="AG110" s="900"/>
      <c r="AH110" s="900"/>
      <c r="AI110" s="900"/>
      <c r="AJ110" s="901"/>
      <c r="AK110" s="902">
        <v>905512</v>
      </c>
      <c r="AL110" s="900"/>
      <c r="AM110" s="900"/>
      <c r="AN110" s="900"/>
      <c r="AO110" s="901"/>
      <c r="AP110" s="903">
        <v>14.7</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10399715</v>
      </c>
      <c r="BR110" s="931"/>
      <c r="BS110" s="931"/>
      <c r="BT110" s="931"/>
      <c r="BU110" s="931"/>
      <c r="BV110" s="931">
        <v>10884742</v>
      </c>
      <c r="BW110" s="931"/>
      <c r="BX110" s="931"/>
      <c r="BY110" s="931"/>
      <c r="BZ110" s="931"/>
      <c r="CA110" s="931">
        <v>10446195</v>
      </c>
      <c r="CB110" s="931"/>
      <c r="CC110" s="931"/>
      <c r="CD110" s="931"/>
      <c r="CE110" s="931"/>
      <c r="CF110" s="944">
        <v>169</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443</v>
      </c>
      <c r="DR110" s="931"/>
      <c r="DS110" s="931"/>
      <c r="DT110" s="931"/>
      <c r="DU110" s="931"/>
      <c r="DV110" s="932" t="s">
        <v>443</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445</v>
      </c>
      <c r="AG111" s="938"/>
      <c r="AH111" s="938"/>
      <c r="AI111" s="938"/>
      <c r="AJ111" s="939"/>
      <c r="AK111" s="940" t="s">
        <v>131</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448</v>
      </c>
      <c r="BR111" s="926"/>
      <c r="BS111" s="926"/>
      <c r="BT111" s="926"/>
      <c r="BU111" s="926"/>
      <c r="BV111" s="926" t="s">
        <v>449</v>
      </c>
      <c r="BW111" s="926"/>
      <c r="BX111" s="926"/>
      <c r="BY111" s="926"/>
      <c r="BZ111" s="926"/>
      <c r="CA111" s="926">
        <v>167976</v>
      </c>
      <c r="CB111" s="926"/>
      <c r="CC111" s="926"/>
      <c r="CD111" s="926"/>
      <c r="CE111" s="926"/>
      <c r="CF111" s="920">
        <v>2.7</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448</v>
      </c>
      <c r="DM111" s="926"/>
      <c r="DN111" s="926"/>
      <c r="DO111" s="926"/>
      <c r="DP111" s="926"/>
      <c r="DQ111" s="926" t="s">
        <v>131</v>
      </c>
      <c r="DR111" s="926"/>
      <c r="DS111" s="926"/>
      <c r="DT111" s="926"/>
      <c r="DU111" s="926"/>
      <c r="DV111" s="927" t="s">
        <v>448</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453</v>
      </c>
      <c r="AB112" s="959"/>
      <c r="AC112" s="959"/>
      <c r="AD112" s="959"/>
      <c r="AE112" s="960"/>
      <c r="AF112" s="961" t="s">
        <v>454</v>
      </c>
      <c r="AG112" s="959"/>
      <c r="AH112" s="959"/>
      <c r="AI112" s="959"/>
      <c r="AJ112" s="960"/>
      <c r="AK112" s="961" t="s">
        <v>446</v>
      </c>
      <c r="AL112" s="959"/>
      <c r="AM112" s="959"/>
      <c r="AN112" s="959"/>
      <c r="AO112" s="960"/>
      <c r="AP112" s="962" t="s">
        <v>449</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9844019</v>
      </c>
      <c r="BR112" s="926"/>
      <c r="BS112" s="926"/>
      <c r="BT112" s="926"/>
      <c r="BU112" s="926"/>
      <c r="BV112" s="926">
        <v>9508240</v>
      </c>
      <c r="BW112" s="926"/>
      <c r="BX112" s="926"/>
      <c r="BY112" s="926"/>
      <c r="BZ112" s="926"/>
      <c r="CA112" s="926">
        <v>8984585</v>
      </c>
      <c r="CB112" s="926"/>
      <c r="CC112" s="926"/>
      <c r="CD112" s="926"/>
      <c r="CE112" s="926"/>
      <c r="CF112" s="920">
        <v>145.4</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131</v>
      </c>
      <c r="DM112" s="926"/>
      <c r="DN112" s="926"/>
      <c r="DO112" s="926"/>
      <c r="DP112" s="926"/>
      <c r="DQ112" s="926">
        <v>167976</v>
      </c>
      <c r="DR112" s="926"/>
      <c r="DS112" s="926"/>
      <c r="DT112" s="926"/>
      <c r="DU112" s="926"/>
      <c r="DV112" s="927">
        <v>2.7</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702662</v>
      </c>
      <c r="AB113" s="938"/>
      <c r="AC113" s="938"/>
      <c r="AD113" s="938"/>
      <c r="AE113" s="939"/>
      <c r="AF113" s="940">
        <v>692824</v>
      </c>
      <c r="AG113" s="938"/>
      <c r="AH113" s="938"/>
      <c r="AI113" s="938"/>
      <c r="AJ113" s="939"/>
      <c r="AK113" s="940">
        <v>702511</v>
      </c>
      <c r="AL113" s="938"/>
      <c r="AM113" s="938"/>
      <c r="AN113" s="938"/>
      <c r="AO113" s="939"/>
      <c r="AP113" s="941">
        <v>11.4</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t="s">
        <v>459</v>
      </c>
      <c r="BR113" s="926"/>
      <c r="BS113" s="926"/>
      <c r="BT113" s="926"/>
      <c r="BU113" s="926"/>
      <c r="BV113" s="926" t="s">
        <v>460</v>
      </c>
      <c r="BW113" s="926"/>
      <c r="BX113" s="926"/>
      <c r="BY113" s="926"/>
      <c r="BZ113" s="926"/>
      <c r="CA113" s="926" t="s">
        <v>448</v>
      </c>
      <c r="CB113" s="926"/>
      <c r="CC113" s="926"/>
      <c r="CD113" s="926"/>
      <c r="CE113" s="926"/>
      <c r="CF113" s="920" t="s">
        <v>131</v>
      </c>
      <c r="CG113" s="921"/>
      <c r="CH113" s="921"/>
      <c r="CI113" s="921"/>
      <c r="CJ113" s="921"/>
      <c r="CK113" s="948"/>
      <c r="CL113" s="949"/>
      <c r="CM113" s="922" t="s">
        <v>461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460</v>
      </c>
      <c r="DH113" s="959"/>
      <c r="DI113" s="959"/>
      <c r="DJ113" s="959"/>
      <c r="DK113" s="960"/>
      <c r="DL113" s="961" t="s">
        <v>462</v>
      </c>
      <c r="DM113" s="959"/>
      <c r="DN113" s="959"/>
      <c r="DO113" s="959"/>
      <c r="DP113" s="960"/>
      <c r="DQ113" s="961" t="s">
        <v>131</v>
      </c>
      <c r="DR113" s="959"/>
      <c r="DS113" s="959"/>
      <c r="DT113" s="959"/>
      <c r="DU113" s="960"/>
      <c r="DV113" s="962" t="s">
        <v>453</v>
      </c>
      <c r="DW113" s="963"/>
      <c r="DX113" s="963"/>
      <c r="DY113" s="963"/>
      <c r="DZ113" s="964"/>
    </row>
    <row r="114" spans="1:130" s="230" customFormat="1" ht="26.25" customHeight="1" x14ac:dyDescent="0.2">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454</v>
      </c>
      <c r="AB114" s="959"/>
      <c r="AC114" s="959"/>
      <c r="AD114" s="959"/>
      <c r="AE114" s="960"/>
      <c r="AF114" s="961" t="s">
        <v>449</v>
      </c>
      <c r="AG114" s="959"/>
      <c r="AH114" s="959"/>
      <c r="AI114" s="959"/>
      <c r="AJ114" s="960"/>
      <c r="AK114" s="961" t="s">
        <v>131</v>
      </c>
      <c r="AL114" s="959"/>
      <c r="AM114" s="959"/>
      <c r="AN114" s="959"/>
      <c r="AO114" s="960"/>
      <c r="AP114" s="962" t="s">
        <v>131</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1135596</v>
      </c>
      <c r="BR114" s="926"/>
      <c r="BS114" s="926"/>
      <c r="BT114" s="926"/>
      <c r="BU114" s="926"/>
      <c r="BV114" s="926">
        <v>1041124</v>
      </c>
      <c r="BW114" s="926"/>
      <c r="BX114" s="926"/>
      <c r="BY114" s="926"/>
      <c r="BZ114" s="926"/>
      <c r="CA114" s="926">
        <v>1098538</v>
      </c>
      <c r="CB114" s="926"/>
      <c r="CC114" s="926"/>
      <c r="CD114" s="926"/>
      <c r="CE114" s="926"/>
      <c r="CF114" s="920">
        <v>17.8</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454</v>
      </c>
      <c r="DR114" s="959"/>
      <c r="DS114" s="959"/>
      <c r="DT114" s="959"/>
      <c r="DU114" s="960"/>
      <c r="DV114" s="962" t="s">
        <v>131</v>
      </c>
      <c r="DW114" s="963"/>
      <c r="DX114" s="963"/>
      <c r="DY114" s="963"/>
      <c r="DZ114" s="964"/>
    </row>
    <row r="115" spans="1:130" s="230" customFormat="1" ht="26.25" customHeight="1" x14ac:dyDescent="0.2">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2178</v>
      </c>
      <c r="AB115" s="938"/>
      <c r="AC115" s="938"/>
      <c r="AD115" s="938"/>
      <c r="AE115" s="939"/>
      <c r="AF115" s="940" t="s">
        <v>449</v>
      </c>
      <c r="AG115" s="938"/>
      <c r="AH115" s="938"/>
      <c r="AI115" s="938"/>
      <c r="AJ115" s="939"/>
      <c r="AK115" s="940" t="s">
        <v>131</v>
      </c>
      <c r="AL115" s="938"/>
      <c r="AM115" s="938"/>
      <c r="AN115" s="938"/>
      <c r="AO115" s="939"/>
      <c r="AP115" s="941" t="s">
        <v>448</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t="s">
        <v>446</v>
      </c>
      <c r="BW115" s="926"/>
      <c r="BX115" s="926"/>
      <c r="BY115" s="926"/>
      <c r="BZ115" s="926"/>
      <c r="CA115" s="926" t="s">
        <v>448</v>
      </c>
      <c r="CB115" s="926"/>
      <c r="CC115" s="926"/>
      <c r="CD115" s="926"/>
      <c r="CE115" s="926"/>
      <c r="CF115" s="920" t="s">
        <v>131</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131</v>
      </c>
      <c r="DM115" s="959"/>
      <c r="DN115" s="959"/>
      <c r="DO115" s="959"/>
      <c r="DP115" s="960"/>
      <c r="DQ115" s="961" t="s">
        <v>131</v>
      </c>
      <c r="DR115" s="959"/>
      <c r="DS115" s="959"/>
      <c r="DT115" s="959"/>
      <c r="DU115" s="960"/>
      <c r="DV115" s="962" t="s">
        <v>446</v>
      </c>
      <c r="DW115" s="963"/>
      <c r="DX115" s="963"/>
      <c r="DY115" s="963"/>
      <c r="DZ115" s="964"/>
    </row>
    <row r="116" spans="1:130" s="230" customFormat="1" ht="26.25" customHeight="1" x14ac:dyDescent="0.2">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445</v>
      </c>
      <c r="AG116" s="959"/>
      <c r="AH116" s="959"/>
      <c r="AI116" s="959"/>
      <c r="AJ116" s="960"/>
      <c r="AK116" s="961" t="s">
        <v>445</v>
      </c>
      <c r="AL116" s="959"/>
      <c r="AM116" s="959"/>
      <c r="AN116" s="959"/>
      <c r="AO116" s="960"/>
      <c r="AP116" s="962" t="s">
        <v>459</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449</v>
      </c>
      <c r="BW116" s="926"/>
      <c r="BX116" s="926"/>
      <c r="BY116" s="926"/>
      <c r="BZ116" s="926"/>
      <c r="CA116" s="926" t="s">
        <v>448</v>
      </c>
      <c r="CB116" s="926"/>
      <c r="CC116" s="926"/>
      <c r="CD116" s="926"/>
      <c r="CE116" s="926"/>
      <c r="CF116" s="920" t="s">
        <v>448</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446</v>
      </c>
      <c r="DM116" s="959"/>
      <c r="DN116" s="959"/>
      <c r="DO116" s="959"/>
      <c r="DP116" s="960"/>
      <c r="DQ116" s="961" t="s">
        <v>446</v>
      </c>
      <c r="DR116" s="959"/>
      <c r="DS116" s="959"/>
      <c r="DT116" s="959"/>
      <c r="DU116" s="960"/>
      <c r="DV116" s="962" t="s">
        <v>462</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1542012</v>
      </c>
      <c r="AB117" s="979"/>
      <c r="AC117" s="979"/>
      <c r="AD117" s="979"/>
      <c r="AE117" s="980"/>
      <c r="AF117" s="981">
        <v>1515429</v>
      </c>
      <c r="AG117" s="979"/>
      <c r="AH117" s="979"/>
      <c r="AI117" s="979"/>
      <c r="AJ117" s="980"/>
      <c r="AK117" s="981">
        <v>1608023</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459</v>
      </c>
      <c r="BW117" s="926"/>
      <c r="BX117" s="926"/>
      <c r="BY117" s="926"/>
      <c r="BZ117" s="926"/>
      <c r="CA117" s="926" t="s">
        <v>448</v>
      </c>
      <c r="CB117" s="926"/>
      <c r="CC117" s="926"/>
      <c r="CD117" s="926"/>
      <c r="CE117" s="926"/>
      <c r="CF117" s="920" t="s">
        <v>448</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475</v>
      </c>
      <c r="DM117" s="959"/>
      <c r="DN117" s="959"/>
      <c r="DO117" s="959"/>
      <c r="DP117" s="960"/>
      <c r="DQ117" s="961" t="s">
        <v>460</v>
      </c>
      <c r="DR117" s="959"/>
      <c r="DS117" s="959"/>
      <c r="DT117" s="959"/>
      <c r="DU117" s="960"/>
      <c r="DV117" s="962" t="s">
        <v>460</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477</v>
      </c>
      <c r="BR118" s="1000"/>
      <c r="BS118" s="1000"/>
      <c r="BT118" s="1000"/>
      <c r="BU118" s="1000"/>
      <c r="BV118" s="1000" t="s">
        <v>445</v>
      </c>
      <c r="BW118" s="1000"/>
      <c r="BX118" s="1000"/>
      <c r="BY118" s="1000"/>
      <c r="BZ118" s="1000"/>
      <c r="CA118" s="1000" t="s">
        <v>445</v>
      </c>
      <c r="CB118" s="1000"/>
      <c r="CC118" s="1000"/>
      <c r="CD118" s="1000"/>
      <c r="CE118" s="1000"/>
      <c r="CF118" s="920" t="s">
        <v>131</v>
      </c>
      <c r="CG118" s="921"/>
      <c r="CH118" s="921"/>
      <c r="CI118" s="921"/>
      <c r="CJ118" s="921"/>
      <c r="CK118" s="948"/>
      <c r="CL118" s="949"/>
      <c r="CM118" s="922" t="s">
        <v>478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453</v>
      </c>
      <c r="DR118" s="959"/>
      <c r="DS118" s="959"/>
      <c r="DT118" s="959"/>
      <c r="DU118" s="960"/>
      <c r="DV118" s="962" t="s">
        <v>445</v>
      </c>
      <c r="DW118" s="963"/>
      <c r="DX118" s="963"/>
      <c r="DY118" s="963"/>
      <c r="DZ118" s="964"/>
    </row>
    <row r="119" spans="1:130" s="230" customFormat="1" ht="26.25" customHeight="1" x14ac:dyDescent="0.2">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460</v>
      </c>
      <c r="AG119" s="900"/>
      <c r="AH119" s="900"/>
      <c r="AI119" s="900"/>
      <c r="AJ119" s="901"/>
      <c r="AK119" s="902" t="s">
        <v>475</v>
      </c>
      <c r="AL119" s="900"/>
      <c r="AM119" s="900"/>
      <c r="AN119" s="900"/>
      <c r="AO119" s="901"/>
      <c r="AP119" s="903" t="s">
        <v>446</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479</v>
      </c>
      <c r="BP119" s="1005"/>
      <c r="BQ119" s="999">
        <v>21379330</v>
      </c>
      <c r="BR119" s="1000"/>
      <c r="BS119" s="1000"/>
      <c r="BT119" s="1000"/>
      <c r="BU119" s="1000"/>
      <c r="BV119" s="1000">
        <v>21434106</v>
      </c>
      <c r="BW119" s="1000"/>
      <c r="BX119" s="1000"/>
      <c r="BY119" s="1000"/>
      <c r="BZ119" s="1000"/>
      <c r="CA119" s="1000">
        <v>20697294</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446</v>
      </c>
      <c r="DM119" s="986"/>
      <c r="DN119" s="986"/>
      <c r="DO119" s="986"/>
      <c r="DP119" s="987"/>
      <c r="DQ119" s="985" t="s">
        <v>446</v>
      </c>
      <c r="DR119" s="986"/>
      <c r="DS119" s="986"/>
      <c r="DT119" s="986"/>
      <c r="DU119" s="987"/>
      <c r="DV119" s="988" t="s">
        <v>446</v>
      </c>
      <c r="DW119" s="989"/>
      <c r="DX119" s="989"/>
      <c r="DY119" s="989"/>
      <c r="DZ119" s="990"/>
    </row>
    <row r="120" spans="1:130" s="230" customFormat="1" ht="26.25" customHeight="1" x14ac:dyDescent="0.2">
      <c r="A120" s="1058"/>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448</v>
      </c>
      <c r="AG120" s="959"/>
      <c r="AH120" s="959"/>
      <c r="AI120" s="959"/>
      <c r="AJ120" s="960"/>
      <c r="AK120" s="961" t="s">
        <v>131</v>
      </c>
      <c r="AL120" s="959"/>
      <c r="AM120" s="959"/>
      <c r="AN120" s="959"/>
      <c r="AO120" s="960"/>
      <c r="AP120" s="962" t="s">
        <v>131</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6838202</v>
      </c>
      <c r="BR120" s="931"/>
      <c r="BS120" s="931"/>
      <c r="BT120" s="931"/>
      <c r="BU120" s="931"/>
      <c r="BV120" s="931">
        <v>7286620</v>
      </c>
      <c r="BW120" s="931"/>
      <c r="BX120" s="931"/>
      <c r="BY120" s="931"/>
      <c r="BZ120" s="931"/>
      <c r="CA120" s="931">
        <v>7730543</v>
      </c>
      <c r="CB120" s="931"/>
      <c r="CC120" s="931"/>
      <c r="CD120" s="931"/>
      <c r="CE120" s="931"/>
      <c r="CF120" s="944">
        <v>125.1</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9838449</v>
      </c>
      <c r="DH120" s="931"/>
      <c r="DI120" s="931"/>
      <c r="DJ120" s="931"/>
      <c r="DK120" s="931"/>
      <c r="DL120" s="931">
        <v>9503935</v>
      </c>
      <c r="DM120" s="931"/>
      <c r="DN120" s="931"/>
      <c r="DO120" s="931"/>
      <c r="DP120" s="931"/>
      <c r="DQ120" s="931">
        <v>8977387</v>
      </c>
      <c r="DR120" s="931"/>
      <c r="DS120" s="931"/>
      <c r="DT120" s="931"/>
      <c r="DU120" s="931"/>
      <c r="DV120" s="932">
        <v>145.30000000000001</v>
      </c>
      <c r="DW120" s="932"/>
      <c r="DX120" s="932"/>
      <c r="DY120" s="932"/>
      <c r="DZ120" s="933"/>
    </row>
    <row r="121" spans="1:130" s="230" customFormat="1" ht="26.25" customHeight="1" x14ac:dyDescent="0.2">
      <c r="A121" s="1058"/>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448</v>
      </c>
      <c r="AG121" s="959"/>
      <c r="AH121" s="959"/>
      <c r="AI121" s="959"/>
      <c r="AJ121" s="960"/>
      <c r="AK121" s="961" t="s">
        <v>448</v>
      </c>
      <c r="AL121" s="959"/>
      <c r="AM121" s="959"/>
      <c r="AN121" s="959"/>
      <c r="AO121" s="960"/>
      <c r="AP121" s="962" t="s">
        <v>131</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1329008</v>
      </c>
      <c r="BR121" s="926"/>
      <c r="BS121" s="926"/>
      <c r="BT121" s="926"/>
      <c r="BU121" s="926"/>
      <c r="BV121" s="926">
        <v>1194315</v>
      </c>
      <c r="BW121" s="926"/>
      <c r="BX121" s="926"/>
      <c r="BY121" s="926"/>
      <c r="BZ121" s="926"/>
      <c r="CA121" s="926">
        <v>1026291</v>
      </c>
      <c r="CB121" s="926"/>
      <c r="CC121" s="926"/>
      <c r="CD121" s="926"/>
      <c r="CE121" s="926"/>
      <c r="CF121" s="920">
        <v>16.600000000000001</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5570</v>
      </c>
      <c r="DH121" s="926"/>
      <c r="DI121" s="926"/>
      <c r="DJ121" s="926"/>
      <c r="DK121" s="926"/>
      <c r="DL121" s="926">
        <v>4305</v>
      </c>
      <c r="DM121" s="926"/>
      <c r="DN121" s="926"/>
      <c r="DO121" s="926"/>
      <c r="DP121" s="926"/>
      <c r="DQ121" s="926">
        <v>7198</v>
      </c>
      <c r="DR121" s="926"/>
      <c r="DS121" s="926"/>
      <c r="DT121" s="926"/>
      <c r="DU121" s="926"/>
      <c r="DV121" s="927">
        <v>0.1</v>
      </c>
      <c r="DW121" s="927"/>
      <c r="DX121" s="927"/>
      <c r="DY121" s="927"/>
      <c r="DZ121" s="928"/>
    </row>
    <row r="122" spans="1:130" s="230" customFormat="1" ht="26.25" customHeight="1" x14ac:dyDescent="0.2">
      <c r="A122" s="1058"/>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477</v>
      </c>
      <c r="AB122" s="959"/>
      <c r="AC122" s="959"/>
      <c r="AD122" s="959"/>
      <c r="AE122" s="960"/>
      <c r="AF122" s="961" t="s">
        <v>475</v>
      </c>
      <c r="AG122" s="959"/>
      <c r="AH122" s="959"/>
      <c r="AI122" s="959"/>
      <c r="AJ122" s="960"/>
      <c r="AK122" s="961" t="s">
        <v>445</v>
      </c>
      <c r="AL122" s="959"/>
      <c r="AM122" s="959"/>
      <c r="AN122" s="959"/>
      <c r="AO122" s="960"/>
      <c r="AP122" s="962" t="s">
        <v>453</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14268599</v>
      </c>
      <c r="BR122" s="1000"/>
      <c r="BS122" s="1000"/>
      <c r="BT122" s="1000"/>
      <c r="BU122" s="1000"/>
      <c r="BV122" s="1000">
        <v>13969406</v>
      </c>
      <c r="BW122" s="1000"/>
      <c r="BX122" s="1000"/>
      <c r="BY122" s="1000"/>
      <c r="BZ122" s="1000"/>
      <c r="CA122" s="1000">
        <v>13331737</v>
      </c>
      <c r="CB122" s="1000"/>
      <c r="CC122" s="1000"/>
      <c r="CD122" s="1000"/>
      <c r="CE122" s="1000"/>
      <c r="CF122" s="1017">
        <v>215.7</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t="s">
        <v>445</v>
      </c>
      <c r="DH122" s="926"/>
      <c r="DI122" s="926"/>
      <c r="DJ122" s="926"/>
      <c r="DK122" s="926"/>
      <c r="DL122" s="926" t="s">
        <v>446</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2">
      <c r="A123" s="1058"/>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448</v>
      </c>
      <c r="AG123" s="959"/>
      <c r="AH123" s="959"/>
      <c r="AI123" s="959"/>
      <c r="AJ123" s="960"/>
      <c r="AK123" s="961" t="s">
        <v>131</v>
      </c>
      <c r="AL123" s="959"/>
      <c r="AM123" s="959"/>
      <c r="AN123" s="959"/>
      <c r="AO123" s="960"/>
      <c r="AP123" s="962" t="s">
        <v>454</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489</v>
      </c>
      <c r="BP123" s="1005"/>
      <c r="BQ123" s="1064">
        <v>22435809</v>
      </c>
      <c r="BR123" s="1031"/>
      <c r="BS123" s="1031"/>
      <c r="BT123" s="1031"/>
      <c r="BU123" s="1031"/>
      <c r="BV123" s="1031">
        <v>22450341</v>
      </c>
      <c r="BW123" s="1031"/>
      <c r="BX123" s="1031"/>
      <c r="BY123" s="1031"/>
      <c r="BZ123" s="1031"/>
      <c r="CA123" s="1031">
        <v>22088571</v>
      </c>
      <c r="CB123" s="1031"/>
      <c r="CC123" s="1031"/>
      <c r="CD123" s="1031"/>
      <c r="CE123" s="1031"/>
      <c r="CF123" s="1001"/>
      <c r="CG123" s="1002"/>
      <c r="CH123" s="1002"/>
      <c r="CI123" s="1002"/>
      <c r="CJ123" s="1003"/>
      <c r="CK123" s="1009"/>
      <c r="CL123" s="1010"/>
      <c r="CM123" s="1010"/>
      <c r="CN123" s="1010"/>
      <c r="CO123" s="1011"/>
      <c r="CP123" s="1019" t="s">
        <v>490</v>
      </c>
      <c r="CQ123" s="1020"/>
      <c r="CR123" s="1020"/>
      <c r="CS123" s="1020"/>
      <c r="CT123" s="1020"/>
      <c r="CU123" s="1020"/>
      <c r="CV123" s="1020"/>
      <c r="CW123" s="1020"/>
      <c r="CX123" s="1020"/>
      <c r="CY123" s="1020"/>
      <c r="CZ123" s="1020"/>
      <c r="DA123" s="1020"/>
      <c r="DB123" s="1020"/>
      <c r="DC123" s="1020"/>
      <c r="DD123" s="1020"/>
      <c r="DE123" s="1020"/>
      <c r="DF123" s="1021"/>
      <c r="DG123" s="958" t="s">
        <v>459</v>
      </c>
      <c r="DH123" s="959"/>
      <c r="DI123" s="959"/>
      <c r="DJ123" s="959"/>
      <c r="DK123" s="960"/>
      <c r="DL123" s="961" t="s">
        <v>131</v>
      </c>
      <c r="DM123" s="959"/>
      <c r="DN123" s="959"/>
      <c r="DO123" s="959"/>
      <c r="DP123" s="960"/>
      <c r="DQ123" s="961" t="s">
        <v>477</v>
      </c>
      <c r="DR123" s="959"/>
      <c r="DS123" s="959"/>
      <c r="DT123" s="959"/>
      <c r="DU123" s="960"/>
      <c r="DV123" s="962" t="s">
        <v>446</v>
      </c>
      <c r="DW123" s="963"/>
      <c r="DX123" s="963"/>
      <c r="DY123" s="963"/>
      <c r="DZ123" s="964"/>
    </row>
    <row r="124" spans="1:130" s="230" customFormat="1" ht="26.25" customHeight="1" thickBot="1" x14ac:dyDescent="0.25">
      <c r="A124" s="1058"/>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448</v>
      </c>
      <c r="AB124" s="959"/>
      <c r="AC124" s="959"/>
      <c r="AD124" s="959"/>
      <c r="AE124" s="960"/>
      <c r="AF124" s="961" t="s">
        <v>448</v>
      </c>
      <c r="AG124" s="959"/>
      <c r="AH124" s="959"/>
      <c r="AI124" s="959"/>
      <c r="AJ124" s="960"/>
      <c r="AK124" s="961" t="s">
        <v>131</v>
      </c>
      <c r="AL124" s="959"/>
      <c r="AM124" s="959"/>
      <c r="AN124" s="959"/>
      <c r="AO124" s="960"/>
      <c r="AP124" s="962" t="s">
        <v>131</v>
      </c>
      <c r="AQ124" s="963"/>
      <c r="AR124" s="963"/>
      <c r="AS124" s="963"/>
      <c r="AT124" s="964"/>
      <c r="AU124" s="1060" t="s">
        <v>491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131</v>
      </c>
      <c r="BR124" s="1027"/>
      <c r="BS124" s="1027"/>
      <c r="BT124" s="1027"/>
      <c r="BU124" s="1027"/>
      <c r="BV124" s="1027" t="s">
        <v>131</v>
      </c>
      <c r="BW124" s="1027"/>
      <c r="BX124" s="1027"/>
      <c r="BY124" s="1027"/>
      <c r="BZ124" s="1027"/>
      <c r="CA124" s="1027" t="s">
        <v>475</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475</v>
      </c>
      <c r="DM124" s="986"/>
      <c r="DN124" s="986"/>
      <c r="DO124" s="986"/>
      <c r="DP124" s="987"/>
      <c r="DQ124" s="985" t="s">
        <v>493</v>
      </c>
      <c r="DR124" s="986"/>
      <c r="DS124" s="986"/>
      <c r="DT124" s="986"/>
      <c r="DU124" s="987"/>
      <c r="DV124" s="988" t="s">
        <v>131</v>
      </c>
      <c r="DW124" s="989"/>
      <c r="DX124" s="989"/>
      <c r="DY124" s="989"/>
      <c r="DZ124" s="990"/>
    </row>
    <row r="125" spans="1:130" s="230" customFormat="1" ht="26.25" customHeight="1" x14ac:dyDescent="0.2">
      <c r="A125" s="1058"/>
      <c r="B125" s="949"/>
      <c r="C125" s="922" t="s">
        <v>478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453</v>
      </c>
      <c r="AB125" s="959"/>
      <c r="AC125" s="959"/>
      <c r="AD125" s="959"/>
      <c r="AE125" s="960"/>
      <c r="AF125" s="961" t="s">
        <v>131</v>
      </c>
      <c r="AG125" s="959"/>
      <c r="AH125" s="959"/>
      <c r="AI125" s="959"/>
      <c r="AJ125" s="960"/>
      <c r="AK125" s="961" t="s">
        <v>448</v>
      </c>
      <c r="AL125" s="959"/>
      <c r="AM125" s="959"/>
      <c r="AN125" s="959"/>
      <c r="AO125" s="960"/>
      <c r="AP125" s="962" t="s">
        <v>448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446</v>
      </c>
      <c r="DH125" s="931"/>
      <c r="DI125" s="931"/>
      <c r="DJ125" s="931"/>
      <c r="DK125" s="931"/>
      <c r="DL125" s="931" t="s">
        <v>446</v>
      </c>
      <c r="DM125" s="931"/>
      <c r="DN125" s="931"/>
      <c r="DO125" s="931"/>
      <c r="DP125" s="931"/>
      <c r="DQ125" s="931" t="s">
        <v>448</v>
      </c>
      <c r="DR125" s="931"/>
      <c r="DS125" s="931"/>
      <c r="DT125" s="931"/>
      <c r="DU125" s="931"/>
      <c r="DV125" s="932" t="s">
        <v>446</v>
      </c>
      <c r="DW125" s="932"/>
      <c r="DX125" s="932"/>
      <c r="DY125" s="932"/>
      <c r="DZ125" s="933"/>
    </row>
    <row r="126" spans="1:130" s="230" customFormat="1" ht="26.25" customHeight="1" thickBot="1" x14ac:dyDescent="0.25">
      <c r="A126" s="1058"/>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2178</v>
      </c>
      <c r="AB126" s="959"/>
      <c r="AC126" s="959"/>
      <c r="AD126" s="959"/>
      <c r="AE126" s="960"/>
      <c r="AF126" s="961" t="s">
        <v>493</v>
      </c>
      <c r="AG126" s="959"/>
      <c r="AH126" s="959"/>
      <c r="AI126" s="959"/>
      <c r="AJ126" s="960"/>
      <c r="AK126" s="961" t="s">
        <v>477</v>
      </c>
      <c r="AL126" s="959"/>
      <c r="AM126" s="959"/>
      <c r="AN126" s="959"/>
      <c r="AO126" s="960"/>
      <c r="AP126" s="962" t="s">
        <v>453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448</v>
      </c>
      <c r="DH126" s="926"/>
      <c r="DI126" s="926"/>
      <c r="DJ126" s="926"/>
      <c r="DK126" s="926"/>
      <c r="DL126" s="926" t="s">
        <v>448</v>
      </c>
      <c r="DM126" s="926"/>
      <c r="DN126" s="926"/>
      <c r="DO126" s="926"/>
      <c r="DP126" s="926"/>
      <c r="DQ126" s="926" t="s">
        <v>448</v>
      </c>
      <c r="DR126" s="926"/>
      <c r="DS126" s="926"/>
      <c r="DT126" s="926"/>
      <c r="DU126" s="926"/>
      <c r="DV126" s="927" t="s">
        <v>446</v>
      </c>
      <c r="DW126" s="927"/>
      <c r="DX126" s="927"/>
      <c r="DY126" s="927"/>
      <c r="DZ126" s="928"/>
    </row>
    <row r="127" spans="1:130" s="230" customFormat="1" ht="26.25" customHeight="1" x14ac:dyDescent="0.2">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448</v>
      </c>
      <c r="AG127" s="959"/>
      <c r="AH127" s="959"/>
      <c r="AI127" s="959"/>
      <c r="AJ127" s="960"/>
      <c r="AK127" s="961" t="s">
        <v>131</v>
      </c>
      <c r="AL127" s="959"/>
      <c r="AM127" s="959"/>
      <c r="AN127" s="959"/>
      <c r="AO127" s="960"/>
      <c r="AP127" s="962" t="s">
        <v>459</v>
      </c>
      <c r="AQ127" s="963"/>
      <c r="AR127" s="963"/>
      <c r="AS127" s="963"/>
      <c r="AT127" s="964"/>
      <c r="AU127" s="232"/>
      <c r="AV127" s="232"/>
      <c r="AW127" s="232"/>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446</v>
      </c>
      <c r="DH127" s="926"/>
      <c r="DI127" s="926"/>
      <c r="DJ127" s="926"/>
      <c r="DK127" s="926"/>
      <c r="DL127" s="926" t="s">
        <v>131</v>
      </c>
      <c r="DM127" s="926"/>
      <c r="DN127" s="926"/>
      <c r="DO127" s="926"/>
      <c r="DP127" s="926"/>
      <c r="DQ127" s="926" t="s">
        <v>448</v>
      </c>
      <c r="DR127" s="926"/>
      <c r="DS127" s="926"/>
      <c r="DT127" s="926"/>
      <c r="DU127" s="926"/>
      <c r="DV127" s="927" t="s">
        <v>446</v>
      </c>
      <c r="DW127" s="927"/>
      <c r="DX127" s="927"/>
      <c r="DY127" s="927"/>
      <c r="DZ127" s="928"/>
    </row>
    <row r="128" spans="1:130" s="230" customFormat="1" ht="26.25" customHeight="1" thickBot="1" x14ac:dyDescent="0.25">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v>187265</v>
      </c>
      <c r="AB128" s="1047"/>
      <c r="AC128" s="1047"/>
      <c r="AD128" s="1047"/>
      <c r="AE128" s="1048"/>
      <c r="AF128" s="1049">
        <v>189410</v>
      </c>
      <c r="AG128" s="1047"/>
      <c r="AH128" s="1047"/>
      <c r="AI128" s="1047"/>
      <c r="AJ128" s="1048"/>
      <c r="AK128" s="1049">
        <v>176393</v>
      </c>
      <c r="AL128" s="1047"/>
      <c r="AM128" s="1047"/>
      <c r="AN128" s="1047"/>
      <c r="AO128" s="1048"/>
      <c r="AP128" s="1050"/>
      <c r="AQ128" s="1051"/>
      <c r="AR128" s="1051"/>
      <c r="AS128" s="1051"/>
      <c r="AT128" s="1052"/>
      <c r="AU128" s="232"/>
      <c r="AV128" s="232"/>
      <c r="AW128" s="232"/>
      <c r="AX128" s="896" t="s">
        <v>505</v>
      </c>
      <c r="AY128" s="897"/>
      <c r="AZ128" s="897"/>
      <c r="BA128" s="897"/>
      <c r="BB128" s="897"/>
      <c r="BC128" s="897"/>
      <c r="BD128" s="897"/>
      <c r="BE128" s="898"/>
      <c r="BF128" s="1053" t="s">
        <v>459</v>
      </c>
      <c r="BG128" s="1054"/>
      <c r="BH128" s="1054"/>
      <c r="BI128" s="1054"/>
      <c r="BJ128" s="1054"/>
      <c r="BK128" s="1054"/>
      <c r="BL128" s="1055"/>
      <c r="BM128" s="1053">
        <v>13.98</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506</v>
      </c>
      <c r="CQ128" s="726"/>
      <c r="CR128" s="726"/>
      <c r="CS128" s="726"/>
      <c r="CT128" s="726"/>
      <c r="CU128" s="726"/>
      <c r="CV128" s="726"/>
      <c r="CW128" s="726"/>
      <c r="CX128" s="726"/>
      <c r="CY128" s="726"/>
      <c r="CZ128" s="726"/>
      <c r="DA128" s="726"/>
      <c r="DB128" s="726"/>
      <c r="DC128" s="726"/>
      <c r="DD128" s="726"/>
      <c r="DE128" s="726"/>
      <c r="DF128" s="1037"/>
      <c r="DG128" s="1038" t="s">
        <v>131</v>
      </c>
      <c r="DH128" s="1039"/>
      <c r="DI128" s="1039"/>
      <c r="DJ128" s="1039"/>
      <c r="DK128" s="1039"/>
      <c r="DL128" s="1039" t="s">
        <v>475</v>
      </c>
      <c r="DM128" s="1039"/>
      <c r="DN128" s="1039"/>
      <c r="DO128" s="1039"/>
      <c r="DP128" s="1039"/>
      <c r="DQ128" s="1039" t="s">
        <v>475</v>
      </c>
      <c r="DR128" s="1039"/>
      <c r="DS128" s="1039"/>
      <c r="DT128" s="1039"/>
      <c r="DU128" s="1039"/>
      <c r="DV128" s="1040" t="s">
        <v>448</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6984407</v>
      </c>
      <c r="AB129" s="959"/>
      <c r="AC129" s="959"/>
      <c r="AD129" s="959"/>
      <c r="AE129" s="960"/>
      <c r="AF129" s="961">
        <v>7496325</v>
      </c>
      <c r="AG129" s="959"/>
      <c r="AH129" s="959"/>
      <c r="AI129" s="959"/>
      <c r="AJ129" s="960"/>
      <c r="AK129" s="961">
        <v>7212713</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493</v>
      </c>
      <c r="BG129" s="1067"/>
      <c r="BH129" s="1067"/>
      <c r="BI129" s="1067"/>
      <c r="BJ129" s="1067"/>
      <c r="BK129" s="1067"/>
      <c r="BL129" s="1068"/>
      <c r="BM129" s="1066">
        <v>18.98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1041534</v>
      </c>
      <c r="AB130" s="959"/>
      <c r="AC130" s="959"/>
      <c r="AD130" s="959"/>
      <c r="AE130" s="960"/>
      <c r="AF130" s="961">
        <v>1037541</v>
      </c>
      <c r="AG130" s="959"/>
      <c r="AH130" s="959"/>
      <c r="AI130" s="959"/>
      <c r="AJ130" s="960"/>
      <c r="AK130" s="961">
        <v>1033000</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5.3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5942873</v>
      </c>
      <c r="AB131" s="986"/>
      <c r="AC131" s="986"/>
      <c r="AD131" s="986"/>
      <c r="AE131" s="987"/>
      <c r="AF131" s="985">
        <v>6458784</v>
      </c>
      <c r="AG131" s="986"/>
      <c r="AH131" s="986"/>
      <c r="AI131" s="986"/>
      <c r="AJ131" s="987"/>
      <c r="AK131" s="985">
        <v>6179713</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7"/>
      <c r="BF131" s="1084" t="s">
        <v>477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5.2703969949999996</v>
      </c>
      <c r="AB132" s="1097"/>
      <c r="AC132" s="1097"/>
      <c r="AD132" s="1097"/>
      <c r="AE132" s="1098"/>
      <c r="AF132" s="1099">
        <v>4.4664444579999998</v>
      </c>
      <c r="AG132" s="1097"/>
      <c r="AH132" s="1097"/>
      <c r="AI132" s="1097"/>
      <c r="AJ132" s="1098"/>
      <c r="AK132" s="1099">
        <v>6.4506231920000001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5.0999999999999996</v>
      </c>
      <c r="AB133" s="1080"/>
      <c r="AC133" s="1080"/>
      <c r="AD133" s="1080"/>
      <c r="AE133" s="1081"/>
      <c r="AF133" s="1079">
        <v>5.0999999999999996</v>
      </c>
      <c r="AG133" s="1080"/>
      <c r="AH133" s="1080"/>
      <c r="AI133" s="1080"/>
      <c r="AJ133" s="1081"/>
      <c r="AK133" s="1079">
        <v>5.3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3vzsXmXzOVQqHp73fdO4bRODGqsOoCeDygj+Is2bMy0bIXG3Mcq6yp+cDKIZ/p4lGsA8jILNCT9QuXDqYdULA==" saltValue="q6dDfx58plA7rl4sXy+8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8C037-1ED6-450A-BD10-F14DA3604BFE}">
  <sheetPr>
    <pageSetUpPr fitToPage="1"/>
  </sheetPr>
  <dimension ref="A1:DQ105"/>
  <sheetViews>
    <sheetView showGridLines="0" view="pageBreakPreview" zoomScaleNormal="85" zoomScaleSheetLayoutView="100" workbookViewId="0">
      <selection activeCell="CK74" sqref="CK74"/>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zUoMFgsDG3isvhUxXfFvhaQi+PHC7NuPrUUkHo6ClWWYAJH+39zzOK9kwrXDGs8X3Y/VOVKjmOvu8Ga7NSoDw==" saltValue="5oc35mIMVesX7rd6fmPB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6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MzId7Fcp1m5VovL9WKkTFEK+4udrm23FlDyHmcJK4aBVMHmQi3HaN6Cfx+Hyx3Q2AjXjz1j8Nng2meWaptG8g==" saltValue="9pbD1lIxcqlW5GA8iOXJX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1746359</v>
      </c>
      <c r="AP9" s="281">
        <v>56963</v>
      </c>
      <c r="AQ9" s="282">
        <v>76332</v>
      </c>
      <c r="AR9" s="283">
        <v>-25.4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49107</v>
      </c>
      <c r="AP10" s="284">
        <v>1602</v>
      </c>
      <c r="AQ10" s="285">
        <v>8203</v>
      </c>
      <c r="AR10" s="286">
        <v>-80.5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21125</v>
      </c>
      <c r="AP11" s="284">
        <v>689</v>
      </c>
      <c r="AQ11" s="285">
        <v>546</v>
      </c>
      <c r="AR11" s="286">
        <v>26.2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v>4</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46286</v>
      </c>
      <c r="AP13" s="284">
        <v>1510</v>
      </c>
      <c r="AQ13" s="285">
        <v>2795</v>
      </c>
      <c r="AR13" s="286">
        <v>-46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21665</v>
      </c>
      <c r="AP14" s="284">
        <v>707</v>
      </c>
      <c r="AQ14" s="285">
        <v>1229</v>
      </c>
      <c r="AR14" s="286">
        <v>-42.5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-110475</v>
      </c>
      <c r="AP15" s="284">
        <v>-3603</v>
      </c>
      <c r="AQ15" s="285">
        <v>-5192</v>
      </c>
      <c r="AR15" s="286">
        <v>-30.6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1774067</v>
      </c>
      <c r="AP16" s="284">
        <v>57866</v>
      </c>
      <c r="AQ16" s="285">
        <v>83916</v>
      </c>
      <c r="AR16" s="286">
        <v>-31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4.99</v>
      </c>
      <c r="AP21" s="298">
        <v>7.81</v>
      </c>
      <c r="AQ21" s="299">
        <v>-2.82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98.5</v>
      </c>
      <c r="AP22" s="303">
        <v>97.3</v>
      </c>
      <c r="AQ22" s="304">
        <v>1.2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905512</v>
      </c>
      <c r="AP32" s="312">
        <v>29536</v>
      </c>
      <c r="AQ32" s="313">
        <v>34996</v>
      </c>
      <c r="AR32" s="314">
        <v>-15.6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t="s">
        <v>529</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702511</v>
      </c>
      <c r="AP35" s="312">
        <v>22914</v>
      </c>
      <c r="AQ35" s="313">
        <v>11520</v>
      </c>
      <c r="AR35" s="314">
        <v>98.9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t="s">
        <v>529</v>
      </c>
      <c r="AP36" s="312" t="s">
        <v>529</v>
      </c>
      <c r="AQ36" s="313">
        <v>3057</v>
      </c>
      <c r="AR36" s="314" t="s">
        <v>529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529</v>
      </c>
      <c r="AP37" s="312" t="s">
        <v>529</v>
      </c>
      <c r="AQ37" s="313">
        <v>208</v>
      </c>
      <c r="AR37" s="314" t="s">
        <v>529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529</v>
      </c>
      <c r="AP38" s="315" t="s">
        <v>529</v>
      </c>
      <c r="AQ38" s="316">
        <v>0</v>
      </c>
      <c r="AR38" s="304" t="s">
        <v>529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-176393</v>
      </c>
      <c r="AP39" s="312">
        <v>-5754</v>
      </c>
      <c r="AQ39" s="313">
        <v>-2483</v>
      </c>
      <c r="AR39" s="314">
        <v>131.69999999999999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-1033000</v>
      </c>
      <c r="AP40" s="312">
        <v>-33694</v>
      </c>
      <c r="AQ40" s="313">
        <v>-31447</v>
      </c>
      <c r="AR40" s="314">
        <v>7.1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398630</v>
      </c>
      <c r="AP41" s="312">
        <v>13002</v>
      </c>
      <c r="AQ41" s="313">
        <v>15852</v>
      </c>
      <c r="AR41" s="314">
        <v>-18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791610</v>
      </c>
      <c r="AN51" s="334">
        <v>25419</v>
      </c>
      <c r="AO51" s="335">
        <v>-49.2</v>
      </c>
      <c r="AP51" s="336">
        <v>53869</v>
      </c>
      <c r="AQ51" s="337">
        <v>0.4</v>
      </c>
      <c r="AR51" s="338">
        <v>-49.6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430960</v>
      </c>
      <c r="AN52" s="342">
        <v>13839</v>
      </c>
      <c r="AO52" s="343">
        <v>-42.4</v>
      </c>
      <c r="AP52" s="344">
        <v>35046</v>
      </c>
      <c r="AQ52" s="345">
        <v>7.1</v>
      </c>
      <c r="AR52" s="346">
        <v>-49.5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1570245</v>
      </c>
      <c r="AN53" s="334">
        <v>50554</v>
      </c>
      <c r="AO53" s="335">
        <v>98.9</v>
      </c>
      <c r="AP53" s="336">
        <v>59119</v>
      </c>
      <c r="AQ53" s="337">
        <v>9.6999999999999993</v>
      </c>
      <c r="AR53" s="338">
        <v>89.2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598592</v>
      </c>
      <c r="AN54" s="342">
        <v>19271</v>
      </c>
      <c r="AO54" s="343">
        <v>39.299999999999997</v>
      </c>
      <c r="AP54" s="344">
        <v>29900</v>
      </c>
      <c r="AQ54" s="345">
        <v>-14.7</v>
      </c>
      <c r="AR54" s="346">
        <v>54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1954596</v>
      </c>
      <c r="AN55" s="334">
        <v>63350</v>
      </c>
      <c r="AO55" s="335">
        <v>25.3</v>
      </c>
      <c r="AP55" s="336">
        <v>53895</v>
      </c>
      <c r="AQ55" s="337">
        <v>-8.8000000000000007</v>
      </c>
      <c r="AR55" s="338">
        <v>34.1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1768236</v>
      </c>
      <c r="AN56" s="342">
        <v>57310</v>
      </c>
      <c r="AO56" s="343">
        <v>197.4</v>
      </c>
      <c r="AP56" s="344">
        <v>31224</v>
      </c>
      <c r="AQ56" s="345">
        <v>4.4000000000000004</v>
      </c>
      <c r="AR56" s="346">
        <v>193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2065543</v>
      </c>
      <c r="AN57" s="334">
        <v>67271</v>
      </c>
      <c r="AO57" s="335">
        <v>6.2</v>
      </c>
      <c r="AP57" s="336">
        <v>56181</v>
      </c>
      <c r="AQ57" s="337">
        <v>4.2</v>
      </c>
      <c r="AR57" s="338">
        <v>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1262626</v>
      </c>
      <c r="AN58" s="342">
        <v>41121</v>
      </c>
      <c r="AO58" s="343">
        <v>-28.2</v>
      </c>
      <c r="AP58" s="344">
        <v>32039</v>
      </c>
      <c r="AQ58" s="345">
        <v>2.6</v>
      </c>
      <c r="AR58" s="346">
        <v>-30.8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1049605</v>
      </c>
      <c r="AN59" s="334">
        <v>34236</v>
      </c>
      <c r="AO59" s="335">
        <v>-49.1</v>
      </c>
      <c r="AP59" s="336">
        <v>47730</v>
      </c>
      <c r="AQ59" s="337">
        <v>-15</v>
      </c>
      <c r="AR59" s="338">
        <v>-34.1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827379</v>
      </c>
      <c r="AN60" s="342">
        <v>26987</v>
      </c>
      <c r="AO60" s="343">
        <v>-34.4</v>
      </c>
      <c r="AP60" s="344">
        <v>26378</v>
      </c>
      <c r="AQ60" s="345">
        <v>-17.7</v>
      </c>
      <c r="AR60" s="346">
        <v>-16.7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1486320</v>
      </c>
      <c r="AN61" s="349">
        <v>48166</v>
      </c>
      <c r="AO61" s="350">
        <v>6.4</v>
      </c>
      <c r="AP61" s="351">
        <v>54159</v>
      </c>
      <c r="AQ61" s="352">
        <v>-1.9</v>
      </c>
      <c r="AR61" s="338">
        <v>8.3000000000000007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977559</v>
      </c>
      <c r="AN62" s="342">
        <v>31706</v>
      </c>
      <c r="AO62" s="343">
        <v>26.3</v>
      </c>
      <c r="AP62" s="344">
        <v>30917</v>
      </c>
      <c r="AQ62" s="345">
        <v>-3.7</v>
      </c>
      <c r="AR62" s="346">
        <v>30</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Sve1cJQ3TPKnGodKM0gsTgvgIrhBUiUgH+RPJ7yO1EFKb/WLENVe1nLWuhNRXP3vwIMeWKnWzX4MHLJGbNaQ==" saltValue="XqxUpby2KXRtOGrhliDg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0" spans="125:125" ht="13.5" hidden="1" customHeight="1" x14ac:dyDescent="0.2"/>
    <row r="121" spans="125:125" ht="13.5" hidden="1" customHeight="1" x14ac:dyDescent="0.2">
      <c r="DU121" s="259"/>
    </row>
  </sheetData>
  <sheetProtection algorithmName="SHA-512" hashValue="tolaWBlvtvYg06a338l5riqEAugbdfLvYCqlICvJ4lozXzVHmupLWJFoJpT8TMUd1gU9IEEjTEsbTFcEJ1bPSA==" saltValue="RTRQCLAjgZpbemlFoiCV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Apa1ikz3Z3CTwDn2KewseeW35hYDz8bwLRBypi01Z8dPFd7sF3qy4N9Du016gYzoJaGwKIVy1I9vZc295yBQmg==" saltValue="R9NAOmonc6ANe58ehC2d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58.76</v>
      </c>
      <c r="G47" s="12">
        <v>62.13</v>
      </c>
      <c r="H47" s="12">
        <v>59.43</v>
      </c>
      <c r="I47" s="12">
        <v>62.6</v>
      </c>
      <c r="J47" s="13">
        <v>71.17</v>
      </c>
    </row>
    <row r="48" spans="2:10" ht="57.75" customHeight="1" x14ac:dyDescent="0.2">
      <c r="B48" s="14"/>
      <c r="C48" s="1141" t="s">
        <v>4</v>
      </c>
      <c r="D48" s="1141"/>
      <c r="E48" s="1142"/>
      <c r="F48" s="15">
        <v>9.85</v>
      </c>
      <c r="G48" s="16">
        <v>8.6999999999999993</v>
      </c>
      <c r="H48" s="16">
        <v>8.16</v>
      </c>
      <c r="I48" s="16">
        <v>12.58</v>
      </c>
      <c r="J48" s="17">
        <v>10.47</v>
      </c>
    </row>
    <row r="49" spans="2:10" ht="57.75" customHeight="1" thickBot="1" x14ac:dyDescent="0.25">
      <c r="B49" s="18"/>
      <c r="C49" s="1143" t="s">
        <v>5</v>
      </c>
      <c r="D49" s="1143"/>
      <c r="E49" s="1144"/>
      <c r="F49" s="19">
        <v>6.09</v>
      </c>
      <c r="G49" s="20">
        <v>2.84</v>
      </c>
      <c r="H49" s="20" t="s">
        <v>575</v>
      </c>
      <c r="I49" s="20">
        <v>12.21</v>
      </c>
      <c r="J49" s="21">
        <v>3.5</v>
      </c>
    </row>
    <row r="50" spans="2:10" ht="13.2" x14ac:dyDescent="0.2"/>
  </sheetData>
  <sheetProtection algorithmName="SHA-512" hashValue="dJS9giIj1gaFjgYXmC0RBjnEFLl/9JJZqRz7zdtbOebJzgXiiLR7xjxl1YclXm9XJZRJ6HTmihkOfiOBPeNa0A==" saltValue="B6AZLZdrfog7BDP7GyzV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2024-03-13T07:23:50Z</cp:lastPrinted>
  <dcterms:created xsi:type="dcterms:W3CDTF">2024-02-05T02:23:23Z</dcterms:created>
  <dcterms:modified xsi:type="dcterms:W3CDTF">2024-03-18T02:39:01Z</dcterms:modified>
  <cp:category/>
</cp:coreProperties>
</file>